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LAYLA_and_BLASTS\results-paper-repair\results-repair-all\all-guidelines-80-lp-shift-0.2\"/>
    </mc:Choice>
  </mc:AlternateContent>
  <xr:revisionPtr revIDLastSave="0" documentId="13_ncr:1_{FAB6E73C-7F75-4BBB-AEB2-C3DA29D831C8}" xr6:coauthVersionLast="45" xr6:coauthVersionMax="45" xr10:uidLastSave="{00000000-0000-0000-0000-000000000000}"/>
  <bookViews>
    <workbookView xWindow="-108" yWindow="-108" windowWidth="23256" windowHeight="12576" tabRatio="920" activeTab="1" xr2:uid="{FF6A8AED-DCF6-4F5F-B520-80B488179F56}"/>
  </bookViews>
  <sheets>
    <sheet name="ObjectiveBefore" sheetId="22" r:id="rId1"/>
    <sheet name="ObjectiveAfter" sheetId="37" r:id="rId2"/>
    <sheet name="Time" sheetId="28" r:id="rId3"/>
    <sheet name="trad-50" sheetId="3" r:id="rId4"/>
    <sheet name="3060-50" sheetId="4" r:id="rId5"/>
    <sheet name="BandBNoemieC0" sheetId="5" state="hidden" r:id="rId6"/>
    <sheet name="BandBNoemieC1" sheetId="6" state="hidden" r:id="rId7"/>
    <sheet name="15-50" sheetId="7" r:id="rId8"/>
    <sheet name="trad-100" sheetId="8" r:id="rId9"/>
    <sheet name="3060-100" sheetId="16" r:id="rId10"/>
    <sheet name="15-100" sheetId="17" r:id="rId11"/>
    <sheet name="trad-150" sheetId="9" r:id="rId12"/>
    <sheet name="3060-150" sheetId="10" r:id="rId13"/>
    <sheet name="15-150" sheetId="18" r:id="rId14"/>
    <sheet name="Constraints" sheetId="31" r:id="rId15"/>
    <sheet name="Parameters" sheetId="35" r:id="rId16"/>
    <sheet name="Materials" sheetId="36" r:id="rId17"/>
    <sheet name="Beam2C0" sheetId="11" state="hidden" r:id="rId18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8" i="22" l="1"/>
  <c r="C78" i="22"/>
  <c r="D78" i="22"/>
  <c r="E78" i="22"/>
  <c r="F78" i="22"/>
  <c r="G78" i="22"/>
  <c r="H78" i="22"/>
  <c r="I78" i="22"/>
  <c r="J78" i="22"/>
  <c r="B79" i="22"/>
  <c r="C79" i="22"/>
  <c r="D79" i="22"/>
  <c r="E79" i="22"/>
  <c r="F79" i="22"/>
  <c r="G79" i="22"/>
  <c r="H79" i="22"/>
  <c r="I79" i="22"/>
  <c r="J79" i="22"/>
  <c r="B80" i="22"/>
  <c r="C80" i="22"/>
  <c r="D80" i="22"/>
  <c r="E80" i="22"/>
  <c r="F80" i="22"/>
  <c r="G80" i="22"/>
  <c r="H80" i="22"/>
  <c r="I80" i="22"/>
  <c r="J80" i="22"/>
  <c r="B81" i="22"/>
  <c r="C81" i="22"/>
  <c r="D81" i="22"/>
  <c r="E81" i="22"/>
  <c r="F81" i="22"/>
  <c r="G81" i="22"/>
  <c r="H81" i="22"/>
  <c r="I81" i="22"/>
  <c r="J81" i="22"/>
  <c r="B82" i="22"/>
  <c r="C82" i="22"/>
  <c r="D82" i="22"/>
  <c r="E82" i="22"/>
  <c r="F82" i="22"/>
  <c r="G82" i="22"/>
  <c r="H82" i="22"/>
  <c r="I82" i="22"/>
  <c r="J82" i="22"/>
  <c r="B83" i="22"/>
  <c r="C83" i="22"/>
  <c r="D83" i="22"/>
  <c r="E83" i="22"/>
  <c r="F83" i="22"/>
  <c r="G83" i="22"/>
  <c r="H83" i="22"/>
  <c r="I83" i="22"/>
  <c r="J83" i="22"/>
  <c r="B84" i="22"/>
  <c r="C84" i="22"/>
  <c r="D84" i="22"/>
  <c r="E84" i="22"/>
  <c r="F84" i="22"/>
  <c r="G84" i="22"/>
  <c r="H84" i="22"/>
  <c r="I84" i="22"/>
  <c r="J84" i="22"/>
  <c r="B85" i="22"/>
  <c r="C85" i="22"/>
  <c r="D85" i="22"/>
  <c r="E85" i="22"/>
  <c r="F85" i="22"/>
  <c r="G85" i="22"/>
  <c r="H85" i="22"/>
  <c r="I85" i="22"/>
  <c r="J85" i="22"/>
  <c r="B86" i="22"/>
  <c r="C86" i="22"/>
  <c r="D86" i="22"/>
  <c r="E86" i="22"/>
  <c r="F86" i="22"/>
  <c r="G86" i="22"/>
  <c r="H86" i="22"/>
  <c r="I86" i="22"/>
  <c r="J86" i="22"/>
  <c r="B87" i="22"/>
  <c r="C87" i="22"/>
  <c r="D87" i="22"/>
  <c r="E87" i="22"/>
  <c r="F87" i="22"/>
  <c r="G87" i="22"/>
  <c r="H87" i="22"/>
  <c r="J87" i="22"/>
  <c r="B88" i="22"/>
  <c r="C88" i="22"/>
  <c r="D88" i="22"/>
  <c r="E88" i="22"/>
  <c r="F88" i="22"/>
  <c r="G88" i="22"/>
  <c r="H88" i="22"/>
  <c r="J88" i="22"/>
  <c r="B89" i="22"/>
  <c r="C89" i="22"/>
  <c r="D89" i="22"/>
  <c r="E89" i="22"/>
  <c r="F89" i="22"/>
  <c r="G89" i="22"/>
  <c r="H89" i="22"/>
  <c r="J89" i="22"/>
  <c r="B90" i="22"/>
  <c r="C90" i="22"/>
  <c r="D90" i="22"/>
  <c r="E90" i="22"/>
  <c r="F90" i="22"/>
  <c r="G90" i="22"/>
  <c r="H90" i="22"/>
  <c r="J90" i="22"/>
  <c r="D91" i="22"/>
  <c r="E91" i="22"/>
  <c r="F91" i="22"/>
  <c r="G91" i="22"/>
  <c r="H91" i="22"/>
  <c r="J91" i="22"/>
  <c r="D92" i="22"/>
  <c r="E92" i="22"/>
  <c r="F92" i="22"/>
  <c r="G92" i="22"/>
  <c r="H92" i="22"/>
  <c r="D93" i="22"/>
  <c r="E93" i="22"/>
  <c r="F93" i="22"/>
  <c r="G93" i="22"/>
  <c r="H93" i="22"/>
  <c r="D94" i="22"/>
  <c r="E94" i="22"/>
  <c r="G94" i="22"/>
  <c r="H94" i="22"/>
  <c r="E95" i="22"/>
  <c r="H95" i="22"/>
  <c r="E96" i="22"/>
  <c r="H96" i="22"/>
  <c r="E97" i="22"/>
  <c r="H97" i="22"/>
  <c r="C48" i="22"/>
  <c r="C47" i="28"/>
  <c r="D47" i="28"/>
  <c r="E47" i="28"/>
  <c r="F47" i="28"/>
  <c r="G47" i="28"/>
  <c r="H47" i="28"/>
  <c r="J47" i="28"/>
  <c r="C48" i="28"/>
  <c r="D48" i="28"/>
  <c r="E48" i="28"/>
  <c r="F48" i="28"/>
  <c r="G48" i="28"/>
  <c r="H48" i="28"/>
  <c r="J48" i="28"/>
  <c r="C49" i="28"/>
  <c r="D49" i="28"/>
  <c r="E49" i="28"/>
  <c r="F49" i="28"/>
  <c r="G49" i="28"/>
  <c r="H49" i="28"/>
  <c r="J49" i="28"/>
  <c r="C50" i="28"/>
  <c r="D50" i="28"/>
  <c r="E50" i="28"/>
  <c r="F50" i="28"/>
  <c r="G50" i="28"/>
  <c r="H50" i="28"/>
  <c r="J50" i="28"/>
  <c r="C51" i="28"/>
  <c r="E51" i="28"/>
  <c r="F51" i="28"/>
  <c r="G51" i="28"/>
  <c r="H51" i="28"/>
  <c r="J51" i="28"/>
  <c r="C52" i="28"/>
  <c r="E52" i="28"/>
  <c r="F52" i="28"/>
  <c r="G52" i="28"/>
  <c r="H52" i="28"/>
  <c r="J52" i="28"/>
  <c r="C53" i="28"/>
  <c r="E53" i="28"/>
  <c r="F53" i="28"/>
  <c r="G53" i="28"/>
  <c r="H53" i="28"/>
  <c r="J53" i="28"/>
  <c r="E54" i="28"/>
  <c r="F54" i="28"/>
  <c r="H54" i="28"/>
  <c r="E55" i="28"/>
  <c r="H55" i="28"/>
  <c r="E56" i="28"/>
  <c r="H56" i="28"/>
  <c r="E57" i="28"/>
  <c r="H57" i="28"/>
  <c r="E58" i="28"/>
  <c r="H58" i="28"/>
  <c r="E59" i="28"/>
  <c r="H59" i="28"/>
  <c r="E60" i="28"/>
  <c r="H60" i="28"/>
  <c r="E61" i="28"/>
  <c r="H61" i="28"/>
  <c r="E62" i="28"/>
  <c r="H62" i="28"/>
  <c r="E63" i="28"/>
  <c r="H63" i="28"/>
  <c r="E64" i="28"/>
  <c r="H64" i="28"/>
  <c r="C15" i="28"/>
  <c r="C16" i="28"/>
  <c r="H64" i="37"/>
  <c r="E63" i="37"/>
  <c r="E64" i="37"/>
  <c r="C15" i="37"/>
  <c r="J10" i="22" l="1"/>
  <c r="J9" i="22"/>
  <c r="I10" i="22"/>
  <c r="I9" i="22"/>
  <c r="H10" i="22"/>
  <c r="H9" i="22"/>
  <c r="G10" i="22"/>
  <c r="G9" i="22"/>
  <c r="F10" i="22"/>
  <c r="F9" i="22"/>
  <c r="E10" i="22"/>
  <c r="E9" i="22"/>
  <c r="D10" i="22"/>
  <c r="D9" i="22"/>
  <c r="C10" i="22"/>
  <c r="C9" i="22"/>
  <c r="B10" i="22"/>
  <c r="B9" i="22"/>
  <c r="I8" i="22"/>
  <c r="I7" i="22"/>
  <c r="J8" i="22"/>
  <c r="J7" i="22"/>
  <c r="H8" i="22"/>
  <c r="H7" i="22"/>
  <c r="G8" i="22"/>
  <c r="G7" i="22"/>
  <c r="F8" i="22"/>
  <c r="F7" i="22"/>
  <c r="E8" i="22"/>
  <c r="E7" i="22"/>
  <c r="D8" i="22"/>
  <c r="D7" i="22"/>
  <c r="C8" i="22"/>
  <c r="C7" i="22"/>
  <c r="B8" i="22"/>
  <c r="B7" i="22"/>
  <c r="J6" i="22"/>
  <c r="J5" i="22"/>
  <c r="I6" i="22"/>
  <c r="I5" i="22"/>
  <c r="H6" i="22"/>
  <c r="H5" i="22"/>
  <c r="G6" i="22"/>
  <c r="G5" i="22"/>
  <c r="F6" i="22"/>
  <c r="F5" i="22"/>
  <c r="E6" i="22"/>
  <c r="E5" i="22"/>
  <c r="D6" i="22"/>
  <c r="D5" i="22"/>
  <c r="C6" i="22"/>
  <c r="C5" i="22"/>
  <c r="B6" i="22"/>
  <c r="B5" i="22"/>
  <c r="J4" i="22"/>
  <c r="J3" i="22"/>
  <c r="I4" i="22"/>
  <c r="I3" i="22"/>
  <c r="H4" i="22"/>
  <c r="H3" i="22"/>
  <c r="G4" i="22"/>
  <c r="G3" i="22"/>
  <c r="F4" i="22"/>
  <c r="F3" i="22"/>
  <c r="E4" i="22"/>
  <c r="E3" i="22"/>
  <c r="D4" i="22"/>
  <c r="D3" i="22"/>
  <c r="C4" i="22"/>
  <c r="C3" i="22"/>
  <c r="B4" i="22"/>
  <c r="B3" i="22"/>
  <c r="J20" i="22"/>
  <c r="T20" i="22" s="1"/>
  <c r="I20" i="22"/>
  <c r="H20" i="22"/>
  <c r="G20" i="22"/>
  <c r="F20" i="22"/>
  <c r="E20" i="22"/>
  <c r="O20" i="22" s="1"/>
  <c r="D20" i="22"/>
  <c r="N20" i="22" s="1"/>
  <c r="C20" i="22"/>
  <c r="M20" i="22" s="1"/>
  <c r="B20" i="22"/>
  <c r="J19" i="22"/>
  <c r="T19" i="22" s="1"/>
  <c r="I19" i="22"/>
  <c r="H19" i="22"/>
  <c r="G19" i="22"/>
  <c r="F19" i="22"/>
  <c r="E19" i="22"/>
  <c r="D19" i="22"/>
  <c r="N19" i="22" s="1"/>
  <c r="C19" i="22"/>
  <c r="B19" i="22"/>
  <c r="L19" i="22" s="1"/>
  <c r="J18" i="22"/>
  <c r="I18" i="22"/>
  <c r="H18" i="22"/>
  <c r="G18" i="22"/>
  <c r="Q18" i="22" s="1"/>
  <c r="F18" i="22"/>
  <c r="P18" i="22" s="1"/>
  <c r="E18" i="22"/>
  <c r="O18" i="22" s="1"/>
  <c r="D18" i="22"/>
  <c r="C18" i="22"/>
  <c r="B18" i="22"/>
  <c r="L18" i="22" s="1"/>
  <c r="J17" i="22"/>
  <c r="I17" i="22"/>
  <c r="H17" i="22"/>
  <c r="G17" i="22"/>
  <c r="F17" i="22"/>
  <c r="P17" i="22" s="1"/>
  <c r="E17" i="22"/>
  <c r="D17" i="22"/>
  <c r="C17" i="22"/>
  <c r="B17" i="22"/>
  <c r="J16" i="22"/>
  <c r="T16" i="22" s="1"/>
  <c r="I16" i="22"/>
  <c r="H16" i="22"/>
  <c r="G16" i="22"/>
  <c r="Q16" i="22" s="1"/>
  <c r="F16" i="22"/>
  <c r="P16" i="22" s="1"/>
  <c r="E16" i="22"/>
  <c r="D16" i="22"/>
  <c r="C16" i="22"/>
  <c r="M16" i="22" s="1"/>
  <c r="B16" i="22"/>
  <c r="L16" i="22" s="1"/>
  <c r="J15" i="22"/>
  <c r="T15" i="22" s="1"/>
  <c r="I15" i="22"/>
  <c r="H15" i="22"/>
  <c r="G15" i="22"/>
  <c r="F15" i="22"/>
  <c r="E15" i="22"/>
  <c r="D15" i="22"/>
  <c r="N15" i="22" s="1"/>
  <c r="C15" i="22"/>
  <c r="M15" i="22" s="1"/>
  <c r="B15" i="22"/>
  <c r="L15" i="22" s="1"/>
  <c r="J14" i="22"/>
  <c r="T14" i="22" s="1"/>
  <c r="I14" i="22"/>
  <c r="H14" i="22"/>
  <c r="R14" i="22" s="1"/>
  <c r="G14" i="22"/>
  <c r="F14" i="22"/>
  <c r="E14" i="22"/>
  <c r="D14" i="22"/>
  <c r="N14" i="22" s="1"/>
  <c r="C14" i="22"/>
  <c r="M14" i="22" s="1"/>
  <c r="B14" i="22"/>
  <c r="L14" i="22" s="1"/>
  <c r="J13" i="22"/>
  <c r="T13" i="22" s="1"/>
  <c r="I13" i="22"/>
  <c r="S13" i="22" s="1"/>
  <c r="H13" i="22"/>
  <c r="G13" i="22"/>
  <c r="Q13" i="22" s="1"/>
  <c r="F13" i="22"/>
  <c r="E13" i="22"/>
  <c r="D13" i="22"/>
  <c r="N13" i="22" s="1"/>
  <c r="C13" i="22"/>
  <c r="B13" i="22"/>
  <c r="L13" i="22" s="1"/>
  <c r="N18" i="22" l="1"/>
  <c r="O16" i="22"/>
  <c r="O17" i="22"/>
  <c r="S20" i="22"/>
  <c r="S18" i="22"/>
  <c r="P19" i="22"/>
  <c r="M17" i="22"/>
  <c r="S14" i="22"/>
  <c r="S19" i="22"/>
  <c r="R16" i="22"/>
  <c r="R13" i="22"/>
  <c r="Q14" i="22"/>
  <c r="Q15" i="22"/>
  <c r="P20" i="22"/>
  <c r="O15" i="22"/>
  <c r="N16" i="22"/>
  <c r="L20" i="22"/>
  <c r="L17" i="22"/>
  <c r="Q17" i="22"/>
  <c r="Q19" i="22"/>
  <c r="R15" i="22"/>
  <c r="O19" i="22"/>
  <c r="S17" i="22"/>
  <c r="P14" i="22"/>
  <c r="P15" i="22"/>
  <c r="M19" i="22"/>
  <c r="T17" i="22"/>
  <c r="T18" i="22"/>
  <c r="S16" i="22"/>
  <c r="S15" i="22"/>
  <c r="R17" i="22"/>
  <c r="R19" i="22"/>
  <c r="R20" i="22"/>
  <c r="R18" i="22"/>
  <c r="Q20" i="22"/>
  <c r="P13" i="22"/>
  <c r="O13" i="22"/>
  <c r="O14" i="22"/>
  <c r="N17" i="22"/>
  <c r="M13" i="22"/>
  <c r="M18" i="22"/>
  <c r="B16" i="37"/>
  <c r="C16" i="37"/>
  <c r="D16" i="37"/>
  <c r="E16" i="37"/>
  <c r="F16" i="37"/>
  <c r="G16" i="37"/>
  <c r="H16" i="37"/>
  <c r="I16" i="37"/>
  <c r="J16" i="37"/>
  <c r="B17" i="37"/>
  <c r="C17" i="37"/>
  <c r="D17" i="37"/>
  <c r="E17" i="37"/>
  <c r="F17" i="37"/>
  <c r="G17" i="37"/>
  <c r="H17" i="37"/>
  <c r="I17" i="37"/>
  <c r="J17" i="37"/>
  <c r="B18" i="37"/>
  <c r="C18" i="37"/>
  <c r="D18" i="37"/>
  <c r="E18" i="37"/>
  <c r="F18" i="37"/>
  <c r="G18" i="37"/>
  <c r="H18" i="37"/>
  <c r="I18" i="37"/>
  <c r="J18" i="37"/>
  <c r="B19" i="37"/>
  <c r="C19" i="37"/>
  <c r="D19" i="37"/>
  <c r="E19" i="37"/>
  <c r="F19" i="37"/>
  <c r="G19" i="37"/>
  <c r="H19" i="37"/>
  <c r="I19" i="37"/>
  <c r="J19" i="37"/>
  <c r="B20" i="37"/>
  <c r="C20" i="37"/>
  <c r="D20" i="37"/>
  <c r="E20" i="37"/>
  <c r="F20" i="37"/>
  <c r="G20" i="37"/>
  <c r="H20" i="37"/>
  <c r="I20" i="37"/>
  <c r="J20" i="37"/>
  <c r="B21" i="37"/>
  <c r="C21" i="37"/>
  <c r="D21" i="37"/>
  <c r="E21" i="37"/>
  <c r="F21" i="37"/>
  <c r="G21" i="37"/>
  <c r="H21" i="37"/>
  <c r="I21" i="37"/>
  <c r="J21" i="37"/>
  <c r="B22" i="37"/>
  <c r="C22" i="37"/>
  <c r="D22" i="37"/>
  <c r="E22" i="37"/>
  <c r="F22" i="37"/>
  <c r="G22" i="37"/>
  <c r="H22" i="37"/>
  <c r="I22" i="37"/>
  <c r="J22" i="37"/>
  <c r="B23" i="37"/>
  <c r="C23" i="37"/>
  <c r="D23" i="37"/>
  <c r="E23" i="37"/>
  <c r="F23" i="37"/>
  <c r="G23" i="37"/>
  <c r="H23" i="37"/>
  <c r="I23" i="37"/>
  <c r="J23" i="37"/>
  <c r="B24" i="37"/>
  <c r="C24" i="37"/>
  <c r="D24" i="37"/>
  <c r="E24" i="37"/>
  <c r="F24" i="37"/>
  <c r="G24" i="37"/>
  <c r="H24" i="37"/>
  <c r="I24" i="37"/>
  <c r="J24" i="37"/>
  <c r="B25" i="37"/>
  <c r="C25" i="37"/>
  <c r="D25" i="37"/>
  <c r="E25" i="37"/>
  <c r="F25" i="37"/>
  <c r="G25" i="37"/>
  <c r="H25" i="37"/>
  <c r="I25" i="37"/>
  <c r="J25" i="37"/>
  <c r="B26" i="37"/>
  <c r="C26" i="37"/>
  <c r="D26" i="37"/>
  <c r="E26" i="37"/>
  <c r="F26" i="37"/>
  <c r="G26" i="37"/>
  <c r="H26" i="37"/>
  <c r="I26" i="37"/>
  <c r="J26" i="37"/>
  <c r="B27" i="37"/>
  <c r="C27" i="37"/>
  <c r="D27" i="37"/>
  <c r="E27" i="37"/>
  <c r="F27" i="37"/>
  <c r="G27" i="37"/>
  <c r="H27" i="37"/>
  <c r="I27" i="37"/>
  <c r="J27" i="37"/>
  <c r="B28" i="37"/>
  <c r="C28" i="37"/>
  <c r="D28" i="37"/>
  <c r="E28" i="37"/>
  <c r="F28" i="37"/>
  <c r="G28" i="37"/>
  <c r="H28" i="37"/>
  <c r="I28" i="37"/>
  <c r="J28" i="37"/>
  <c r="B29" i="37"/>
  <c r="C29" i="37"/>
  <c r="D29" i="37"/>
  <c r="E29" i="37"/>
  <c r="F29" i="37"/>
  <c r="G29" i="37"/>
  <c r="H29" i="37"/>
  <c r="I29" i="37"/>
  <c r="J29" i="37"/>
  <c r="B30" i="37"/>
  <c r="C30" i="37"/>
  <c r="D30" i="37"/>
  <c r="E30" i="37"/>
  <c r="F30" i="37"/>
  <c r="G30" i="37"/>
  <c r="H30" i="37"/>
  <c r="I30" i="37"/>
  <c r="J30" i="37"/>
  <c r="B31" i="37"/>
  <c r="C31" i="37"/>
  <c r="D31" i="37"/>
  <c r="E31" i="37"/>
  <c r="F31" i="37"/>
  <c r="G31" i="37"/>
  <c r="H31" i="37"/>
  <c r="I31" i="37"/>
  <c r="J31" i="37"/>
  <c r="B32" i="37"/>
  <c r="C32" i="37"/>
  <c r="D32" i="37"/>
  <c r="E32" i="37"/>
  <c r="F32" i="37"/>
  <c r="G32" i="37"/>
  <c r="H32" i="37"/>
  <c r="I32" i="37"/>
  <c r="J32" i="37"/>
  <c r="B33" i="37"/>
  <c r="C33" i="37"/>
  <c r="D33" i="37"/>
  <c r="E33" i="37"/>
  <c r="F33" i="37"/>
  <c r="G33" i="37"/>
  <c r="H33" i="37"/>
  <c r="I33" i="37"/>
  <c r="J33" i="37"/>
  <c r="B34" i="37"/>
  <c r="C34" i="37"/>
  <c r="D34" i="37"/>
  <c r="E34" i="37"/>
  <c r="F34" i="37"/>
  <c r="G34" i="37"/>
  <c r="H34" i="37"/>
  <c r="I34" i="37"/>
  <c r="J34" i="37"/>
  <c r="B35" i="37"/>
  <c r="C35" i="37"/>
  <c r="D35" i="37"/>
  <c r="E35" i="37"/>
  <c r="F35" i="37"/>
  <c r="G35" i="37"/>
  <c r="H35" i="37"/>
  <c r="I35" i="37"/>
  <c r="J35" i="37"/>
  <c r="B36" i="37"/>
  <c r="C36" i="37"/>
  <c r="D36" i="37"/>
  <c r="E36" i="37"/>
  <c r="F36" i="37"/>
  <c r="G36" i="37"/>
  <c r="H36" i="37"/>
  <c r="I36" i="37"/>
  <c r="J36" i="37"/>
  <c r="B37" i="37"/>
  <c r="C37" i="37"/>
  <c r="D37" i="37"/>
  <c r="E37" i="37"/>
  <c r="F37" i="37"/>
  <c r="G37" i="37"/>
  <c r="H37" i="37"/>
  <c r="I37" i="37"/>
  <c r="J37" i="37"/>
  <c r="B38" i="37"/>
  <c r="C38" i="37"/>
  <c r="D38" i="37"/>
  <c r="E38" i="37"/>
  <c r="F38" i="37"/>
  <c r="G38" i="37"/>
  <c r="H38" i="37"/>
  <c r="I38" i="37"/>
  <c r="J38" i="37"/>
  <c r="B39" i="37"/>
  <c r="C39" i="37"/>
  <c r="D39" i="37"/>
  <c r="E39" i="37"/>
  <c r="F39" i="37"/>
  <c r="G39" i="37"/>
  <c r="H39" i="37"/>
  <c r="I39" i="37"/>
  <c r="J39" i="37"/>
  <c r="B40" i="37"/>
  <c r="C40" i="37"/>
  <c r="D40" i="37"/>
  <c r="E40" i="37"/>
  <c r="F40" i="37"/>
  <c r="G40" i="37"/>
  <c r="H40" i="37"/>
  <c r="I40" i="37"/>
  <c r="J40" i="37"/>
  <c r="B41" i="37"/>
  <c r="C41" i="37"/>
  <c r="D41" i="37"/>
  <c r="E41" i="37"/>
  <c r="F41" i="37"/>
  <c r="G41" i="37"/>
  <c r="H41" i="37"/>
  <c r="I41" i="37"/>
  <c r="J41" i="37"/>
  <c r="B42" i="37"/>
  <c r="C42" i="37"/>
  <c r="D42" i="37"/>
  <c r="E42" i="37"/>
  <c r="F42" i="37"/>
  <c r="G42" i="37"/>
  <c r="H42" i="37"/>
  <c r="I42" i="37"/>
  <c r="J42" i="37"/>
  <c r="B43" i="37"/>
  <c r="C43" i="37"/>
  <c r="D43" i="37"/>
  <c r="E43" i="37"/>
  <c r="F43" i="37"/>
  <c r="G43" i="37"/>
  <c r="H43" i="37"/>
  <c r="I43" i="37"/>
  <c r="J43" i="37"/>
  <c r="B44" i="37"/>
  <c r="C44" i="37"/>
  <c r="D44" i="37"/>
  <c r="E44" i="37"/>
  <c r="F44" i="37"/>
  <c r="G44" i="37"/>
  <c r="H44" i="37"/>
  <c r="I44" i="37"/>
  <c r="J44" i="37"/>
  <c r="B45" i="37"/>
  <c r="C45" i="37"/>
  <c r="D45" i="37"/>
  <c r="E45" i="37"/>
  <c r="F45" i="37"/>
  <c r="G45" i="37"/>
  <c r="H45" i="37"/>
  <c r="I45" i="37"/>
  <c r="J45" i="37"/>
  <c r="B46" i="37"/>
  <c r="C46" i="37"/>
  <c r="D46" i="37"/>
  <c r="E46" i="37"/>
  <c r="F46" i="37"/>
  <c r="G46" i="37"/>
  <c r="H46" i="37"/>
  <c r="J46" i="37"/>
  <c r="C47" i="37"/>
  <c r="D47" i="37"/>
  <c r="E47" i="37"/>
  <c r="F47" i="37"/>
  <c r="G47" i="37"/>
  <c r="H47" i="37"/>
  <c r="J47" i="37"/>
  <c r="C48" i="37"/>
  <c r="D48" i="37"/>
  <c r="E48" i="37"/>
  <c r="F48" i="37"/>
  <c r="G48" i="37"/>
  <c r="H48" i="37"/>
  <c r="J48" i="37"/>
  <c r="C49" i="37"/>
  <c r="D49" i="37"/>
  <c r="E49" i="37"/>
  <c r="F49" i="37"/>
  <c r="G49" i="37"/>
  <c r="H49" i="37"/>
  <c r="J49" i="37"/>
  <c r="C50" i="37"/>
  <c r="D50" i="37"/>
  <c r="E50" i="37"/>
  <c r="F50" i="37"/>
  <c r="G50" i="37"/>
  <c r="H50" i="37"/>
  <c r="J50" i="37"/>
  <c r="C51" i="37"/>
  <c r="E51" i="37"/>
  <c r="F51" i="37"/>
  <c r="G51" i="37"/>
  <c r="H51" i="37"/>
  <c r="J51" i="37"/>
  <c r="C52" i="37"/>
  <c r="E52" i="37"/>
  <c r="F52" i="37"/>
  <c r="G52" i="37"/>
  <c r="H52" i="37"/>
  <c r="J52" i="37"/>
  <c r="C53" i="37"/>
  <c r="E53" i="37"/>
  <c r="F53" i="37"/>
  <c r="G53" i="37"/>
  <c r="H53" i="37"/>
  <c r="J53" i="37"/>
  <c r="E54" i="37"/>
  <c r="F54" i="37"/>
  <c r="H54" i="37"/>
  <c r="E55" i="37"/>
  <c r="H55" i="37"/>
  <c r="E56" i="37"/>
  <c r="H56" i="37"/>
  <c r="E57" i="37"/>
  <c r="H57" i="37"/>
  <c r="E58" i="37"/>
  <c r="H58" i="37"/>
  <c r="E59" i="37"/>
  <c r="H59" i="37"/>
  <c r="E60" i="37"/>
  <c r="H60" i="37"/>
  <c r="E61" i="37"/>
  <c r="H61" i="37"/>
  <c r="E62" i="37"/>
  <c r="H62" i="37"/>
  <c r="H63" i="37"/>
  <c r="J15" i="37"/>
  <c r="H15" i="37"/>
  <c r="G15" i="37"/>
  <c r="F15" i="37"/>
  <c r="E15" i="37"/>
  <c r="B15" i="37"/>
  <c r="B49" i="22"/>
  <c r="C49" i="22"/>
  <c r="D49" i="22"/>
  <c r="E49" i="22"/>
  <c r="F49" i="22"/>
  <c r="G49" i="22"/>
  <c r="H49" i="22"/>
  <c r="I49" i="22"/>
  <c r="J49" i="22"/>
  <c r="B50" i="22"/>
  <c r="C50" i="22"/>
  <c r="D50" i="22"/>
  <c r="E50" i="22"/>
  <c r="F50" i="22"/>
  <c r="G50" i="22"/>
  <c r="H50" i="22"/>
  <c r="I50" i="22"/>
  <c r="J50" i="22"/>
  <c r="B51" i="22"/>
  <c r="C51" i="22"/>
  <c r="D51" i="22"/>
  <c r="E51" i="22"/>
  <c r="F51" i="22"/>
  <c r="G51" i="22"/>
  <c r="H51" i="22"/>
  <c r="I51" i="22"/>
  <c r="J51" i="22"/>
  <c r="B52" i="22"/>
  <c r="C52" i="22"/>
  <c r="D52" i="22"/>
  <c r="E52" i="22"/>
  <c r="F52" i="22"/>
  <c r="G52" i="22"/>
  <c r="H52" i="22"/>
  <c r="I52" i="22"/>
  <c r="J52" i="22"/>
  <c r="B53" i="22"/>
  <c r="C53" i="22"/>
  <c r="D53" i="22"/>
  <c r="E53" i="22"/>
  <c r="F53" i="22"/>
  <c r="G53" i="22"/>
  <c r="H53" i="22"/>
  <c r="I53" i="22"/>
  <c r="J53" i="22"/>
  <c r="B54" i="22"/>
  <c r="C54" i="22"/>
  <c r="D54" i="22"/>
  <c r="E54" i="22"/>
  <c r="F54" i="22"/>
  <c r="G54" i="22"/>
  <c r="H54" i="22"/>
  <c r="I54" i="22"/>
  <c r="J54" i="22"/>
  <c r="B55" i="22"/>
  <c r="C55" i="22"/>
  <c r="D55" i="22"/>
  <c r="E55" i="22"/>
  <c r="F55" i="22"/>
  <c r="G55" i="22"/>
  <c r="H55" i="22"/>
  <c r="I55" i="22"/>
  <c r="J55" i="22"/>
  <c r="B56" i="22"/>
  <c r="C56" i="22"/>
  <c r="D56" i="22"/>
  <c r="E56" i="22"/>
  <c r="F56" i="22"/>
  <c r="G56" i="22"/>
  <c r="H56" i="22"/>
  <c r="I56" i="22"/>
  <c r="J56" i="22"/>
  <c r="B57" i="22"/>
  <c r="C57" i="22"/>
  <c r="D57" i="22"/>
  <c r="E57" i="22"/>
  <c r="F57" i="22"/>
  <c r="G57" i="22"/>
  <c r="H57" i="22"/>
  <c r="I57" i="22"/>
  <c r="J57" i="22"/>
  <c r="B58" i="22"/>
  <c r="C58" i="22"/>
  <c r="D58" i="22"/>
  <c r="E58" i="22"/>
  <c r="F58" i="22"/>
  <c r="G58" i="22"/>
  <c r="H58" i="22"/>
  <c r="I58" i="22"/>
  <c r="J58" i="22"/>
  <c r="B59" i="22"/>
  <c r="C59" i="22"/>
  <c r="D59" i="22"/>
  <c r="E59" i="22"/>
  <c r="F59" i="22"/>
  <c r="G59" i="22"/>
  <c r="H59" i="22"/>
  <c r="I59" i="22"/>
  <c r="J59" i="22"/>
  <c r="B60" i="22"/>
  <c r="C60" i="22"/>
  <c r="D60" i="22"/>
  <c r="E60" i="22"/>
  <c r="F60" i="22"/>
  <c r="G60" i="22"/>
  <c r="H60" i="22"/>
  <c r="I60" i="22"/>
  <c r="J60" i="22"/>
  <c r="B61" i="22"/>
  <c r="C61" i="22"/>
  <c r="D61" i="22"/>
  <c r="E61" i="22"/>
  <c r="F61" i="22"/>
  <c r="G61" i="22"/>
  <c r="H61" i="22"/>
  <c r="I61" i="22"/>
  <c r="J61" i="22"/>
  <c r="B62" i="22"/>
  <c r="C62" i="22"/>
  <c r="D62" i="22"/>
  <c r="E62" i="22"/>
  <c r="F62" i="22"/>
  <c r="G62" i="22"/>
  <c r="H62" i="22"/>
  <c r="I62" i="22"/>
  <c r="J62" i="22"/>
  <c r="B63" i="22"/>
  <c r="C63" i="22"/>
  <c r="D63" i="22"/>
  <c r="E63" i="22"/>
  <c r="F63" i="22"/>
  <c r="G63" i="22"/>
  <c r="H63" i="22"/>
  <c r="I63" i="22"/>
  <c r="J63" i="22"/>
  <c r="B64" i="22"/>
  <c r="C64" i="22"/>
  <c r="D64" i="22"/>
  <c r="E64" i="22"/>
  <c r="F64" i="22"/>
  <c r="G64" i="22"/>
  <c r="H64" i="22"/>
  <c r="I64" i="22"/>
  <c r="J64" i="22"/>
  <c r="B65" i="22"/>
  <c r="C65" i="22"/>
  <c r="D65" i="22"/>
  <c r="E65" i="22"/>
  <c r="F65" i="22"/>
  <c r="G65" i="22"/>
  <c r="H65" i="22"/>
  <c r="I65" i="22"/>
  <c r="J65" i="22"/>
  <c r="B66" i="22"/>
  <c r="C66" i="22"/>
  <c r="D66" i="22"/>
  <c r="E66" i="22"/>
  <c r="F66" i="22"/>
  <c r="G66" i="22"/>
  <c r="H66" i="22"/>
  <c r="I66" i="22"/>
  <c r="J66" i="22"/>
  <c r="B67" i="22"/>
  <c r="C67" i="22"/>
  <c r="D67" i="22"/>
  <c r="E67" i="22"/>
  <c r="F67" i="22"/>
  <c r="G67" i="22"/>
  <c r="H67" i="22"/>
  <c r="I67" i="22"/>
  <c r="J67" i="22"/>
  <c r="B68" i="22"/>
  <c r="C68" i="22"/>
  <c r="D68" i="22"/>
  <c r="E68" i="22"/>
  <c r="F68" i="22"/>
  <c r="G68" i="22"/>
  <c r="H68" i="22"/>
  <c r="I68" i="22"/>
  <c r="J68" i="22"/>
  <c r="B69" i="22"/>
  <c r="C69" i="22"/>
  <c r="D69" i="22"/>
  <c r="E69" i="22"/>
  <c r="F69" i="22"/>
  <c r="G69" i="22"/>
  <c r="H69" i="22"/>
  <c r="I69" i="22"/>
  <c r="J69" i="22"/>
  <c r="B70" i="22"/>
  <c r="C70" i="22"/>
  <c r="D70" i="22"/>
  <c r="E70" i="22"/>
  <c r="F70" i="22"/>
  <c r="G70" i="22"/>
  <c r="H70" i="22"/>
  <c r="I70" i="22"/>
  <c r="J70" i="22"/>
  <c r="B71" i="22"/>
  <c r="C71" i="22"/>
  <c r="D71" i="22"/>
  <c r="E71" i="22"/>
  <c r="F71" i="22"/>
  <c r="G71" i="22"/>
  <c r="H71" i="22"/>
  <c r="I71" i="22"/>
  <c r="J71" i="22"/>
  <c r="B72" i="22"/>
  <c r="C72" i="22"/>
  <c r="D72" i="22"/>
  <c r="E72" i="22"/>
  <c r="F72" i="22"/>
  <c r="G72" i="22"/>
  <c r="H72" i="22"/>
  <c r="I72" i="22"/>
  <c r="J72" i="22"/>
  <c r="B73" i="22"/>
  <c r="C73" i="22"/>
  <c r="D73" i="22"/>
  <c r="E73" i="22"/>
  <c r="F73" i="22"/>
  <c r="G73" i="22"/>
  <c r="H73" i="22"/>
  <c r="I73" i="22"/>
  <c r="J73" i="22"/>
  <c r="B74" i="22"/>
  <c r="C74" i="22"/>
  <c r="D74" i="22"/>
  <c r="E74" i="22"/>
  <c r="F74" i="22"/>
  <c r="G74" i="22"/>
  <c r="H74" i="22"/>
  <c r="I74" i="22"/>
  <c r="J74" i="22"/>
  <c r="B75" i="22"/>
  <c r="C75" i="22"/>
  <c r="D75" i="22"/>
  <c r="E75" i="22"/>
  <c r="F75" i="22"/>
  <c r="G75" i="22"/>
  <c r="H75" i="22"/>
  <c r="I75" i="22"/>
  <c r="J75" i="22"/>
  <c r="B76" i="22"/>
  <c r="C76" i="22"/>
  <c r="D76" i="22"/>
  <c r="E76" i="22"/>
  <c r="F76" i="22"/>
  <c r="G76" i="22"/>
  <c r="H76" i="22"/>
  <c r="I76" i="22"/>
  <c r="J76" i="22"/>
  <c r="B77" i="22"/>
  <c r="C77" i="22"/>
  <c r="D77" i="22"/>
  <c r="E77" i="22"/>
  <c r="F77" i="22"/>
  <c r="G77" i="22"/>
  <c r="H77" i="22"/>
  <c r="I77" i="22"/>
  <c r="J77" i="22"/>
  <c r="J48" i="22"/>
  <c r="H48" i="22"/>
  <c r="G48" i="22"/>
  <c r="F48" i="22"/>
  <c r="E48" i="22"/>
  <c r="D48" i="22"/>
  <c r="B48" i="22"/>
  <c r="J33" i="22"/>
  <c r="J32" i="22"/>
  <c r="G33" i="22"/>
  <c r="I33" i="22"/>
  <c r="I32" i="22"/>
  <c r="H33" i="22"/>
  <c r="H32" i="22"/>
  <c r="G32" i="22"/>
  <c r="F32" i="22"/>
  <c r="E33" i="22"/>
  <c r="F33" i="22"/>
  <c r="E32" i="22"/>
  <c r="D32" i="22"/>
  <c r="D33" i="22"/>
  <c r="C33" i="22"/>
  <c r="C32" i="22"/>
  <c r="B33" i="22"/>
  <c r="B32" i="22"/>
  <c r="J31" i="22"/>
  <c r="J30" i="22"/>
  <c r="I31" i="22"/>
  <c r="I30" i="22"/>
  <c r="H31" i="22"/>
  <c r="H30" i="22"/>
  <c r="G31" i="22"/>
  <c r="G30" i="22"/>
  <c r="F31" i="22"/>
  <c r="E31" i="22"/>
  <c r="F30" i="22"/>
  <c r="E30" i="22"/>
  <c r="D31" i="22"/>
  <c r="D30" i="22"/>
  <c r="C31" i="22"/>
  <c r="C30" i="22"/>
  <c r="B31" i="22"/>
  <c r="B30" i="22"/>
  <c r="J29" i="22"/>
  <c r="J28" i="22"/>
  <c r="I29" i="22"/>
  <c r="I28" i="22"/>
  <c r="H29" i="22"/>
  <c r="H28" i="22"/>
  <c r="G29" i="22"/>
  <c r="G28" i="22"/>
  <c r="F29" i="22"/>
  <c r="F28" i="22"/>
  <c r="E29" i="22"/>
  <c r="E28" i="22"/>
  <c r="D29" i="22"/>
  <c r="D28" i="22"/>
  <c r="C29" i="22"/>
  <c r="C28" i="22"/>
  <c r="B29" i="22"/>
  <c r="B28" i="22"/>
  <c r="F27" i="22"/>
  <c r="J27" i="22"/>
  <c r="J26" i="22"/>
  <c r="I27" i="22"/>
  <c r="I26" i="22"/>
  <c r="H27" i="22"/>
  <c r="H26" i="22"/>
  <c r="G27" i="22"/>
  <c r="G26" i="22"/>
  <c r="F26" i="22"/>
  <c r="E27" i="22"/>
  <c r="E26" i="22"/>
  <c r="D27" i="22"/>
  <c r="D26" i="22"/>
  <c r="C27" i="22"/>
  <c r="C26" i="22"/>
  <c r="B27" i="22"/>
  <c r="B26" i="22"/>
  <c r="J25" i="22"/>
  <c r="J24" i="22"/>
  <c r="I25" i="22"/>
  <c r="I24" i="22"/>
  <c r="H25" i="22"/>
  <c r="H24" i="22"/>
  <c r="G25" i="22"/>
  <c r="G24" i="22"/>
  <c r="F25" i="22"/>
  <c r="F24" i="22"/>
  <c r="E25" i="22"/>
  <c r="E24" i="22"/>
  <c r="D25" i="22"/>
  <c r="D24" i="22"/>
  <c r="C25" i="22"/>
  <c r="C24" i="22"/>
  <c r="B25" i="22"/>
  <c r="B24" i="22"/>
  <c r="H6" i="37" l="1"/>
  <c r="D2" i="37"/>
  <c r="J8" i="37"/>
  <c r="E3" i="37"/>
  <c r="G4" i="37"/>
  <c r="H7" i="37"/>
  <c r="C3" i="37"/>
  <c r="E4" i="37"/>
  <c r="J2" i="37"/>
  <c r="I8" i="37"/>
  <c r="I7" i="37"/>
  <c r="H2" i="37"/>
  <c r="H5" i="37"/>
  <c r="H10" i="37" s="1"/>
  <c r="G8" i="37"/>
  <c r="F7" i="37"/>
  <c r="D7" i="37"/>
  <c r="B2" i="37"/>
  <c r="C2" i="37"/>
  <c r="D3" i="37"/>
  <c r="F4" i="37"/>
  <c r="G5" i="37"/>
  <c r="G6" i="37"/>
  <c r="G7" i="37"/>
  <c r="H8" i="37"/>
  <c r="E2" i="37"/>
  <c r="F3" i="37"/>
  <c r="H4" i="37"/>
  <c r="J5" i="37"/>
  <c r="J10" i="37" s="1"/>
  <c r="I6" i="37"/>
  <c r="B4" i="37"/>
  <c r="J3" i="37"/>
  <c r="F2" i="37"/>
  <c r="G3" i="37"/>
  <c r="J4" i="37"/>
  <c r="B6" i="37"/>
  <c r="J6" i="37"/>
  <c r="J7" i="37"/>
  <c r="J14" i="37" s="1"/>
  <c r="C5" i="37"/>
  <c r="C10" i="37" s="1"/>
  <c r="G2" i="37"/>
  <c r="H3" i="37"/>
  <c r="B5" i="37"/>
  <c r="B10" i="37" s="1"/>
  <c r="C6" i="37"/>
  <c r="B7" i="37"/>
  <c r="C8" i="37"/>
  <c r="C4" i="37"/>
  <c r="D5" i="37"/>
  <c r="D10" i="37" s="1"/>
  <c r="D6" i="37"/>
  <c r="C7" i="37"/>
  <c r="D8" i="37"/>
  <c r="E8" i="37"/>
  <c r="D4" i="37"/>
  <c r="E5" i="37"/>
  <c r="E6" i="37"/>
  <c r="F8" i="37"/>
  <c r="F5" i="37"/>
  <c r="F10" i="37" s="1"/>
  <c r="F6" i="37"/>
  <c r="I2" i="37"/>
  <c r="I3" i="37"/>
  <c r="I4" i="37"/>
  <c r="I5" i="37"/>
  <c r="E7" i="37"/>
  <c r="B8" i="37"/>
  <c r="B3" i="37"/>
  <c r="E13" i="37" l="1"/>
  <c r="J11" i="37"/>
  <c r="H12" i="37"/>
  <c r="G13" i="37"/>
  <c r="F11" i="37"/>
  <c r="I12" i="37"/>
  <c r="B11" i="37"/>
  <c r="F12" i="37"/>
  <c r="C12" i="37"/>
  <c r="D12" i="37"/>
  <c r="G12" i="37"/>
  <c r="H11" i="37"/>
  <c r="H13" i="37"/>
  <c r="H14" i="37"/>
  <c r="C11" i="37"/>
  <c r="G14" i="37"/>
  <c r="D14" i="37"/>
  <c r="I14" i="37"/>
  <c r="J13" i="37"/>
  <c r="J12" i="37"/>
  <c r="I13" i="37"/>
  <c r="G10" i="37"/>
  <c r="G11" i="37"/>
  <c r="F13" i="37"/>
  <c r="F14" i="37"/>
  <c r="E11" i="37"/>
  <c r="C14" i="37"/>
  <c r="B12" i="37"/>
  <c r="B13" i="37"/>
  <c r="E10" i="37"/>
  <c r="D11" i="37"/>
  <c r="D13" i="37"/>
  <c r="E12" i="37"/>
  <c r="B14" i="37"/>
  <c r="C13" i="37"/>
  <c r="I11" i="37"/>
  <c r="I10" i="37"/>
  <c r="E14" i="37"/>
  <c r="J23" i="22" l="1"/>
  <c r="J22" i="22"/>
  <c r="I23" i="22"/>
  <c r="I22" i="22"/>
  <c r="H23" i="22"/>
  <c r="H22" i="22"/>
  <c r="G23" i="22"/>
  <c r="G22" i="22"/>
  <c r="F23" i="22"/>
  <c r="F22" i="22"/>
  <c r="E23" i="22"/>
  <c r="E22" i="22"/>
  <c r="D23" i="22"/>
  <c r="D22" i="22"/>
  <c r="C23" i="22"/>
  <c r="C22" i="22"/>
  <c r="B23" i="22"/>
  <c r="B22" i="22"/>
  <c r="C41" i="22" l="1"/>
  <c r="D41" i="22"/>
  <c r="E41" i="22"/>
  <c r="F41" i="22"/>
  <c r="G41" i="22"/>
  <c r="H41" i="22"/>
  <c r="I41" i="22"/>
  <c r="J41" i="22"/>
  <c r="B41" i="22"/>
  <c r="C35" i="22"/>
  <c r="D35" i="22"/>
  <c r="E35" i="22"/>
  <c r="F35" i="22"/>
  <c r="G35" i="22"/>
  <c r="H35" i="22"/>
  <c r="I35" i="22"/>
  <c r="J35" i="22"/>
  <c r="C36" i="22"/>
  <c r="D36" i="22"/>
  <c r="E36" i="22"/>
  <c r="F36" i="22"/>
  <c r="G36" i="22"/>
  <c r="H36" i="22"/>
  <c r="I36" i="22"/>
  <c r="J36" i="22"/>
  <c r="C37" i="22"/>
  <c r="D37" i="22"/>
  <c r="E37" i="22"/>
  <c r="F37" i="22"/>
  <c r="G37" i="22"/>
  <c r="H37" i="22"/>
  <c r="I37" i="22"/>
  <c r="J37" i="22"/>
  <c r="C38" i="22"/>
  <c r="D38" i="22"/>
  <c r="E38" i="22"/>
  <c r="F38" i="22"/>
  <c r="G38" i="22"/>
  <c r="H38" i="22"/>
  <c r="I38" i="22"/>
  <c r="J38" i="22"/>
  <c r="C39" i="22"/>
  <c r="D39" i="22"/>
  <c r="E39" i="22"/>
  <c r="F39" i="22"/>
  <c r="G39" i="22"/>
  <c r="H39" i="22"/>
  <c r="I39" i="22"/>
  <c r="J39" i="22"/>
  <c r="C40" i="22"/>
  <c r="D40" i="22"/>
  <c r="E40" i="22"/>
  <c r="F40" i="22"/>
  <c r="G40" i="22"/>
  <c r="H40" i="22"/>
  <c r="I40" i="22"/>
  <c r="J40" i="22"/>
  <c r="B40" i="22"/>
  <c r="B39" i="22"/>
  <c r="B38" i="22"/>
  <c r="B37" i="22"/>
  <c r="B36" i="22"/>
  <c r="B35" i="22"/>
  <c r="B16" i="28"/>
  <c r="D16" i="28"/>
  <c r="E16" i="28"/>
  <c r="F16" i="28"/>
  <c r="G16" i="28"/>
  <c r="H16" i="28"/>
  <c r="I16" i="28"/>
  <c r="J16" i="28"/>
  <c r="B17" i="28"/>
  <c r="C17" i="28"/>
  <c r="D17" i="28"/>
  <c r="E17" i="28"/>
  <c r="F17" i="28"/>
  <c r="G17" i="28"/>
  <c r="H17" i="28"/>
  <c r="I17" i="28"/>
  <c r="J17" i="28"/>
  <c r="B18" i="28"/>
  <c r="C18" i="28"/>
  <c r="D18" i="28"/>
  <c r="E18" i="28"/>
  <c r="F18" i="28"/>
  <c r="G18" i="28"/>
  <c r="H18" i="28"/>
  <c r="I18" i="28"/>
  <c r="J18" i="28"/>
  <c r="B19" i="28"/>
  <c r="C19" i="28"/>
  <c r="D19" i="28"/>
  <c r="E19" i="28"/>
  <c r="F19" i="28"/>
  <c r="G19" i="28"/>
  <c r="H19" i="28"/>
  <c r="I19" i="28"/>
  <c r="J19" i="28"/>
  <c r="B20" i="28"/>
  <c r="C20" i="28"/>
  <c r="D20" i="28"/>
  <c r="E20" i="28"/>
  <c r="F20" i="28"/>
  <c r="G20" i="28"/>
  <c r="H20" i="28"/>
  <c r="I20" i="28"/>
  <c r="J20" i="28"/>
  <c r="B21" i="28"/>
  <c r="C21" i="28"/>
  <c r="D21" i="28"/>
  <c r="E21" i="28"/>
  <c r="F21" i="28"/>
  <c r="G21" i="28"/>
  <c r="H21" i="28"/>
  <c r="I21" i="28"/>
  <c r="J21" i="28"/>
  <c r="B22" i="28"/>
  <c r="C22" i="28"/>
  <c r="D22" i="28"/>
  <c r="E22" i="28"/>
  <c r="F22" i="28"/>
  <c r="G22" i="28"/>
  <c r="H22" i="28"/>
  <c r="I22" i="28"/>
  <c r="J22" i="28"/>
  <c r="B23" i="28"/>
  <c r="C23" i="28"/>
  <c r="D23" i="28"/>
  <c r="E23" i="28"/>
  <c r="F23" i="28"/>
  <c r="G23" i="28"/>
  <c r="H23" i="28"/>
  <c r="I23" i="28"/>
  <c r="J23" i="28"/>
  <c r="B24" i="28"/>
  <c r="C24" i="28"/>
  <c r="D24" i="28"/>
  <c r="E24" i="28"/>
  <c r="F24" i="28"/>
  <c r="G24" i="28"/>
  <c r="H24" i="28"/>
  <c r="I24" i="28"/>
  <c r="J24" i="28"/>
  <c r="B25" i="28"/>
  <c r="C25" i="28"/>
  <c r="D25" i="28"/>
  <c r="E25" i="28"/>
  <c r="F25" i="28"/>
  <c r="G25" i="28"/>
  <c r="H25" i="28"/>
  <c r="I25" i="28"/>
  <c r="J25" i="28"/>
  <c r="B26" i="28"/>
  <c r="C26" i="28"/>
  <c r="D26" i="28"/>
  <c r="E26" i="28"/>
  <c r="F26" i="28"/>
  <c r="G26" i="28"/>
  <c r="H26" i="28"/>
  <c r="I26" i="28"/>
  <c r="J26" i="28"/>
  <c r="B27" i="28"/>
  <c r="C27" i="28"/>
  <c r="D27" i="28"/>
  <c r="E27" i="28"/>
  <c r="F27" i="28"/>
  <c r="G27" i="28"/>
  <c r="H27" i="28"/>
  <c r="I27" i="28"/>
  <c r="J27" i="28"/>
  <c r="B28" i="28"/>
  <c r="C28" i="28"/>
  <c r="D28" i="28"/>
  <c r="E28" i="28"/>
  <c r="F28" i="28"/>
  <c r="G28" i="28"/>
  <c r="H28" i="28"/>
  <c r="I28" i="28"/>
  <c r="J28" i="28"/>
  <c r="B29" i="28"/>
  <c r="C29" i="28"/>
  <c r="D29" i="28"/>
  <c r="E29" i="28"/>
  <c r="F29" i="28"/>
  <c r="G29" i="28"/>
  <c r="H29" i="28"/>
  <c r="I29" i="28"/>
  <c r="J29" i="28"/>
  <c r="B30" i="28"/>
  <c r="C30" i="28"/>
  <c r="D30" i="28"/>
  <c r="E30" i="28"/>
  <c r="F30" i="28"/>
  <c r="G30" i="28"/>
  <c r="H30" i="28"/>
  <c r="I30" i="28"/>
  <c r="J30" i="28"/>
  <c r="B31" i="28"/>
  <c r="C31" i="28"/>
  <c r="D31" i="28"/>
  <c r="E31" i="28"/>
  <c r="F31" i="28"/>
  <c r="G31" i="28"/>
  <c r="H31" i="28"/>
  <c r="I31" i="28"/>
  <c r="J31" i="28"/>
  <c r="B32" i="28"/>
  <c r="C32" i="28"/>
  <c r="D32" i="28"/>
  <c r="E32" i="28"/>
  <c r="F32" i="28"/>
  <c r="G32" i="28"/>
  <c r="H32" i="28"/>
  <c r="I32" i="28"/>
  <c r="J32" i="28"/>
  <c r="B33" i="28"/>
  <c r="C33" i="28"/>
  <c r="D33" i="28"/>
  <c r="E33" i="28"/>
  <c r="F33" i="28"/>
  <c r="G33" i="28"/>
  <c r="H33" i="28"/>
  <c r="I33" i="28"/>
  <c r="J33" i="28"/>
  <c r="B34" i="28"/>
  <c r="C34" i="28"/>
  <c r="D34" i="28"/>
  <c r="E34" i="28"/>
  <c r="F34" i="28"/>
  <c r="G34" i="28"/>
  <c r="H34" i="28"/>
  <c r="I34" i="28"/>
  <c r="J34" i="28"/>
  <c r="B35" i="28"/>
  <c r="C35" i="28"/>
  <c r="D35" i="28"/>
  <c r="E35" i="28"/>
  <c r="F35" i="28"/>
  <c r="G35" i="28"/>
  <c r="H35" i="28"/>
  <c r="I35" i="28"/>
  <c r="J35" i="28"/>
  <c r="B36" i="28"/>
  <c r="C36" i="28"/>
  <c r="D36" i="28"/>
  <c r="E36" i="28"/>
  <c r="F36" i="28"/>
  <c r="G36" i="28"/>
  <c r="H36" i="28"/>
  <c r="I36" i="28"/>
  <c r="J36" i="28"/>
  <c r="B37" i="28"/>
  <c r="C37" i="28"/>
  <c r="D37" i="28"/>
  <c r="E37" i="28"/>
  <c r="F37" i="28"/>
  <c r="G37" i="28"/>
  <c r="H37" i="28"/>
  <c r="I37" i="28"/>
  <c r="J37" i="28"/>
  <c r="B38" i="28"/>
  <c r="C38" i="28"/>
  <c r="D38" i="28"/>
  <c r="E38" i="28"/>
  <c r="F38" i="28"/>
  <c r="G38" i="28"/>
  <c r="H38" i="28"/>
  <c r="I38" i="28"/>
  <c r="J38" i="28"/>
  <c r="B39" i="28"/>
  <c r="C39" i="28"/>
  <c r="D39" i="28"/>
  <c r="E39" i="28"/>
  <c r="F39" i="28"/>
  <c r="G39" i="28"/>
  <c r="H39" i="28"/>
  <c r="I39" i="28"/>
  <c r="J39" i="28"/>
  <c r="B40" i="28"/>
  <c r="C40" i="28"/>
  <c r="D40" i="28"/>
  <c r="E40" i="28"/>
  <c r="F40" i="28"/>
  <c r="G40" i="28"/>
  <c r="H40" i="28"/>
  <c r="I40" i="28"/>
  <c r="J40" i="28"/>
  <c r="B41" i="28"/>
  <c r="C41" i="28"/>
  <c r="D41" i="28"/>
  <c r="E41" i="28"/>
  <c r="F41" i="28"/>
  <c r="G41" i="28"/>
  <c r="H41" i="28"/>
  <c r="I41" i="28"/>
  <c r="J41" i="28"/>
  <c r="B42" i="28"/>
  <c r="C42" i="28"/>
  <c r="D42" i="28"/>
  <c r="E42" i="28"/>
  <c r="F42" i="28"/>
  <c r="G42" i="28"/>
  <c r="H42" i="28"/>
  <c r="I42" i="28"/>
  <c r="J42" i="28"/>
  <c r="B43" i="28"/>
  <c r="C43" i="28"/>
  <c r="D43" i="28"/>
  <c r="E43" i="28"/>
  <c r="F43" i="28"/>
  <c r="G43" i="28"/>
  <c r="H43" i="28"/>
  <c r="I43" i="28"/>
  <c r="J43" i="28"/>
  <c r="B44" i="28"/>
  <c r="C44" i="28"/>
  <c r="D44" i="28"/>
  <c r="E44" i="28"/>
  <c r="F44" i="28"/>
  <c r="G44" i="28"/>
  <c r="H44" i="28"/>
  <c r="I44" i="28"/>
  <c r="J44" i="28"/>
  <c r="B45" i="28"/>
  <c r="C45" i="28"/>
  <c r="D45" i="28"/>
  <c r="E45" i="28"/>
  <c r="F45" i="28"/>
  <c r="G45" i="28"/>
  <c r="H45" i="28"/>
  <c r="I45" i="28"/>
  <c r="J45" i="28"/>
  <c r="B46" i="28"/>
  <c r="C46" i="28"/>
  <c r="D46" i="28"/>
  <c r="E46" i="28"/>
  <c r="F46" i="28"/>
  <c r="G46" i="28"/>
  <c r="H46" i="28"/>
  <c r="J46" i="28"/>
  <c r="J15" i="28" l="1"/>
  <c r="H15" i="28"/>
  <c r="G15" i="28"/>
  <c r="F15" i="28"/>
  <c r="E15" i="28"/>
  <c r="B15" i="28"/>
  <c r="J2" i="28" l="1"/>
  <c r="J3" i="28"/>
  <c r="J4" i="28"/>
  <c r="J5" i="28"/>
  <c r="J6" i="28"/>
  <c r="J7" i="28"/>
  <c r="J8" i="28"/>
  <c r="I2" i="28"/>
  <c r="I6" i="28"/>
  <c r="I3" i="28"/>
  <c r="I7" i="28"/>
  <c r="I8" i="28"/>
  <c r="I4" i="28"/>
  <c r="I5" i="28"/>
  <c r="I10" i="28" s="1"/>
  <c r="H2" i="28"/>
  <c r="H4" i="28"/>
  <c r="H5" i="28"/>
  <c r="H10" i="28" s="1"/>
  <c r="H8" i="28"/>
  <c r="H3" i="28"/>
  <c r="H6" i="28"/>
  <c r="H7" i="28"/>
  <c r="G2" i="28"/>
  <c r="G4" i="28"/>
  <c r="G6" i="28"/>
  <c r="G8" i="28"/>
  <c r="G3" i="28"/>
  <c r="G5" i="28"/>
  <c r="G7" i="28"/>
  <c r="F2" i="28"/>
  <c r="F6" i="28"/>
  <c r="F7" i="28"/>
  <c r="F4" i="28"/>
  <c r="F3" i="28"/>
  <c r="F8" i="28"/>
  <c r="F5" i="28"/>
  <c r="E2" i="28"/>
  <c r="E6" i="28"/>
  <c r="E4" i="28"/>
  <c r="E5" i="28"/>
  <c r="E8" i="28"/>
  <c r="E3" i="28"/>
  <c r="E7" i="28"/>
  <c r="D2" i="28"/>
  <c r="D3" i="28"/>
  <c r="D8" i="28"/>
  <c r="D7" i="28"/>
  <c r="D6" i="28"/>
  <c r="D5" i="28"/>
  <c r="D4" i="28"/>
  <c r="C2" i="28"/>
  <c r="C3" i="28"/>
  <c r="C4" i="28"/>
  <c r="C5" i="28"/>
  <c r="C6" i="28"/>
  <c r="C7" i="28"/>
  <c r="C8" i="28"/>
  <c r="B8" i="28"/>
  <c r="B7" i="28"/>
  <c r="B6" i="28"/>
  <c r="B2" i="28"/>
  <c r="B5" i="28"/>
  <c r="B4" i="28"/>
  <c r="B3" i="28"/>
  <c r="J12" i="28" l="1"/>
  <c r="F14" i="28"/>
  <c r="E14" i="28"/>
  <c r="I11" i="28"/>
  <c r="E12" i="28"/>
  <c r="G14" i="28"/>
  <c r="G13" i="28"/>
  <c r="G10" i="28"/>
  <c r="C14" i="28"/>
  <c r="G11" i="28"/>
  <c r="D11" i="28"/>
  <c r="J14" i="28"/>
  <c r="D14" i="28"/>
  <c r="I13" i="28"/>
  <c r="B11" i="28"/>
  <c r="C12" i="28"/>
  <c r="I14" i="28"/>
  <c r="C11" i="28"/>
  <c r="B12" i="28"/>
  <c r="B14" i="28"/>
  <c r="H14" i="28"/>
  <c r="D12" i="28"/>
  <c r="F11" i="28"/>
  <c r="H13" i="28"/>
  <c r="J11" i="28"/>
  <c r="E11" i="28"/>
  <c r="H11" i="28"/>
  <c r="D10" i="28"/>
  <c r="D13" i="28"/>
  <c r="J13" i="28"/>
  <c r="J10" i="28"/>
  <c r="I12" i="28"/>
  <c r="F12" i="28"/>
  <c r="B13" i="28"/>
  <c r="B10" i="28"/>
  <c r="F10" i="28"/>
  <c r="F13" i="28"/>
  <c r="H12" i="28"/>
  <c r="E10" i="28"/>
  <c r="E13" i="28"/>
  <c r="C10" i="28"/>
  <c r="C13" i="28"/>
  <c r="G12" i="28"/>
  <c r="H43" i="22"/>
  <c r="J47" i="22" l="1"/>
  <c r="J45" i="22"/>
  <c r="I45" i="22"/>
  <c r="I47" i="22"/>
  <c r="H44" i="22"/>
  <c r="H46" i="22"/>
  <c r="H45" i="22"/>
  <c r="J46" i="22"/>
  <c r="J43" i="22"/>
  <c r="J44" i="22"/>
  <c r="I46" i="22"/>
  <c r="I43" i="22"/>
  <c r="H47" i="22"/>
  <c r="I44" i="22"/>
  <c r="C43" i="22" l="1"/>
  <c r="D43" i="22"/>
  <c r="C47" i="22" l="1"/>
  <c r="D44" i="22"/>
  <c r="B44" i="22"/>
  <c r="D45" i="22"/>
  <c r="C44" i="22"/>
  <c r="E44" i="22"/>
  <c r="G46" i="22"/>
  <c r="G43" i="22"/>
  <c r="C46" i="22"/>
  <c r="F47" i="22"/>
  <c r="B45" i="22"/>
  <c r="E46" i="22"/>
  <c r="E43" i="22"/>
  <c r="G45" i="22"/>
  <c r="E47" i="22"/>
  <c r="C45" i="22"/>
  <c r="B46" i="22"/>
  <c r="B43" i="22"/>
  <c r="G47" i="22"/>
  <c r="F43" i="22"/>
  <c r="F46" i="22"/>
  <c r="B47" i="22"/>
  <c r="G44" i="22"/>
  <c r="F44" i="22"/>
  <c r="D46" i="22"/>
  <c r="D47" i="22"/>
  <c r="E45" i="22"/>
  <c r="F45" i="22"/>
  <c r="G2" i="11" l="1"/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" i="5"/>
  <c r="J2" i="11" l="1"/>
</calcChain>
</file>

<file path=xl/sharedStrings.xml><?xml version="1.0" encoding="utf-8"?>
<sst xmlns="http://schemas.openxmlformats.org/spreadsheetml/2006/main" count="2654" uniqueCount="1466">
  <si>
    <t>Objective</t>
  </si>
  <si>
    <t>Name</t>
  </si>
  <si>
    <t>Mean</t>
  </si>
  <si>
    <t>SD</t>
  </si>
  <si>
    <t>Min</t>
  </si>
  <si>
    <t>Q1</t>
  </si>
  <si>
    <t>Median</t>
  </si>
  <si>
    <t>Q3</t>
  </si>
  <si>
    <t>Max</t>
  </si>
  <si>
    <t>Bottom</t>
  </si>
  <si>
    <t>2Q Box</t>
  </si>
  <si>
    <t>3Q Box</t>
  </si>
  <si>
    <t>Whisker-</t>
  </si>
  <si>
    <t>Whisker+</t>
  </si>
  <si>
    <t>Ply count</t>
  </si>
  <si>
    <t>Time (s)</t>
  </si>
  <si>
    <t>Time (m)</t>
  </si>
  <si>
    <t>Niteration</t>
  </si>
  <si>
    <t>Objective iteration 1</t>
  </si>
  <si>
    <t>Objective iteration 2</t>
  </si>
  <si>
    <t>Objective iteration 3</t>
  </si>
  <si>
    <t>Objective iteration 4</t>
  </si>
  <si>
    <t>Objective iteration 5</t>
  </si>
  <si>
    <t>LpTarget[1]-Lp[1]</t>
  </si>
  <si>
    <t>LpTarget[2]-Lp[2]</t>
  </si>
  <si>
    <t>LpTarget[3]-Lp[3]</t>
  </si>
  <si>
    <t>LpTarget[4]-Lp[4]</t>
  </si>
  <si>
    <t>LpTarget[5]-Lp[5]</t>
  </si>
  <si>
    <t>LpTarget[6]-Lp[6]</t>
  </si>
  <si>
    <t>LpTarget[7]-Lp[7]</t>
  </si>
  <si>
    <t>LpTarget[8]-Lp[8]</t>
  </si>
  <si>
    <t>LpTarget[9]-Lp[9]</t>
  </si>
  <si>
    <t>LpTarget[10]-Lp[10]</t>
  </si>
  <si>
    <t>LpTarget[11]-Lp[11]</t>
  </si>
  <si>
    <t>LpTarget[1]</t>
  </si>
  <si>
    <t>LpTarget[2]</t>
  </si>
  <si>
    <t>LpTarget[3]</t>
  </si>
  <si>
    <t>LpTarget[4]</t>
  </si>
  <si>
    <t>LpTarget[5]</t>
  </si>
  <si>
    <t>LpTarget[6]</t>
  </si>
  <si>
    <t>LpTarget[7]</t>
  </si>
  <si>
    <t>LpTarget[8]</t>
  </si>
  <si>
    <t>LpTarget[9]</t>
  </si>
  <si>
    <t>LpTarget[10]</t>
  </si>
  <si>
    <t>LpTarget[11]</t>
  </si>
  <si>
    <t>LpTarget[12]</t>
  </si>
  <si>
    <t>N0_target</t>
  </si>
  <si>
    <t>N90_target</t>
  </si>
  <si>
    <t>N45_target</t>
  </si>
  <si>
    <t>N-45_target</t>
  </si>
  <si>
    <t>N0 - N0_target</t>
  </si>
  <si>
    <t>N90 - N90_target</t>
  </si>
  <si>
    <t>N45 - N45_target</t>
  </si>
  <si>
    <t>N-45 - N-45_target</t>
  </si>
  <si>
    <t>SS retrieved</t>
  </si>
  <si>
    <t>Sym</t>
  </si>
  <si>
    <t>Bal</t>
  </si>
  <si>
    <t>Damtol</t>
  </si>
  <si>
    <t>Rule10Percent</t>
  </si>
  <si>
    <t>PlyCount</t>
  </si>
  <si>
    <t>Percentage0</t>
  </si>
  <si>
    <t>Percentage45</t>
  </si>
  <si>
    <t>Percentage90</t>
  </si>
  <si>
    <t>Percentage-45</t>
  </si>
  <si>
    <t>Percentage+-45</t>
  </si>
  <si>
    <t>Diso</t>
  </si>
  <si>
    <t>DeltaAngle</t>
  </si>
  <si>
    <t>Contig</t>
  </si>
  <si>
    <t>NContig</t>
  </si>
  <si>
    <t>method</t>
  </si>
  <si>
    <t>Number of iterations</t>
  </si>
  <si>
    <t>Alpha - inhomogeneity coefficient</t>
  </si>
  <si>
    <t>Beta</t>
  </si>
  <si>
    <t>Minimum group size</t>
  </si>
  <si>
    <t>Maximum group size</t>
  </si>
  <si>
    <t>BeginningOf10PercentRule</t>
  </si>
  <si>
    <t>Population</t>
  </si>
  <si>
    <t>Sensitivities[1]</t>
  </si>
  <si>
    <t>Sensitivities[2]</t>
  </si>
  <si>
    <t>Sensitivities[3]</t>
  </si>
  <si>
    <t>Sensitivities[4]</t>
  </si>
  <si>
    <t>Sensitivities[5]</t>
  </si>
  <si>
    <t>Sensitivities[6]</t>
  </si>
  <si>
    <t>Sensitivities[7]</t>
  </si>
  <si>
    <t>Sensitivities[8]</t>
  </si>
  <si>
    <t>Sensitivities[9]</t>
  </si>
  <si>
    <t>Sensitivities[10]</t>
  </si>
  <si>
    <t>Sensitivities[11]</t>
  </si>
  <si>
    <t>Sensitivities[12]</t>
  </si>
  <si>
    <t>BandB</t>
  </si>
  <si>
    <t>90 45 0 -45 -45 0 45 90 -45 0 45 90 90 45 0 -45 0 45 90 -45 -45 90 45 0 -45 90 45 0 0 45 90 -45 0 45 90 -45 -45 90 45 0 0 45 90 -45 -45 90 45 0 -45 90 45 0 0 45 90 -45 0 45 90 -45 -45 90 45 0 -45 0 45 90 90 45 0 -45 90 45 0 -45 -45 0 45 90</t>
  </si>
  <si>
    <t>-45 90 45 0 0 45 90 -45 0 45 90 -45 -45 90 45 0 45 90 -45 0 0 -45 90 45 0 -45 90 45 45 90 -45 0 45 90 -45 0 0 -45 90 45 45 90 -45 0 0 -45 90 45 0 -45 90 45 45 90 -45 0 45 90 -45 0 0 -45 90 45 0 45 90 -45 -45 90 45 0 -45 90 45 0 0 45 90 -45</t>
  </si>
  <si>
    <t>-45 0 45 90 90 45 0 -45 90 45 0 -45 -45 0 45 90 45 0 -45 90 90 -45 0 45 90 -45 0 45 45 0 -45 90 45 0 -45 90 90 -45 0 45 45 0 -45 90 90 -45 0 45 90 -45 0 45 45 0 -45 90 45 0 -45 90 90 -45 0 45 90 45 0 -45 -45 0 45 90 -45 0 45 90 90 45 0 -45</t>
  </si>
  <si>
    <t>45 0 -45 90 90 -45 0 45 90 -45 0 45 45 0 -45 90 -45 0 45 90 90 45 0 -45 90 45 0 -45 -45 0 45 90 -45 0 45 90 90 45 0 -45 -45 0 45 90 90 45 0 -45 90 45 0 -45 -45 0 45 90 -45 0 45 90 90 45 0 -45 90 -45 0 45 45 0 -45 90 45 0 -45 90 90 -45 0 45</t>
  </si>
  <si>
    <t>0 0 0 0 0 -45 0 0 0 0 0 -45 90 90 45 45 0 0 0 -45 90 45 0 0 0 0 0 -45 0 0 0 0 45 90 -45 0 0 -45 0 0 0 0 -45 0 0 -45 90 45 0 0 0 0 -45 0 0 0 0 0 45 90 -45 0 0 0 45 45 90 90 -45 0 0 0 0 0 -45 0 0 0 0 0</t>
  </si>
  <si>
    <t>0 0 0 0 0 45 0 0 0 0 0 45 90 90 -45 -45 0 0 0 45 90 -45 0 0 0 0 0 45 0 0 0 0 -45 90 45 0 0 45 0 0 0 0 45 0 0 45 90 -45 0 0 0 0 45 0 0 0 0 0 -45 90 45 0 0 0 -45 -45 90 90 45 0 0 0 0 0 45 0 0 0 0 0</t>
  </si>
  <si>
    <t>90 90 90 90 90 -45 90 90 90 90 90 -45 0 0 45 45 90 90 90 -45 0 45 90 90 90 90 90 -45 90 90 90 90 45 0 -45 90 90 -45 90 90 90 90 -45 90 90 -45 0 45 90 90 90 90 -45 90 90 90 90 90 45 0 -45 90 90 90 45 45 0 0 -45 90 90 90 90 90 -45 90 90 90 90 90</t>
  </si>
  <si>
    <t>90 90 90 90 90 45 90 90 90 90 90 45 0 0 -45 -45 90 90 90 45 0 -45 90 90 90 90 90 45 90 90 90 90 -45 0 45 90 90 45 90 90 90 90 45 90 90 45 0 -45 90 90 90 90 45 90 90 90 90 90 -45 0 45 90 90 90 -45 -45 0 0 45 90 90 90 90 90 45 90 90 90 90 90</t>
  </si>
  <si>
    <t>0 0 0 0 0 45 0 0 0 0 0 45 90 90 -45 -45 0 0 0 -45 90 45 0 0 0 0 0 -45 0 0 0 0 45 90 45 0 0 -45 0 0 0 0 -45 0 0 45 90 45 0 0 0 0 -45 0 0 0 0 0 45 90 -45 0 0 0 -45 -45 90 90 45 0 0 0 0 0 45 0 0 0 0 0</t>
  </si>
  <si>
    <t>90 90 90 90 90 45 0 0 0 0 0 -45 90 45 90 -45 90 90 90 45 90 -45 0 0 0 0 0 45 0 0 0 0 0 -45 90 90 -45 0 0 45 45 0 0 -45 90 90 -45 0 0 0 0 0 45 0 0 0 0 0 -45 90 45 90 90 90 -45 90 45 90 -45 0 0 0 0 0 45 90 90 90 90 90</t>
  </si>
  <si>
    <t>0 0 0 0 0 45 0 0 0 0 0 45 90 90 -45 -45 0 0 0 -45 90 45 0 0 0 0 0 -45 90 90 90 90 90 45 90 90 45 90 90 -45 -45 90 90 45 90 90 45 90 90 90 90 90 -45 0 0 0 0 0 45 90 -45 0 0 0 -45 -45 90 90 45 0 0 0 0 0 45 0 0 0 0 0</t>
  </si>
  <si>
    <t>0 0 0 0 0 -45 0 0 0 0 0 -45 90 90 45 45 0 0 0 -45 90 45 0 0 0 0 0 -45 0 0 0 0 45 90 -45 0 0 45 0 0 0 0 45 0 0 -45 90 45 0 0 0 0 -45 0 0 0 0 0 45 90 -45 0 0 0 45 45 90 90 -45 0 0 0 0 0 -45 0 0 0 0 0</t>
  </si>
  <si>
    <t>90 90 90 90 90 45 90 90 90 90 90 45 0 0 -45 -45 90 90 90 -45 0 45 90 90 90 90 90 -45 90 90 90 90 45 0 45 90 90 -45 90 90 90 90 -45 90 90 45 0 45 90 90 90 90 -45 90 90 90 90 90 45 0 -45 90 90 90 -45 -45 0 0 45 90 90 90 90 90 45 90 90 90 90 90</t>
  </si>
  <si>
    <t>90 90 90 90 90 -45 90 90 90 90 90 -45 0 0 45 45 90 90 90 -45 0 45 90 90 90 90 90 -45 90 90 90 90 45 0 -45 90 90 45 90 90 90 90 45 90 90 -45 0 45 90 90 90 90 -45 90 90 90 90 90 45 0 -45 90 90 90 45 45 0 0 -45 90 90 90 90 90 -45 90 90 90 90 90</t>
  </si>
  <si>
    <t>-45 90 45 0 0 45 90 -45 90 -45 0 45 45 0 -45 90 -45 90 45 0 0 45 90 -45 90 -45 0 45 45 0 -45 90 -45 90 45 0 0 45 90 -45 -45 90 45 0 0 45 90 -45 90 -45 0 45 45 0 -45 90 -45 90 45 0 0 45 90 -45 90 -45 0 45 45 0 -45 90 -45 90 45 0 0 45 90 -45</t>
  </si>
  <si>
    <t>0 0 0 0 0 45 0 0 0 0 0 -45 90 45 90 -45 90 90 90 45 0 -45 0 0 0 0 0 45 90 90 90 90 90 -45 90 45 0 0 -45 90 90 -45 0 0 45 90 -45 90 90 90 90 90 45 0 0 0 0 0 -45 0 45 90 90 90 -45 90 45 90 -45 0 0 0 0 0 45 0 0 0 0 0</t>
  </si>
  <si>
    <t>0 0 0 0 0 45 0 0 45 0 0 0 -45 -45 90 90 45 0 0 0 -45 90 45 0 0 0 0 0 45 90 90 90 90 -45 90 90 45 0 -45 90 90 -45 0 45 90 90 -45 90 90 90 90 45 0 0 0 0 0 45 90 -45 0 0 0 45 90 90 -45 -45 0 0 0 45 0 0 45 0 0 0 0 0</t>
  </si>
  <si>
    <t>90 90 -45 90 90 90 90 90 45 0 0 45 90 -45 90 45 90 90 90 45 0 -45 90 90 90 90 90 -45 90 90 90 90 -45 0 0 45 90 90 -45 90 90 -45 90 90 45 0 0 -45 90 90 90 90 -45 90 90 90 90 90 -45 0 45 90 90 90 45 90 -45 90 45 0 0 45 90 90 90 90 90 -45 90 90</t>
  </si>
  <si>
    <t>-45 -45 90 -45 0 -45 0 -45 0 -45 90 45 45 45 0 -45 -45 0 -45 0 -45 90 -45 -45 -45 -45 0 -45 -45 -45 0 45 90 -45 0 -45 0 45 90 -45 -45 90 45 0 -45 0 -45 90 45 0 -45 -45 -45 0 -45 -45 -45 -45 90 -45 0 -45 0 -45 -45 0 45 45 45 90 -45 0 -45 0 -45 0 -45 90 -45 -45</t>
  </si>
  <si>
    <t>-45 -45 -45 0 -45 -45 -45 -45 90 45 45 90 -45 0 -45 90 -45 -45 -45 -45 0 45 45 0 -45 -45 -45 -45 -45 90 -45 -45 -45 -45 -45 90 -45 -45 0 45 45 0 -45 -45 90 -45 -45 -45 -45 -45 90 -45 -45 -45 -45 -45 0 45 45 0 -45 -45 -45 -45 90 -45 0 -45 90 45 45 90 -45 -45 -45 -45 0 -45 -45 -45</t>
  </si>
  <si>
    <t>0 0 45 0 0 0 0 0 45 0 -45 -45 0 45 90 90 -45 0 0 0 45 90 45 0 0 0 0 0 -45 0 0 0 45 90 -45 0 0 -45 0 0 0 0 -45 0 0 -45 90 45 0 0 0 -45 0 0 0 0 0 45 90 45 0 0 0 -45 90 90 45 0 -45 -45 0 45 0 0 0 0 0 45 0 0</t>
  </si>
  <si>
    <t>45 45 0 45 90 45 90 45 90 45 0 -45 -45 -45 90 45 45 90 45 90 45 0 45 45 45 45 90 45 45 45 90 -45 0 45 90 45 90 -45 0 45 45 0 -45 90 45 90 45 0 -45 90 45 45 45 90 45 45 45 45 0 45 90 45 90 45 45 90 -45 -45 -45 0 45 90 45 90 45 90 45 0 45 45</t>
  </si>
  <si>
    <t>45 45 90 45 0 45 0 45 0 45 90 -45 -45 -45 0 45 45 0 45 0 45 90 45 45 45 45 0 45 45 45 0 -45 90 45 0 45 0 -45 90 45 45 90 -45 0 45 0 45 90 -45 0 45 45 45 0 45 45 45 45 90 45 0 45 0 45 45 0 -45 -45 -45 90 45 0 45 0 45 0 45 90 45 45</t>
  </si>
  <si>
    <t>-45 -45 90 -45 90 -45 90 -45 90 45 45 0 -45 0 -45 0 -45 90 -45 -45 90 45 90 -45 -45 -45 90 -45 -45 -45 90 45 0 -45 90 -45 90 -45 90 -45 -45 90 -45 90 -45 90 -45 0 45 90 -45 -45 -45 90 -45 -45 -45 90 45 90 -45 -45 90 -45 0 -45 0 -45 0 45 45 90 -45 90 -45 90 -45 90 -45 -45</t>
  </si>
  <si>
    <t>90 -45 90 -45 -45 0 -45 0 -45 90 45 0 0 45 90 -45 90 -45 90 45 90 -45 -45 90 -45 0 -45 90 -45 -45 0 45 90 -45 0 -45 90 90 -45 0 0 -45 90 90 -45 0 -45 90 45 0 -45 -45 90 -45 0 -45 90 -45 -45 90 45 90 -45 90 -45 90 45 0 0 45 90 -45 0 -45 0 -45 -45 90 -45 90</t>
  </si>
  <si>
    <t>90 90 -45 0 -45 0 -45 0 45 90 -45 0 0 45 90 -45 90 90 -45 0 0 45 90 90 -45 0 -45 90 -45 0 45 0 -45 90 90 -45 0 0 -45 90 90 -45 0 0 -45 90 90 -45 0 45 0 -45 90 -45 0 -45 90 90 45 0 0 -45 90 90 -45 90 45 0 0 -45 90 45 0 -45 0 -45 0 -45 90 90</t>
  </si>
  <si>
    <t>0 0 0 0 0 45 90 90 90 90 90 -45 0 -45 0 45 0 0 0 -45 0 45 90 90 90 90 90 -45 0 0 0 0 0 45 0 0 -45 90 90 45 45 90 90 -45 0 0 45 0 0 0 0 0 -45 90 90 90 90 90 45 0 -45 0 0 0 45 0 -45 0 -45 90 90 90 90 90 45 0 0 0 0 0</t>
  </si>
  <si>
    <t>0 0 45 0 0 -45 0 -45 90 45 0 0 0 -45 90 90 45 0 0 0 0 -45 0 0 0 0 45 0 0 0 0 0 -45 90 45 0 0 45 0 -45 -45 0 45 0 0 45 90 -45 0 0 0 0 0 45 0 0 0 0 -45 0 0 0 0 45 90 90 -45 0 0 0 45 90 -45 0 -45 0 0 45 0 0</t>
  </si>
  <si>
    <t>0 0 45 0 -45 90 90 90 -45 90 90 45 0 0 -45 90 90 90 45 0 -45 0 0 0 0 45 90 90 90 45 0 0 -45 90 90 45 0 0 -45 90 90 -45 0 0 45 90 90 -45 0 0 45 90 90 90 45 0 0 0 0 -45 0 45 90 90 90 -45 0 0 45 90 90 -45 90 90 90 -45 0 45 0 0</t>
  </si>
  <si>
    <t>-45 -45 -45 -45 -45 0 45 45 45 45 45 90 -45 90 -45 0 -45 -45 -45 90 -45 0 45 45 45 45 45 90 -45 -45 -45 -45 -45 0 -45 -45 90 45 45 0 0 45 45 90 -45 -45 0 -45 -45 -45 -45 -45 90 45 45 45 45 45 0 -45 90 -45 -45 -45 0 -45 90 -45 90 45 45 45 45 45 0 -45 -45 -45 -45 -45</t>
  </si>
  <si>
    <t>0 0 0 45 0 0 45 0 45 0 -45 0 45 90 -45 90 -45 0 0 0 45 90 45 0 0 0 0 0 45 0 0 -45 90 90 -45 90 45 0 -45 90 90 -45 0 45 90 -45 90 90 -45 0 0 45 0 0 0 0 0 45 90 45 0 0 0 -45 90 -45 90 45 0 -45 0 45 0 45 0 0 45 0 0 0</t>
  </si>
  <si>
    <t>0 0 0 45 0 0 0 45 0 45 0 -45 -45 90 45 90 45 0 0 0 -45 90 45 0 0 0 0 0 45 0 0 0 -45 90 -45 0 0 45 0 -45 -45 0 45 0 0 -45 90 -45 0 0 0 45 0 0 0 0 0 45 90 -45 0 0 0 45 90 45 90 -45 -45 0 45 0 45 0 0 0 45 0 0 0</t>
  </si>
  <si>
    <t>0 0 45 0 45 90 90 90 90 45 0 -45 0 45 90 -45 0 0 45 90 -45 0 0 0 45 90 45 0 0 0 0 -45 90 90 -45 0 45 90 -45 0 0 -45 90 45 0 -45 90 90 -45 0 0 0 0 45 90 45 0 0 0 -45 90 45 0 0 -45 90 45 0 -45 0 45 90 90 90 90 45 0 45 0 0</t>
  </si>
  <si>
    <t>45 45 0 45 0 0 45 0 45 0 -45 -45 90 45 90 -45 0 45 45 0 -45 90 -45 90 45 90 -45 90 45 45 45 90 -45 -45 -45 90 -45 0 45 90 90 45 0 -45 90 -45 -45 -45 90 45 45 45 90 -45 90 45 90 -45 90 -45 0 45 45 0 -45 90 45 90 -45 -45 0 45 0 45 0 0 45 0 45 45</t>
  </si>
  <si>
    <t>0 0 0 45 0 0 0 45 0 45 90 90 -45 0 0 -45 90 90 90 90 -45 0 0 0 45 90 90 90 90 45 0 0 -45 90 90 45 0 0 -45 90 90 -45 0 0 45 90 90 -45 0 0 45 90 90 90 90 45 0 0 0 -45 90 90 90 90 -45 0 0 -45 90 90 45 0 45 0 0 0 45 0 0 0</t>
  </si>
  <si>
    <t>45 45 0 45 0 -45 -45 0 -45 90 -45 90 45 45 0 -45 -45 0 45 45 90 -45 -45 0 45 45 0 -45 -45 0 45 45 45 90 45 0 -45 -45 0 45 45 0 -45 -45 0 45 90 45 45 45 0 -45 -45 0 45 45 0 -45 -45 90 45 45 0 -45 -45 0 45 45 90 -45 90 -45 0 -45 -45 0 45 0 45 45</t>
  </si>
  <si>
    <t>0 45 0 45 45 0 -45 -45 0 45 90 45 90 -45 0 45 0 -45 90 45 0 45 0 45 0 -45 0 45 45 0 -45 90 45 0 -45 0 45 45 0 -45 -45 0 45 45 0 -45 0 45 90 -45 0 45 45 0 -45 0 45 0 45 0 45 90 -45 0 45 0 -45 90 45 90 45 0 -45 -45 0 45 45 0 45 0</t>
  </si>
  <si>
    <t>0 -45 0 45 45 90 -45 -45 0 45 45 0 45 90 -45 0 45 90 90 -45 0 45 0 -45 0 -45 0 45 45 90 -45 -45 0 45 0 45 90 -45 0 45 45 0 -45 90 45 0 45 0 -45 -45 90 45 45 0 -45 0 -45 0 45 0 -45 90 90 45 0 -45 90 45 0 45 45 0 -45 -45 90 45 45 0 -45 0</t>
  </si>
  <si>
    <t>0 0 45 90 -45 0 -45 90 45 0 45 0 -45 90 45 0 0 45 0 -45 -45 0 0 45 0 0 45 90 -45 0 -45 90 45 0 45 0 -45 90 45 0 0 45 90 -45 0 45 0 45 90 -45 0 -45 90 45 0 0 45 0 0 -45 -45 0 45 0 0 45 90 -45 0 45 0 45 90 -45 0 -45 90 45 0 0</t>
  </si>
  <si>
    <t>90 -45 0 0 0 45 90 90 45 0 45 0 -45 -45 0 45 0 -45 -45 0 -45 0 0 0 45 90 90 90 45 0 0 0 45 90 -45 0 45 90 -45 0 0 -45 90 45 0 -45 90 45 0 0 0 45 90 90 90 45 0 0 0 -45 0 -45 -45 0 45 0 -45 -45 0 45 0 45 90 90 45 0 0 0 -45 90</t>
  </si>
  <si>
    <t>0 -45 -45 0 45 90 45 90 -45 0 0 -45 90 45 0 -45 90 -45 90 45 0 -45 0 -45 0 45 0 -45 90 45 45 90 -45 0 -45 0 45 90 -45 0 0 -45 90 45 0 -45 0 -45 90 45 45 90 -45 0 45 0 -45 0 -45 0 45 90 -45 90 -45 0 45 90 -45 0 0 -45 90 45 90 45 0 -45 -45 0</t>
  </si>
  <si>
    <t>0 45 45 0 -45 90 -45 90 45 0 0 45 90 -45 0 45 90 45 90 -45 0 45 0 45 0 -45 0 45 90 -45 -45 90 45 0 45 0 -45 90 45 0 0 45 90 -45 0 45 0 45 90 -45 -45 90 45 0 -45 0 45 0 45 0 -45 90 45 90 45 0 -45 90 45 0 0 45 90 -45 90 -45 0 45 45 0</t>
  </si>
  <si>
    <t>-45 -45 0 45 0 -45 90 45 0 -45 90 -45 90 45 0 -45 0 -45 0 -45 0 -45 0 -45 90 45 0 -45 -45 -45 90 45 0 -45 0 -45 90 45 0 -45 -45 0 45 90 -45 0 -45 0 45 90 -45 -45 -45 0 45 90 -45 0 -45 0 -45 0 -45 0 -45 0 45 90 -45 90 -45 0 45 90 -45 0 45 0 -45 -45</t>
  </si>
  <si>
    <t>-45 -45 0 45 0 0 0 45 0 -45 -45 90 -45 90 -45 0 -45 -45 90 45 45 0 -45 0 -45 0 -45 0 -45 0 -45 90 -45 0 45 0 -45 -45 0 45 45 0 -45 -45 0 45 0 -45 90 -45 0 -45 0 -45 0 -45 0 -45 0 45 45 90 -45 -45 0 -45 90 -45 90 -45 -45 0 45 0 0 0 45 0 -45 -45</t>
  </si>
  <si>
    <t>90 90 -45 90 90 45 90 90 45 0 -45 90 90 45 0 0 -45 90 90 90 -45 90 90 90 90 90 45 90 90 90 45 0 -45 90 90 90 45 90 -45 90 90 -45 90 45 90 90 90 -45 0 45 90 90 90 45 90 90 90 90 90 -45 90 90 90 -45 0 0 45 90 90 -45 0 45 90 90 45 90 90 -45 90 90</t>
  </si>
  <si>
    <t>90 90 90 45 90 90 90 90 90 45 0 -45 0 -45 90 45 90 90 90 -45 0 45 90 90 90 90 90 -45 90 90 90 90 45 0 45 90 90 45 90 90 90 90 45 90 90 45 0 45 90 90 90 90 -45 90 90 90 90 90 45 0 -45 90 90 90 45 90 -45 0 -45 0 45 90 90 90 90 90 45 90 90 90</t>
  </si>
  <si>
    <t>90 90 90 -45 90 90 90 90 90 45 0 45 0 45 90 -45 90 90 90 -45 0 45 90 90 90 90 90 45 90 90 90 90 -45 0 45 90 90 45 90 90 90 90 45 90 90 45 0 -45 90 90 90 90 45 90 90 90 90 90 45 0 -45 90 90 90 -45 90 45 0 45 0 45 90 90 90 90 90 -45 90 90 90</t>
  </si>
  <si>
    <t>90 90 45 90 90 90 90 90 45 0 0 -45 0 -45 90 45 0 0 0 -45 90 -45 90 90 90 90 90 45 90 90 90 90 90 45 90 90 45 0 0 45 45 0 0 45 90 90 45 90 90 90 90 90 45 90 90 90 90 90 -45 90 -45 0 0 0 45 90 -45 0 -45 0 0 45 90 90 90 90 90 45 90 90</t>
  </si>
  <si>
    <t>90 90 90 90 90 -45 0 0 0 0 0 45 0 45 90 -45 90 90 90 45 0 -45 90 90 90 90 90 45 0 0 0 0 0 -45 90 90 -45 90 90 45 45 90 90 -45 90 90 -45 0 0 0 0 0 45 90 90 90 90 90 -45 0 45 90 90 90 -45 90 45 0 45 0 0 0 0 0 -45 90 90 90 90 90</t>
  </si>
  <si>
    <t>0 0 0 0 0 -45 0 0 0 0 45 90 90 45 90 -45 90 90 90 -45 0 45 0 0 0 0 0 45 90 90 90 90 90 -45 0 0 45 0 0 -45 -45 0 0 45 0 0 -45 90 90 90 90 90 45 0 0 0 0 0 45 0 -45 90 90 90 -45 90 45 90 90 45 0 0 0 0 -45 0 0 0 0 0</t>
  </si>
  <si>
    <t>0 0 0 45 45 0 45 0 0 45 90 -45 0 45 90 -45 90 45 45 0 -45 90 90 90 45 90 45 90 90 90 45 0 -45 90 45 90 45 90 -45 0 0 -45 90 45 90 45 90 -45 0 45 90 90 90 45 90 45 90 90 90 -45 0 45 45 90 -45 90 45 0 -45 90 45 0 0 45 0 45 45 0 0 0</t>
  </si>
  <si>
    <t>90 90 -45 0 -45 90 -45 0 -45 90 45 90 45 0 -45 90 90 -45 90 45 90 -45 90 90 90 90 -45 0 -45 90 90 -45 90 45 0 -45 90 90 -45 0 0 -45 90 90 -45 0 45 90 -45 90 90 -45 0 -45 90 90 90 90 -45 90 45 90 -45 90 90 -45 0 45 90 45 90 -45 0 -45 90 -45 0 -45 90 90</t>
  </si>
  <si>
    <t>45 45 45 0 -45 -45 90 -45 90 -45 0 0 -45 0 45 45 45 90 -45 -45 0 -45 -45 90 45 45 45 45 45 90 -45 -45 0 45 0 45 90 45 0 -45 -45 0 45 90 45 0 45 0 -45 -45 90 45 45 45 45 45 90 -45 -45 0 -45 -45 90 45 45 45 0 -45 0 0 -45 90 -45 90 -45 -45 0 45 45 45</t>
  </si>
  <si>
    <t>0 0 0 0 0 45 90 90 90 90 90 -45 0 -45 0 45 0 0 0 -45 0 45 90 90 90 90 90 -45 0 0 0 0 0 45 90 90 -45 90 90 45 45 90 90 -45 90 90 45 0 0 0 0 0 -45 90 90 90 90 90 45 0 -45 0 0 0 45 0 -45 0 -45 90 90 90 90 90 45 0 0 0 0 0</t>
  </si>
  <si>
    <t>-45 -45 0 -45 90 90 90 -45 90 -45 90 45 0 45 90 -45 0 -45 0 45 90 -45 -45 -45 90 -45 90 -45 90 -45 90 45 90 -45 0 -45 90 90 -45 0 0 -45 90 90 -45 0 -45 90 45 90 -45 90 -45 90 -45 90 -45 -45 -45 90 45 0 -45 0 -45 90 45 0 45 90 -45 90 -45 90 90 90 -45 0 -45 -45</t>
  </si>
  <si>
    <t>45 0 45 0 -45 90 90 -45 0 45 45 0 45 90 45 0 45 0 -45 90 45 0 45 0 -45 90 45 0 45 90 90 -45 0 45 0 45 90 -45 0 45 45 0 -45 90 45 0 45 0 -45 90 90 45 0 45 90 -45 0 45 0 45 90 -45 0 45 0 45 90 45 0 45 45 0 -45 90 90 -45 0 45 0 45</t>
  </si>
  <si>
    <t>45 45 90 45 90 -45 0 -45 90 45 0 45 90 -45 90 45 0 -45 90 45 90 45 90 45 0 -45 90 45 45 0 -45 -45 90 45 90 45 0 -45 90 45 45 90 -45 0 45 90 45 90 -45 -45 0 45 45 90 -45 0 45 90 45 90 45 90 -45 0 45 90 -45 90 45 0 45 90 -45 0 -45 90 45 90 45 45</t>
  </si>
  <si>
    <t>0 0 0 0 0 -45 0 0 0 0 0 -45 90 90 45 45 0 0 0 45 90 -45 0 0 0 0 0 45 0 0 0 0 -45 90 45 0 0 -45 0 0 0 0 -45 0 0 45 90 -45 0 0 0 0 45 0 0 0 0 0 -45 90 45 0 0 0 45 45 90 90 -45 0 0 0 0 0 -45 0 0 0 0 0</t>
  </si>
  <si>
    <t>90 90 90 90 90 -45 90 90 90 90 90 -45 0 0 45 45 90 90 90 45 0 -45 90 90 90 90 90 45 90 90 90 90 -45 0 -45 90 90 45 90 90 90 90 45 90 90 -45 0 -45 90 90 90 90 45 90 90 90 90 90 -45 0 45 90 90 90 45 45 0 0 -45 90 90 90 90 90 -45 90 90 90 90 90</t>
  </si>
  <si>
    <t>0 0 0 0 0 -45 0 0 0 0 0 -45 90 90 45 45 0 0 0 45 90 -45 0 0 0 0 0 45 0 0 0 0 -45 90 -45 0 0 45 0 0 0 0 45 0 0 -45 90 -45 0 0 0 0 45 0 0 0 0 0 -45 90 45 0 0 0 45 45 90 90 -45 0 0 0 0 0 -45 0 0 0 0 0</t>
  </si>
  <si>
    <t>0 0 0 0 0 45 90 90 90 90 90 -45 0 45 0 -45 0 0 0 45 0 -45 90 90 90 90 90 45 90 90 90 90 90 -45 0 0 -45 90 90 45 45 90 90 -45 0 0 -45 90 90 90 90 90 45 90 90 90 90 90 -45 0 45 0 0 0 -45 0 45 0 -45 90 90 90 90 90 45 0 0 0 0 0</t>
  </si>
  <si>
    <t>0 0 0 0 0 -45 90 90 90 90 90 45 0 -45 0 45 0 0 0 -45 0 45 90 90 90 90 90 -45 90 90 90 90 90 45 0 0 45 90 90 -45 -45 90 90 45 0 0 45 90 90 90 90 90 -45 90 90 90 90 90 45 0 -45 0 0 0 45 0 -45 0 45 90 90 90 90 90 -45 0 0 0 0 0</t>
  </si>
  <si>
    <t>90 90 90 90 90 -45 0 0 0 0 0 45 90 -45 90 45 90 90 90 -45 90 45 0 0 0 0 0 -45 0 0 0 0 0 45 90 90 45 0 0 -45 -45 0 0 45 90 90 45 0 0 0 0 0 -45 0 0 0 0 0 45 90 -45 90 90 90 45 90 -45 90 45 0 0 0 0 0 -45 90 90 90 90 90</t>
  </si>
  <si>
    <t>90 90 90 90 90 45 90 90 90 90 90 45 0 0 -45 -45 90 90 90 -45 0 45 90 90 90 90 90 -45 0 0 0 0 0 45 0 0 45 0 0 -45 -45 0 0 45 0 0 45 0 0 0 0 0 -45 90 90 90 90 90 45 0 -45 90 90 90 -45 -45 0 0 45 90 90 90 90 90 45 90 90 90 90 90</t>
  </si>
  <si>
    <t>90 90 90 90 90 -45 90 90 90 90 90 -45 0 0 45 45 90 90 90 45 0 -45 90 90 90 90 90 45 0 0 0 0 0 -45 0 0 -45 0 0 45 45 0 0 -45 0 0 -45 0 0 0 0 0 45 90 90 90 90 90 -45 0 45 90 90 90 45 45 0 0 -45 90 90 90 90 90 -45 90 90 90 90 90</t>
  </si>
  <si>
    <t>0 0 0 0 0 -45 0 0 0 0 0 -45 90 90 45 45 0 0 0 45 90 -45 0 0 0 0 0 45 90 90 90 90 90 -45 90 90 -45 90 90 45 45 90 90 -45 90 90 -45 90 90 90 90 90 45 0 0 0 0 0 -45 90 45 0 0 0 45 45 90 90 -45 0 0 0 0 0 -45 0 0 0 0 0</t>
  </si>
  <si>
    <t>90 90 90 90 90 45 90 90 90 90 90 45 0 0 -45 -45 90 90 90 45 0 -45 90 90 90 90 90 45 90 90 90 90 -45 0 45 90 90 -45 90 90 90 90 -45 90 90 45 0 -45 90 90 90 90 45 90 90 90 90 90 -45 0 45 90 90 90 -45 -45 0 0 45 90 90 90 90 90 45 90 90 90 90 90</t>
  </si>
  <si>
    <t>0 0 0 0 0 45 0 0 0 0 0 45 90 90 -45 -45 0 0 0 45 90 -45 0 0 0 0 0 45 0 0 0 0 -45 90 45 0 0 -45 0 0 0 0 -45 0 0 45 90 -45 0 0 0 0 45 0 0 0 0 0 -45 90 45 0 0 0 -45 -45 90 90 45 0 0 0 0 0 45 0 0 0 0 0</t>
  </si>
  <si>
    <t>0 -45 90 45 45 90 -45 0 -45 0 45 90 90 45 0 -45 -45 0 45 90 90 45 0 -45 0 -45 90 45 45 90 -45 0 0 -45 90 45 45 90 -45 0 0 -45 90 45 45 90 -45 0 0 -45 90 45 45 90 -45 0 -45 0 45 90 90 45 0 -45 -45 0 45 90 90 45 0 -45 0 -45 90 45 45 90 -45 0</t>
  </si>
  <si>
    <t>0 45 90 -45 -45 90 45 0 45 0 -45 90 90 -45 0 45 0 45 90 -45 -45 90 45 0 45 0 -45 90 90 -45 0 45 0 45 90 -45 -45 90 45 0 0 45 90 -45 -45 90 45 0 45 0 -45 90 90 -45 0 45 0 45 90 -45 -45 90 45 0 45 0 -45 90 90 -45 0 45 0 45 90 -45 -45 90 45 0</t>
  </si>
  <si>
    <t>45 90 -45 0 0 -45 90 45 90 45 0 -45 -45 0 45 90 90 45 0 -45 -45 0 45 90 45 90 -45 0 0 -45 90 45 45 90 -45 0 0 -45 90 45 45 90 -45 0 0 -45 90 45 45 90 -45 0 0 -45 90 45 90 45 0 -45 -45 0 45 90 90 45 0 -45 -45 0 45 90 45 90 -45 0 0 -45 90 45</t>
  </si>
  <si>
    <t>90 90 90 90 90 45 90 90 90 90 90 -45 0 45 0 -45 0 0 0 45 90 -45 90 90 90 90 90 45 0 0 0 0 0 -45 0 45 90 90 -45 0 0 -45 90 90 45 0 -45 0 0 0 0 0 45 90 90 90 90 90 -45 90 45 0 0 0 -45 0 45 0 -45 90 90 90 90 90 45 90 90 90 90 90</t>
  </si>
  <si>
    <t>90 90 90 90 90 -45 90 90 90 90 90 45 0 -45 0 45 0 0 0 -45 90 45 90 90 90 90 90 -45 0 0 0 0 0 45 0 -45 90 90 45 0 0 45 90 90 -45 0 45 0 0 0 0 0 -45 90 90 90 90 90 45 90 -45 0 0 0 45 0 -45 0 45 90 90 90 90 90 -45 90 90 90 90 90</t>
  </si>
  <si>
    <t>0 0 0 0 0 -45 0 0 0 0 0 45 90 -45 90 45 90 90 90 -45 0 45 0 0 0 0 0 -45 90 90 90 90 90 45 90 -45 0 0 45 90 90 45 0 0 -45 90 45 90 90 90 90 90 -45 0 0 0 0 0 45 0 -45 90 90 90 45 90 -45 90 45 0 0 0 0 0 -45 0 0 0 0 0</t>
  </si>
  <si>
    <t>90 90 90 90 90 45 90 90 45 90 90 90 -45 -45 0 0 45 90 90 90 -45 0 45 90 90 90 90 90 45 0 0 0 0 -45 0 0 45 90 -45 0 0 -45 90 45 0 0 -45 0 0 0 0 45 90 90 90 90 90 45 0 -45 90 90 90 45 0 0 -45 -45 90 90 90 45 90 90 45 90 90 90 90 90</t>
  </si>
  <si>
    <t>90 90 90 90 90 -45 90 90 -45 90 90 90 45 45 0 0 -45 90 90 90 45 0 -45 90 90 90 90 90 -45 0 0 0 0 45 0 0 -45 90 45 0 0 45 90 -45 0 0 45 0 0 0 0 -45 90 90 90 90 90 -45 0 45 90 90 90 -45 0 0 45 45 90 90 90 -45 90 90 -45 90 90 90 90 90</t>
  </si>
  <si>
    <t>0 0 0 0 0 -45 0 0 -45 0 0 0 45 45 90 90 -45 0 0 0 45 90 -45 0 0 0 0 0 -45 90 90 90 90 45 90 90 -45 0 45 90 90 45 0 -45 90 90 45 90 90 90 90 -45 0 0 0 0 0 -45 90 45 0 0 0 -45 90 90 45 45 0 0 0 -45 0 0 -45 0 0 0 0 0</t>
  </si>
  <si>
    <t>0 0 -45 0 0 0 0 0 45 90 90 45 0 -45 0 45 0 0 0 45 90 -45 0 0 0 0 0 -45 0 0 0 0 -45 90 90 45 0 0 -45 0 0 -45 0 0 45 90 90 -45 0 0 0 0 -45 0 0 0 0 0 -45 90 45 0 0 0 45 0 -45 0 45 90 90 45 0 0 0 0 0 -45 0 0</t>
  </si>
  <si>
    <t>0 0 45 0 0 0 0 0 -45 90 90 -45 0 45 0 -45 0 0 0 -45 90 45 0 0 0 0 0 45 0 0 0 0 45 90 90 -45 0 0 45 0 0 45 0 0 -45 90 90 45 0 0 0 0 45 0 0 0 0 0 45 90 -45 0 0 0 -45 0 45 0 -45 90 90 -45 0 0 0 0 0 45 0 0</t>
  </si>
  <si>
    <t>90 90 45 90 90 90 90 90 -45 0 0 -45 90 45 90 -45 90 90 90 -45 0 45 90 90 90 90 90 45 90 90 90 90 45 0 0 -45 90 90 45 90 90 45 90 90 -45 0 0 45 90 90 90 90 45 90 90 90 90 90 45 0 -45 90 90 90 -45 90 45 90 -45 0 0 -45 90 90 90 90 90 45 90 90</t>
  </si>
  <si>
    <t>-45 -45 0 -45 90 -45 90 -45 90 -45 0 45 45 45 90 -45 -45 90 -45 90 -45 0 -45 -45 -45 -45 90 -45 -45 -45 90 45 0 -45 90 -45 90 45 0 -45 -45 0 45 90 -45 90 -45 0 45 90 -45 -45 -45 90 -45 -45 -45 -45 0 -45 90 -45 90 -45 -45 90 45 45 45 0 -45 90 -45 90 -45 90 -45 0 -45 -45</t>
  </si>
  <si>
    <t>-45 -45 -45 90 -45 -45 -45 -45 0 45 45 0 -45 90 -45 0 -45 -45 -45 -45 90 45 45 90 -45 -45 -45 -45 -45 0 -45 -45 -45 -45 -45 0 -45 -45 90 45 45 90 -45 -45 0 -45 -45 -45 -45 -45 0 -45 -45 -45 -45 -45 90 45 45 90 -45 -45 -45 -45 0 -45 90 -45 0 45 45 0 -45 -45 -45 -45 90 -45 -45 -45</t>
  </si>
  <si>
    <t>45 45 45 90 45 45 45 45 0 -45 -45 0 45 90 45 0 45 45 45 45 90 -45 -45 90 45 45 45 45 45 0 45 45 45 45 45 0 45 45 90 -45 -45 90 45 45 0 45 45 45 45 45 0 45 45 45 45 45 90 -45 -45 90 45 45 45 45 0 45 90 45 0 -45 -45 0 45 45 45 45 90 45 45 45</t>
  </si>
  <si>
    <t>45 45 45 0 45 45 45 45 90 -45 -45 90 45 0 45 90 45 45 45 45 0 -45 -45 0 45 45 45 45 45 90 45 45 45 45 45 90 45 45 0 -45 -45 0 45 45 90 45 45 45 45 45 90 45 45 45 45 45 0 -45 -45 0 45 45 45 45 90 45 0 45 90 -45 -45 90 45 45 45 45 0 45 45 45</t>
  </si>
  <si>
    <t>90 90 45 90 90 90 90 90 45 90 -45 -45 90 45 0 0 -45 90 90 90 45 0 45 90 90 90 90 90 -45 90 90 90 45 0 -45 90 90 -45 90 90 90 90 -45 90 90 -45 0 45 90 90 90 -45 90 90 90 90 90 45 0 45 90 90 90 -45 0 0 45 90 -45 -45 90 45 90 90 90 90 90 45 90 90</t>
  </si>
  <si>
    <t>90 90 -45 90 90 90 90 90 -45 90 45 45 90 -45 0 0 45 90 90 90 -45 0 -45 90 90 90 90 90 45 90 90 90 -45 0 45 90 90 45 90 90 90 90 45 90 90 45 0 -45 90 90 90 45 90 90 90 90 90 -45 0 -45 90 90 90 45 0 0 -45 90 45 45 90 -45 90 90 90 90 90 -45 90 90</t>
  </si>
  <si>
    <t>0 0 -45 0 0 0 0 0 -45 0 45 45 0 -45 90 90 45 0 0 0 -45 90 -45 0 0 0 0 0 45 0 0 0 -45 90 45 0 0 45 0 0 0 0 45 0 0 45 90 -45 0 0 0 45 0 0 0 0 0 -45 90 -45 0 0 0 45 90 90 -45 0 45 45 0 -45 0 0 0 0 0 -45 0 0</t>
  </si>
  <si>
    <t>-45 -45 0 -45 0 -45 0 -45 0 45 45 90 -45 90 -45 90 -45 0 -45 -45 0 45 0 -45 -45 -45 0 -45 -45 -45 0 45 90 -45 0 -45 0 -45 0 -45 -45 0 -45 0 -45 0 -45 90 45 0 -45 -45 -45 0 -45 -45 -45 0 45 0 -45 -45 0 -45 90 -45 90 -45 90 45 45 0 -45 0 -45 0 -45 0 -45 -45</t>
  </si>
  <si>
    <t>45 45 0 45 0 45 0 45 0 -45 -45 90 45 90 45 90 45 0 45 45 0 -45 0 45 45 45 0 45 45 45 0 -45 90 45 0 45 0 45 0 45 45 0 45 0 45 0 45 90 -45 0 45 45 45 0 45 45 45 0 -45 0 45 45 0 45 90 45 90 45 90 -45 -45 0 45 0 45 0 45 0 45 45</t>
  </si>
  <si>
    <t>45 45 90 45 90 45 90 45 90 -45 -45 0 45 0 45 0 45 90 45 45 90 -45 90 45 45 45 90 45 45 45 90 -45 0 45 90 45 90 45 90 45 45 90 45 90 45 90 45 0 -45 90 45 45 45 90 45 45 45 90 -45 90 45 45 90 45 0 45 0 45 0 -45 -45 90 45 90 45 90 45 90 45 45</t>
  </si>
  <si>
    <t>0 -45 0 -45 -45 90 -45 90 -45 0 45 90 90 45 0 -45 0 -45 0 45 0 -45 -45 0 -45 90 -45 0 -45 -45 90 45 0 -45 90 -45 0 0 -45 90 90 -45 0 0 -45 90 -45 0 45 90 -45 -45 0 -45 90 -45 0 -45 -45 0 45 0 -45 0 -45 0 45 90 90 45 0 -45 90 -45 90 -45 -45 0 -45 0</t>
  </si>
  <si>
    <t>0 45 0 45 45 90 45 90 45 0 -45 90 90 -45 0 45 0 45 0 -45 0 45 45 0 45 90 45 0 45 45 90 -45 0 45 90 45 0 0 45 90 90 45 0 0 45 90 45 0 -45 90 45 45 0 45 90 45 0 45 45 0 -45 0 45 0 45 0 -45 90 90 -45 0 45 90 45 90 45 45 0 45 0</t>
  </si>
  <si>
    <t>90 45 90 45 45 0 45 0 45 90 -45 0 0 -45 90 45 90 45 90 -45 90 45 45 90 45 0 45 90 45 45 0 -45 90 45 0 45 90 90 45 0 0 45 90 90 45 0 45 90 -45 0 45 45 90 45 0 45 90 45 45 90 -45 90 45 90 45 90 -45 0 0 -45 90 45 0 45 0 45 45 90 45 90</t>
  </si>
  <si>
    <t>0 0 -45 90 -45 90 -45 90 45 0 -45 90 90 45 0 -45 0 0 -45 90 90 45 0 0 -45 90 -45 0 -45 90 45 90 -45 0 0 -45 90 90 -45 0 0 -45 90 90 -45 0 0 -45 90 45 90 -45 0 -45 90 -45 0 0 45 90 90 -45 0 0 -45 0 45 90 90 -45 0 45 90 -45 90 -45 90 -45 0 0</t>
  </si>
  <si>
    <t>0 0 45 90 45 90 45 90 -45 0 45 90 90 -45 0 45 0 0 45 90 90 -45 0 0 45 90 45 0 45 90 -45 90 45 0 0 45 90 90 45 0 0 45 90 90 45 0 0 45 90 -45 90 45 0 45 90 45 0 0 -45 90 90 45 0 0 45 0 -45 90 90 45 0 -45 90 45 90 45 90 45 0 0</t>
  </si>
  <si>
    <t>90 90 45 0 45 0 45 0 -45 90 45 0 0 -45 90 45 90 90 45 0 0 -45 90 90 45 0 45 90 45 0 -45 0 45 90 90 45 0 0 45 90 90 45 0 0 45 90 90 45 0 -45 0 45 90 45 0 45 90 90 -45 0 0 45 90 90 45 90 -45 0 0 45 90 -45 0 45 0 45 0 45 90 90</t>
  </si>
  <si>
    <t>90 90 90 90 90 45 0 0 0 0 0 -45 90 -45 90 45 90 90 90 -45 90 45 0 0 0 0 0 -45 90 90 90 90 90 45 90 90 -45 0 0 45 45 0 0 -45 90 90 45 90 90 90 90 90 -45 0 0 0 0 0 45 90 -45 90 90 90 45 90 -45 90 -45 0 0 0 0 0 45 90 90 90 90 90</t>
  </si>
  <si>
    <t>90 90 90 90 90 -45 0 0 0 0 0 45 90 45 90 -45 90 90 90 45 90 -45 0 0 0 0 0 45 90 90 90 90 90 -45 90 90 45 0 0 -45 -45 0 0 45 90 90 -45 90 90 90 90 90 45 0 0 0 0 0 -45 90 45 90 90 90 -45 90 45 90 45 0 0 0 0 0 -45 90 90 90 90 90</t>
  </si>
  <si>
    <t>0 0 0 0 0 -45 90 90 90 90 90 45 0 45 0 -45 0 0 0 45 0 -45 90 90 90 90 90 45 0 0 0 0 0 -45 0 0 45 90 90 -45 -45 90 90 45 0 0 -45 0 0 0 0 0 45 90 90 90 90 90 -45 0 45 0 0 0 -45 0 45 0 45 90 90 90 90 90 -45 0 0 0 0 0</t>
  </si>
  <si>
    <t>90 90 45 90 90 -45 90 -45 0 45 90 90 90 -45 0 0 45 90 90 90 90 -45 90 90 90 90 45 90 90 90 90 90 -45 0 45 90 90 45 90 -45 -45 90 45 90 90 45 0 -45 90 90 90 90 90 45 90 90 90 90 -45 90 90 90 90 45 0 0 -45 90 90 90 45 0 -45 90 -45 90 90 45 90 90</t>
  </si>
  <si>
    <t>90 90 -45 90 90 45 90 45 0 -45 90 90 90 45 0 0 -45 90 90 90 90 45 90 90 90 90 -45 90 90 90 90 90 45 0 -45 90 90 -45 90 45 45 90 -45 90 90 -45 0 45 90 90 90 90 90 -45 90 90 90 90 45 90 90 90 90 -45 0 0 45 90 90 90 -45 0 45 90 45 90 90 -45 90 90</t>
  </si>
  <si>
    <t>0 0 -45 0 0 45 0 45 90 -45 0 0 0 45 90 90 -45 0 0 0 0 45 0 0 0 0 -45 0 0 0 0 0 45 90 -45 0 0 -45 0 45 45 0 -45 0 0 -45 90 45 0 0 0 0 0 -45 0 0 0 0 45 0 0 0 0 -45 90 90 45 0 0 0 -45 90 45 0 45 0 0 -45 0 0</t>
  </si>
  <si>
    <t>90 90 45 90 -45 0 0 0 -45 0 0 45 90 90 -45 0 0 0 45 90 -45 90 90 90 90 45 0 0 0 45 90 90 -45 0 0 45 90 90 -45 0 0 -45 90 90 45 0 0 -45 90 90 45 0 0 0 45 90 90 90 90 -45 90 45 0 0 0 -45 90 90 45 0 0 -45 0 0 0 -45 90 45 90 90</t>
  </si>
  <si>
    <t>90 90 -45 90 45 0 0 0 45 0 0 -45 90 90 45 0 0 0 -45 90 45 90 90 90 90 -45 0 0 0 -45 90 90 45 0 0 -45 90 90 45 0 0 45 90 90 -45 0 0 45 90 90 -45 0 0 0 -45 90 90 90 90 45 90 -45 0 0 0 45 90 90 -45 0 0 45 0 0 0 45 90 -45 90 90</t>
  </si>
  <si>
    <t>0 0 -45 0 45 90 90 90 45 90 90 -45 0 0 45 90 90 90 -45 0 45 0 0 0 0 -45 90 90 90 -45 0 0 45 90 90 -45 0 0 45 90 90 45 0 0 -45 90 90 45 0 0 -45 90 90 90 -45 0 0 0 0 45 0 -45 90 90 90 45 0 0 -45 90 90 45 90 90 90 45 0 -45 0 0</t>
  </si>
  <si>
    <t>-45 -45 -45 -45 -45 90 45 45 45 45 45 0 -45 0 -45 90 -45 -45 -45 0 -45 90 45 45 45 45 45 0 -45 -45 -45 -45 -45 90 -45 -45 0 45 45 90 90 45 45 0 -45 -45 90 -45 -45 -45 -45 -45 0 45 45 45 45 45 90 -45 0 -45 -45 -45 90 -45 0 -45 0 45 45 45 45 45 90 -45 -45 -45 -45 -45</t>
  </si>
  <si>
    <t>45 45 45 45 45 90 -45 -45 -45 -45 -45 0 45 0 45 90 45 45 45 0 45 90 -45 -45 -45 -45 -45 0 45 45 45 45 45 90 45 45 0 -45 -45 90 90 -45 -45 0 45 45 90 45 45 45 45 45 0 -45 -45 -45 -45 -45 90 45 0 45 45 45 90 45 0 45 0 -45 -45 -45 -45 -45 90 45 45 45 45 45</t>
  </si>
  <si>
    <t>45 45 45 45 45 0 -45 -45 -45 -45 -45 90 45 90 45 0 45 45 45 90 45 0 -45 -45 -45 -45 -45 90 45 45 45 45 45 0 45 45 90 -45 -45 0 0 -45 -45 90 45 45 0 45 45 45 45 45 90 -45 -45 -45 -45 -45 0 45 90 45 45 45 0 45 90 45 90 -45 -45 -45 -45 -45 0 45 45 45 45 45</t>
  </si>
  <si>
    <t>90 90 90 45 90 90 45 90 45 90 -45 90 45 0 -45 0 -45 90 90 90 45 0 45 90 90 90 90 90 45 90 90 -45 0 0 -45 0 45 90 -45 0 0 -45 90 45 0 -45 0 0 -45 90 90 45 90 90 90 90 90 45 0 45 90 90 90 -45 0 -45 0 45 90 -45 90 45 90 45 90 90 45 90 90 90</t>
  </si>
  <si>
    <t>90 90 90 -45 90 90 -45 90 -45 90 45 90 -45 0 45 0 45 90 90 90 -45 0 -45 90 90 90 90 90 -45 90 90 45 0 0 45 0 -45 90 45 0 0 45 90 -45 0 45 0 0 45 90 90 -45 90 90 90 90 90 -45 0 -45 90 90 90 45 0 45 0 -45 90 45 90 -45 90 -45 90 90 -45 90 90 90</t>
  </si>
  <si>
    <t>0 0 0 -45 0 0 -45 0 -45 0 45 0 -45 90 45 90 45 0 0 0 -45 90 -45 0 0 0 0 0 -45 0 0 45 90 90 45 90 -45 0 45 90 90 45 0 -45 90 45 90 90 45 0 0 -45 0 0 0 0 0 -45 90 -45 0 0 0 45 90 45 90 -45 0 45 0 -45 0 -45 0 0 -45 0 0 0</t>
  </si>
  <si>
    <t>90 90 90 45 90 90 90 45 90 45 90 -45 -45 0 45 0 45 90 90 90 -45 0 45 90 90 90 90 90 45 90 90 90 -45 0 -45 90 90 45 90 -45 -45 90 45 90 90 -45 0 -45 90 90 90 45 90 90 90 90 90 45 0 -45 90 90 90 45 0 45 0 -45 -45 90 45 90 45 90 90 90 45 90 90 90</t>
  </si>
  <si>
    <t>90 90 90 -45 90 90 90 -45 90 -45 90 45 45 0 -45 0 -45 90 90 90 45 0 -45 90 90 90 90 90 -45 90 90 90 45 0 45 90 90 -45 90 45 45 90 -45 90 90 45 0 45 90 90 90 -45 90 90 90 90 90 -45 0 45 90 90 90 -45 0 -45 0 45 45 90 -45 90 -45 90 90 90 -45 90 90 90</t>
  </si>
  <si>
    <t>0 0 0 -45 0 0 0 -45 0 -45 0 45 45 90 -45 90 -45 0 0 0 45 90 -45 0 0 0 0 0 -45 0 0 0 45 90 45 0 0 -45 0 45 45 0 -45 0 0 45 90 45 0 0 0 -45 0 0 0 0 0 -45 90 45 0 0 0 -45 90 -45 90 45 45 0 -45 0 -45 0 0 0 -45 0 0 0</t>
  </si>
  <si>
    <t>90 90 45 90 45 0 0 0 0 45 90 -45 90 45 0 -45 90 90 45 0 -45 90 90 90 45 0 45 90 90 90 90 -45 0 0 -45 90 45 0 -45 90 90 -45 0 45 90 -45 0 0 -45 90 90 90 90 45 0 45 90 90 90 -45 0 45 90 90 -45 0 45 90 -45 90 45 0 0 0 0 45 90 45 90 90</t>
  </si>
  <si>
    <t>90 90 -45 90 -45 0 0 0 0 -45 90 45 90 -45 0 45 90 90 -45 0 45 90 90 90 -45 0 -45 90 90 90 90 45 0 0 45 90 -45 0 45 90 90 45 0 -45 90 45 0 0 45 90 90 90 90 -45 0 -45 90 90 90 45 0 -45 90 90 45 0 -45 90 45 90 -45 0 0 0 0 -45 90 -45 90 90</t>
  </si>
  <si>
    <t>0 0 -45 0 -45 90 90 90 90 -45 0 45 0 -45 90 45 0 0 -45 90 45 0 0 0 -45 90 -45 0 0 0 0 45 90 90 45 0 -45 90 45 0 0 45 90 -45 0 45 90 90 45 0 0 0 0 -45 90 -45 0 0 0 45 90 -45 0 0 45 90 -45 0 45 0 -45 90 90 90 90 -45 0 -45 0 0</t>
  </si>
  <si>
    <t>45 45 90 45 90 90 45 90 45 90 -45 -45 0 45 0 -45 90 45 45 90 -45 0 -45 0 45 0 -45 0 45 45 45 0 -45 -45 -45 0 -45 90 45 0 0 45 90 -45 0 -45 -45 -45 0 45 45 45 0 -45 0 45 0 -45 0 -45 90 45 45 90 -45 0 45 0 -45 -45 90 45 90 45 90 90 45 90 45 45</t>
  </si>
  <si>
    <t>-45 -45 90 -45 90 90 -45 90 -45 90 45 45 0 -45 0 45 90 -45 -45 90 45 0 45 0 -45 0 45 0 -45 -45 -45 0 45 45 45 0 45 90 -45 0 0 -45 90 45 0 45 45 45 0 -45 -45 -45 0 45 0 -45 0 45 0 45 90 -45 -45 90 45 0 -45 0 45 45 90 -45 90 -45 90 90 -45 90 -45 -45</t>
  </si>
  <si>
    <t>-45 -45 0 -45 0 0 -45 0 -45 0 45 45 90 -45 90 45 0 -45 -45 0 45 90 45 90 -45 90 45 90 -45 -45 -45 90 45 45 45 90 45 0 -45 90 90 -45 0 45 90 45 45 45 90 -45 -45 -45 90 45 90 -45 90 45 90 45 0 -45 -45 0 45 90 -45 90 45 45 0 -45 0 -45 0 0 -45 0 -45 -45</t>
  </si>
  <si>
    <t>90 90 90 45 90 90 90 45 90 45 0 0 -45 90 90 -45 0 0 0 0 -45 90 90 90 45 0 0 0 0 45 90 90 -45 0 0 45 90 90 -45 0 0 -45 90 90 45 0 0 -45 90 90 45 0 0 0 0 45 90 90 90 -45 0 0 0 0 -45 90 90 -45 0 0 45 90 45 90 90 90 45 90 90 90</t>
  </si>
  <si>
    <t>90 90 90 -45 90 90 90 -45 90 -45 0 0 45 90 90 45 0 0 0 0 45 90 90 90 -45 0 0 0 0 -45 90 90 45 0 0 -45 90 90 45 0 0 45 90 90 -45 0 0 45 90 90 -45 0 0 0 0 -45 90 90 90 45 0 0 0 0 45 90 90 45 0 0 -45 90 -45 90 90 90 -45 90 90 90</t>
  </si>
  <si>
    <t>0 0 0 -45 0 0 0 -45 0 -45 90 90 45 0 0 45 90 90 90 90 45 0 0 0 -45 90 90 90 90 -45 0 0 45 90 90 -45 0 0 45 90 90 45 0 0 -45 90 90 45 0 0 -45 90 90 90 90 -45 0 0 0 45 90 90 90 90 45 0 0 45 90 90 -45 0 -45 0 0 0 -45 0 0 0</t>
  </si>
  <si>
    <t>45 45 90 45 90 -45 -45 90 -45 0 -45 0 45 45 90 -45 -45 90 45 45 0 -45 -45 90 45 45 90 -45 -45 90 45 45 45 0 45 90 -45 -45 90 45 45 90 -45 -45 90 45 0 45 45 45 90 -45 -45 90 45 45 90 -45 -45 0 45 45 90 -45 -45 90 45 45 0 -45 0 -45 90 -45 -45 90 45 90 45 45</t>
  </si>
  <si>
    <t>-45 -45 90 -45 90 45 45 90 45 0 45 0 -45 -45 90 45 45 90 -45 -45 0 45 45 90 -45 -45 90 45 45 90 -45 -45 -45 0 -45 90 45 45 90 -45 -45 90 45 45 90 -45 0 -45 -45 -45 90 45 45 90 -45 -45 90 45 45 0 -45 -45 90 45 45 90 -45 -45 0 45 0 45 90 45 45 90 -45 90 -45 -45</t>
  </si>
  <si>
    <t>-45 -45 0 -45 0 45 45 0 45 90 45 90 -45 -45 0 45 45 0 -45 -45 90 45 45 0 -45 -45 0 45 45 0 -45 -45 -45 90 -45 0 45 45 0 -45 -45 0 45 45 0 -45 90 -45 -45 -45 0 45 45 0 -45 -45 0 45 45 90 -45 -45 0 45 45 0 -45 -45 90 45 90 45 0 45 45 0 -45 0 -45 -45</t>
  </si>
  <si>
    <t>90 45 90 45 45 90 -45 -45 90 45 0 45 0 -45 90 45 90 -45 0 45 90 45 90 45 90 -45 90 45 45 90 -45 0 45 90 -45 90 45 45 90 -45 -45 90 45 45 90 -45 90 45 0 -45 90 45 45 90 -45 90 45 90 45 90 45 0 -45 90 45 90 -45 0 45 0 45 90 -45 -45 90 45 45 90 45 90</t>
  </si>
  <si>
    <t>90 -45 90 -45 -45 90 45 45 90 -45 0 -45 0 45 90 -45 90 45 0 -45 90 -45 90 -45 90 45 90 -45 -45 90 45 0 -45 90 45 90 -45 -45 90 45 45 90 -45 -45 90 45 90 -45 0 45 90 -45 -45 90 45 90 -45 90 -45 90 -45 0 45 90 -45 90 45 0 -45 0 -45 90 45 45 90 -45 -45 90 -45 90</t>
  </si>
  <si>
    <t>0 -45 0 -45 -45 0 45 45 0 -45 90 -45 90 45 0 -45 0 45 90 -45 0 -45 0 -45 0 45 0 -45 -45 0 45 90 -45 0 45 0 -45 -45 0 45 45 0 -45 -45 0 45 0 -45 90 45 0 -45 -45 0 45 0 -45 0 -45 0 -45 90 45 0 -45 0 45 90 -45 90 -45 0 45 45 0 -45 -45 0 -45 0</t>
  </si>
  <si>
    <t>90 -45 90 45 45 0 -45 -45 90 45 45 90 45 0 -45 90 45 0 0 -45 90 45 90 -45 90 -45 90 45 45 0 -45 -45 90 45 90 45 0 -45 90 45 45 90 -45 0 45 90 45 90 -45 -45 0 45 45 90 -45 90 -45 90 45 90 -45 0 0 45 90 -45 0 45 90 45 45 90 -45 -45 0 45 45 90 -45 90</t>
  </si>
  <si>
    <t>90 45 90 -45 -45 0 45 45 90 -45 -45 90 -45 0 45 90 -45 0 0 45 90 -45 90 45 90 45 90 -45 -45 0 45 45 90 -45 90 -45 0 45 90 -45 -45 90 45 0 -45 90 -45 90 45 45 0 -45 -45 90 45 90 45 90 -45 90 45 0 0 -45 90 45 0 -45 90 -45 -45 90 45 45 0 -45 -45 90 45 90</t>
  </si>
  <si>
    <t>0 45 0 -45 -45 90 45 45 0 -45 -45 0 -45 90 45 0 -45 90 90 45 0 -45 0 45 0 45 0 -45 -45 90 45 45 0 -45 0 -45 90 45 0 -45 -45 0 45 90 -45 0 -45 0 45 45 90 -45 -45 0 45 0 45 0 -45 0 45 90 90 -45 0 45 90 -45 0 -45 -45 0 45 45 90 -45 -45 0 45 0</t>
  </si>
  <si>
    <t>90 90 45 0 -45 90 -45 0 45 90 45 90 -45 0 45 90 90 45 90 -45 -45 90 90 45 90 90 45 0 -45 90 -45 0 45 90 45 90 -45 0 45 90 90 45 0 -45 90 45 90 45 0 -45 90 -45 0 45 90 90 45 90 90 -45 -45 90 45 90 90 45 0 -45 90 45 90 45 0 -45 90 -45 0 45 90 90</t>
  </si>
  <si>
    <t>90 90 -45 0 45 90 45 0 -45 90 -45 90 45 0 -45 90 90 -45 90 45 45 90 90 -45 90 90 -45 0 45 90 45 0 -45 90 -45 90 45 0 -45 90 90 -45 0 45 90 -45 90 -45 0 45 90 45 0 -45 90 90 -45 90 90 45 45 90 -45 90 90 -45 0 45 90 -45 90 -45 0 45 90 45 0 -45 90 90</t>
  </si>
  <si>
    <t>0 0 -45 90 45 0 45 90 -45 0 -45 0 45 90 -45 0 0 -45 0 45 45 0 0 -45 0 0 -45 90 45 0 45 90 -45 0 -45 0 45 90 -45 0 0 -45 90 45 0 -45 0 -45 90 45 0 45 90 -45 0 0 -45 0 0 45 45 0 -45 0 0 -45 90 45 0 -45 0 -45 90 45 0 45 90 -45 0 0</t>
  </si>
  <si>
    <t>0 -45 90 90 90 45 0 0 45 90 45 90 -45 -45 90 45 90 -45 -45 90 -45 90 90 90 45 0 0 0 45 90 90 90 45 0 -45 90 45 0 -45 90 90 -45 0 45 90 -45 0 45 90 90 90 45 0 0 0 45 90 90 90 -45 90 -45 -45 90 45 90 -45 -45 90 45 90 45 0 0 45 90 90 90 -45 0</t>
  </si>
  <si>
    <t>0 45 90 90 90 -45 0 0 -45 90 -45 90 45 45 90 -45 90 45 45 90 45 90 90 90 -45 0 0 0 -45 90 90 90 -45 0 45 90 -45 0 45 90 90 45 0 -45 90 45 0 -45 90 90 90 -45 0 0 0 -45 90 90 90 45 90 45 45 90 -45 90 45 45 90 -45 90 -45 0 0 -45 90 90 90 45 0</t>
  </si>
  <si>
    <t>90 45 0 0 0 -45 90 90 -45 0 -45 0 45 45 0 -45 0 45 45 0 45 0 0 0 -45 90 90 90 -45 0 0 0 -45 90 45 0 -45 90 45 0 0 45 90 -45 0 45 90 -45 0 0 0 -45 90 90 90 -45 0 0 0 45 0 45 45 0 -45 0 45 45 0 -45 0 -45 90 90 -45 0 0 0 45 90</t>
  </si>
  <si>
    <t>90 -45 -45 90 45 0 45 0 -45 90 90 -45 0 45 90 -45 0 -45 0 45 90 -45 90 -45 90 45 90 -45 0 45 45 0 -45 90 -45 90 45 0 -45 90 90 -45 0 45 90 -45 90 -45 0 45 45 0 -45 90 45 90 -45 90 -45 90 45 0 -45 0 -45 90 45 0 -45 90 90 -45 0 45 0 45 90 -45 -45 90</t>
  </si>
  <si>
    <t>90 45 45 90 -45 0 -45 0 45 90 90 45 0 -45 90 45 0 45 0 -45 90 45 90 45 90 -45 90 45 0 -45 -45 0 45 90 45 90 -45 0 45 90 90 45 0 -45 90 45 90 45 0 -45 -45 0 45 90 -45 90 45 90 45 90 -45 0 45 0 45 90 -45 0 45 90 90 45 0 -45 0 -45 90 45 45 90</t>
  </si>
  <si>
    <t>-45 -45 90 45 90 -45 0 45 90 -45 0 -45 0 45 90 -45 90 -45 90 -45 90 -45 90 -45 0 45 90 -45 -45 -45 0 45 90 -45 90 -45 0 45 90 -45 -45 90 45 0 -45 90 -45 90 45 0 -45 -45 -45 90 45 0 -45 90 -45 90 -45 90 -45 90 -45 90 45 0 -45 0 -45 90 45 0 -45 90 45 90 -45 -45</t>
  </si>
  <si>
    <t>45 45 90 -45 90 45 0 -45 90 45 0 45 0 -45 90 45 90 45 90 45 90 45 90 45 0 -45 90 45 45 45 0 -45 90 45 90 45 0 -45 90 45 45 90 -45 0 45 90 45 90 -45 0 45 45 45 90 -45 0 45 90 45 90 45 90 45 90 45 90 -45 0 45 0 45 90 -45 0 45 90 -45 90 45 45</t>
  </si>
  <si>
    <t>45 45 0 -45 0 45 90 -45 0 45 90 45 90 -45 0 45 0 45 0 45 0 45 0 45 90 -45 0 45 45 45 90 -45 0 45 0 45 90 -45 0 45 45 0 -45 90 45 0 45 0 -45 90 45 45 45 0 -45 90 45 0 45 0 45 0 45 0 45 0 -45 90 45 90 45 0 -45 90 45 0 -45 0 45 45</t>
  </si>
  <si>
    <t>-45 -45 90 45 90 90 90 45 90 -45 -45 0 -45 0 -45 90 -45 -45 0 45 45 90 -45 90 -45 90 -45 90 -45 90 -45 0 -45 90 45 90 -45 -45 90 45 45 90 -45 -45 90 45 90 -45 0 -45 90 -45 90 -45 90 -45 90 -45 90 45 45 0 -45 -45 90 -45 0 -45 0 -45 -45 90 45 90 90 90 45 90 -45 -45</t>
  </si>
  <si>
    <t>45 45 90 -45 90 90 90 -45 90 45 45 0 45 0 45 90 45 45 0 -45 -45 90 45 90 45 90 45 90 45 90 45 0 45 90 -45 90 45 45 90 -45 -45 90 45 45 90 -45 90 45 0 45 90 45 90 45 90 45 90 45 90 -45 -45 0 45 45 90 45 0 45 0 45 45 90 -45 90 90 90 -45 90 45 45</t>
  </si>
  <si>
    <t>45 45 0 -45 0 0 0 -45 0 45 45 90 45 90 45 0 45 45 90 -45 -45 0 45 0 45 0 45 0 45 0 45 90 45 0 -45 0 45 45 0 -45 -45 0 45 45 0 -45 0 45 90 45 0 45 0 45 0 45 0 45 0 -45 -45 90 45 45 0 45 90 45 90 45 45 0 -45 0 0 0 -45 0 45 45</t>
  </si>
  <si>
    <t>0 0 -45 0 0 45 0 0 45 90 -45 0 0 45 90 90 -45 0 0 0 -45 0 0 0 0 0 45 0 0 0 45 90 -45 0 0 0 45 0 -45 0 0 -45 0 45 0 0 0 -45 90 45 0 0 0 45 0 0 0 0 0 -45 0 0 0 -45 90 90 45 0 0 -45 90 45 0 0 45 0 0 -45 0 0</t>
  </si>
  <si>
    <t>0 0 45 0 0 -45 0 0 -45 90 45 0 0 -45 90 90 45 0 0 0 45 0 0 0 0 0 -45 0 0 0 -45 90 45 0 0 0 -45 0 45 0 0 45 0 -45 0 0 0 45 90 -45 0 0 0 -45 0 0 0 0 0 45 0 0 0 45 90 90 -45 0 0 45 90 -45 0 0 -45 0 0 45 0 0</t>
  </si>
  <si>
    <t>90 90 45 90 90 -45 90 90 -45 0 45 90 90 -45 0 0 45 90 90 90 45 90 90 90 90 90 -45 90 90 90 -45 0 45 90 90 90 -45 90 45 90 90 45 90 -45 90 90 90 45 0 -45 90 90 90 -45 90 90 90 90 90 45 90 90 90 45 0 0 -45 90 90 45 0 -45 90 90 -45 90 90 45 90 90</t>
  </si>
  <si>
    <t>0 0 0 45 0 0 0 0 0 45 90 -45 90 -45 0 45 0 0 0 -45 90 45 0 0 0 0 0 -45 0 0 0 0 45 90 45 0 0 45 0 0 0 0 45 0 0 45 90 45 0 0 0 0 -45 0 0 0 0 0 45 90 -45 0 0 0 45 0 -45 90 -45 90 45 0 0 0 0 0 45 0 0 0</t>
  </si>
  <si>
    <t>0 0 0 -45 0 0 0 0 0 -45 90 45 90 45 0 -45 0 0 0 45 90 -45 0 0 0 0 0 45 0 0 0 0 -45 90 -45 0 0 -45 0 0 0 0 -45 0 0 -45 90 -45 0 0 0 0 45 0 0 0 0 0 -45 90 45 0 0 0 -45 0 45 90 45 90 -45 0 0 0 0 0 -45 0 0 0</t>
  </si>
  <si>
    <t>90 90 90 -45 90 90 90 90 90 -45 0 45 0 45 90 -45 90 90 90 45 0 -45 90 90 90 90 90 45 90 90 90 90 -45 0 -45 90 90 -45 90 90 90 90 -45 90 90 -45 0 -45 90 90 90 90 45 90 90 90 90 90 -45 0 45 90 90 90 -45 90 45 0 45 0 -45 90 90 90 90 90 -45 90 90 90</t>
  </si>
  <si>
    <t>0 0 0 -45 0 0 0 0 0 45 90 45 90 45 0 -45 0 0 0 -45 90 45 0 0 0 0 0 45 0 0 0 0 -45 90 45 0 0 45 0 0 0 0 45 0 0 45 90 -45 0 0 0 0 45 0 0 0 0 0 45 90 -45 0 0 0 -45 0 45 90 45 90 45 0 0 0 0 0 -45 0 0 0</t>
  </si>
  <si>
    <t>0 0 0 45 0 0 0 0 0 -45 90 -45 90 -45 0 45 0 0 0 45 90 -45 0 0 0 0 0 -45 0 0 0 0 45 90 -45 0 0 -45 0 0 0 0 -45 0 0 -45 90 45 0 0 0 0 -45 0 0 0 0 0 -45 90 45 0 0 0 45 0 -45 90 -45 90 -45 0 0 0 0 0 45 0 0 0</t>
  </si>
  <si>
    <t>90 90 90 45 90 90 90 90 90 -45 0 -45 0 -45 90 45 90 90 90 45 0 -45 90 90 90 90 90 -45 90 90 90 90 45 0 -45 90 90 -45 90 90 90 90 -45 90 90 -45 0 45 90 90 90 90 -45 90 90 90 90 90 -45 0 45 90 90 90 45 90 -45 0 -45 0 -45 90 90 90 90 90 45 90 90 90</t>
  </si>
  <si>
    <t>0 0 45 0 0 0 0 0 45 90 90 -45 90 -45 0 45 90 90 90 -45 0 -45 0 0 0 0 0 45 0 0 0 0 0 45 0 0 45 90 90 45 45 90 90 45 0 0 45 0 0 0 0 0 45 0 0 0 0 0 -45 0 -45 90 90 90 45 0 -45 90 -45 90 90 45 0 0 0 0 0 45 0 0</t>
  </si>
  <si>
    <t>0 0 -45 0 0 0 0 0 -45 90 90 45 90 45 0 -45 90 90 90 45 0 45 0 0 0 0 0 -45 0 0 0 0 0 -45 0 0 -45 90 90 -45 -45 90 90 -45 0 0 -45 0 0 0 0 0 -45 0 0 0 0 0 45 0 45 90 90 90 -45 0 45 90 45 90 90 -45 0 0 0 0 0 -45 0 0</t>
  </si>
  <si>
    <t>90 90 -45 90 90 90 90 90 -45 0 0 45 0 45 90 -45 0 0 0 45 90 45 90 90 90 90 90 -45 90 90 90 90 90 -45 90 90 -45 0 0 -45 -45 0 0 -45 90 90 -45 90 90 90 90 90 -45 90 90 90 90 90 45 90 45 0 0 0 -45 90 45 0 45 0 0 -45 90 90 90 90 90 -45 90 90</t>
  </si>
  <si>
    <t>0 0 0 0 0 -45 90 90 90 90 90 45 90 45 0 -45 0 0 0 45 90 -45 0 0 0 0 0 45 90 90 90 90 90 -45 0 0 -45 0 0 45 45 0 0 -45 0 0 -45 90 90 90 90 90 45 0 0 0 0 0 -45 90 45 0 0 0 -45 0 45 90 45 90 90 90 90 90 -45 0 0 0 0 0</t>
  </si>
  <si>
    <t>0 0 0 0 0 45 90 90 90 90 90 -45 90 -45 0 45 0 0 0 -45 90 45 0 0 0 0 0 -45 90 90 90 90 90 45 0 0 45 0 0 -45 -45 0 0 45 0 0 45 90 90 90 90 90 -45 0 0 0 0 0 45 90 -45 0 0 0 45 0 -45 90 -45 90 90 90 90 90 45 0 0 0 0 0</t>
  </si>
  <si>
    <t>90 90 90 90 90 45 0 0 0 0 0 -45 0 -45 90 45 90 90 90 -45 0 45 90 90 90 90 90 -45 0 0 0 0 0 45 90 90 45 90 90 -45 -45 90 90 45 90 90 45 0 0 0 0 0 -45 90 90 90 90 90 45 0 -45 90 90 90 45 90 -45 0 -45 0 0 0 0 0 45 90 90 90 90 90</t>
  </si>
  <si>
    <t>90 90 90 90 90 -45 90 90 90 90 45 0 0 45 0 -45 0 0 0 -45 90 45 90 90 90 90 90 45 0 0 0 0 0 -45 90 90 45 90 90 -45 -45 90 90 45 90 90 -45 0 0 0 0 0 45 90 90 90 90 90 45 90 -45 0 0 0 -45 0 45 0 0 45 90 90 90 90 -45 90 90 90 90 90</t>
  </si>
  <si>
    <t>90 90 90 90 90 45 90 90 90 90 -45 0 0 -45 0 45 0 0 0 45 90 -45 90 90 90 90 90 -45 0 0 0 0 0 45 90 90 -45 90 90 45 45 90 90 -45 90 90 45 0 0 0 0 0 -45 90 90 90 90 90 -45 90 45 0 0 0 45 0 -45 0 0 -45 90 90 90 90 45 90 90 90 90 90</t>
  </si>
  <si>
    <t>0 0 0 0 0 45 0 0 0 0 -45 90 90 -45 90 45 90 90 90 45 0 -45 0 0 0 0 0 -45 90 90 90 90 90 45 0 0 -45 0 0 45 45 0 0 -45 0 0 45 90 90 90 90 90 -45 0 0 0 0 0 -45 0 45 90 90 90 45 90 -45 90 90 -45 0 0 0 0 45 0 0 0 0 0</t>
  </si>
  <si>
    <t>90 90 90 45 45 90 45 90 90 45 0 -45 90 45 0 -45 0 45 45 90 -45 0 0 0 45 0 45 0 0 0 45 90 -45 0 45 0 45 0 -45 90 90 -45 0 45 0 45 0 -45 90 45 0 0 0 45 0 45 0 0 0 -45 90 45 45 0 -45 0 45 90 -45 0 45 90 90 45 90 45 45 90 90 90</t>
  </si>
  <si>
    <t>90 90 90 -45 -45 90 -45 90 90 -45 0 45 90 -45 0 45 0 -45 -45 90 45 0 0 0 -45 0 -45 0 0 0 -45 90 45 0 -45 0 -45 0 45 90 90 45 0 -45 0 -45 0 45 90 -45 0 0 0 -45 0 -45 0 0 0 45 90 -45 -45 0 45 0 -45 90 45 0 -45 90 90 -45 90 -45 -45 90 90 90</t>
  </si>
  <si>
    <t>0 0 0 -45 -45 0 -45 0 0 -45 90 45 0 -45 90 45 90 -45 -45 0 45 90 90 90 -45 90 -45 90 90 90 -45 0 45 90 -45 90 -45 90 45 0 0 45 90 -45 90 -45 90 45 0 -45 90 90 90 -45 90 -45 90 90 90 45 0 -45 -45 90 45 90 -45 0 45 90 -45 0 0 -45 0 -45 -45 0 0 0</t>
  </si>
  <si>
    <t>0 0 -45 90 -45 0 -45 90 -45 0 45 0 45 90 -45 0 0 -45 0 45 0 -45 0 0 0 0 -45 90 -45 0 0 -45 0 45 90 -45 0 0 -45 90 90 -45 0 0 -45 90 45 0 -45 0 0 -45 90 -45 0 0 0 0 -45 0 45 0 -45 0 0 -45 90 45 0 45 0 -45 90 -45 0 -45 90 -45 0 0</t>
  </si>
  <si>
    <t>0 0 45 90 45 0 45 90 45 0 -45 0 -45 90 45 0 0 45 0 -45 0 45 0 0 0 0 45 90 45 0 0 45 0 -45 90 45 0 0 45 90 90 45 0 0 45 90 -45 0 45 0 0 45 90 45 0 0 0 0 45 0 -45 0 45 0 0 45 90 -45 0 -45 0 45 90 45 0 45 90 45 0 0</t>
  </si>
  <si>
    <t>90 90 45 0 45 90 45 0 45 90 -45 90 -45 0 45 90 90 45 90 -45 90 45 90 90 90 90 45 0 45 90 90 45 90 -45 0 45 90 90 45 0 0 45 90 90 45 0 -45 90 45 90 90 45 0 45 90 90 90 90 45 90 -45 90 45 90 90 45 0 -45 90 -45 90 45 0 45 90 45 0 45 90 90</t>
  </si>
  <si>
    <t>45 45 45 90 -45 -45 0 -45 0 -45 90 90 -45 90 45 45 45 0 -45 -45 90 -45 -45 0 45 45 45 45 45 0 -45 -45 90 45 90 45 0 45 90 -45 -45 90 45 0 45 90 45 90 -45 -45 0 45 45 45 45 45 0 -45 -45 90 -45 -45 0 45 45 45 90 -45 90 90 -45 0 -45 0 -45 -45 90 45 45 45</t>
  </si>
  <si>
    <t>-45 -45 -45 90 45 45 0 45 0 45 90 90 45 90 -45 -45 -45 0 45 45 90 45 45 0 -45 -45 -45 -45 -45 0 45 45 90 -45 90 -45 0 -45 90 45 45 90 -45 0 -45 90 -45 90 45 45 0 -45 -45 -45 -45 -45 0 45 45 90 45 45 0 -45 -45 -45 90 45 90 90 45 0 45 0 45 45 90 -45 -45 -45</t>
  </si>
  <si>
    <t>-45 -45 -45 0 45 45 90 45 90 45 0 0 45 0 -45 -45 -45 90 45 45 0 45 45 90 -45 -45 -45 -45 -45 90 45 45 0 -45 0 -45 90 -45 0 45 45 0 -45 90 -45 0 -45 0 45 45 90 -45 -45 -45 -45 -45 90 45 45 0 45 45 90 -45 -45 -45 0 45 0 0 45 90 45 90 45 45 0 -45 -45 -45</t>
  </si>
  <si>
    <t>90 90 90 90 90 45 0 0 0 0 0 -45 90 -45 90 45 90 90 90 -45 90 45 0 0 0 0 0 -45 90 90 90 90 90 45 0 0 -45 0 0 45 45 0 0 -45 0 0 45 90 90 90 90 90 -45 0 0 0 0 0 45 90 -45 90 90 90 45 90 -45 90 -45 0 0 0 0 0 45 90 90 90 90 90</t>
  </si>
  <si>
    <t>90 90 90 90 90 -45 0 0 0 0 0 45 90 45 90 -45 90 90 90 45 90 -45 0 0 0 0 0 45 90 90 90 90 90 -45 0 0 45 0 0 -45 -45 0 0 45 0 0 -45 90 90 90 90 90 45 0 0 0 0 0 -45 90 45 90 90 90 -45 90 45 90 45 0 0 0 0 0 -45 90 90 90 90 90</t>
  </si>
  <si>
    <t>0 0 0 0 0 -45 90 90 90 90 90 45 0 45 0 -45 0 0 0 45 0 -45 90 90 90 90 90 45 0 0 0 0 0 -45 90 90 45 90 90 -45 -45 90 90 45 90 90 -45 0 0 0 0 0 45 90 90 90 90 90 -45 0 45 0 0 0 -45 0 45 0 45 90 90 90 90 90 -45 0 0 0 0 0</t>
  </si>
  <si>
    <t>-45 -45 90 -45 0 0 0 -45 0 -45 0 45 90 45 0 -45 90 -45 90 45 0 -45 -45 -45 0 -45 0 -45 0 -45 0 45 0 -45 90 -45 0 0 -45 90 90 -45 0 0 -45 90 -45 0 45 0 -45 0 -45 0 -45 0 -45 -45 -45 0 45 90 -45 90 -45 0 45 90 45 0 -45 0 -45 0 0 0 -45 90 -45 -45</t>
  </si>
  <si>
    <t>45 45 90 45 0 0 0 45 0 45 0 -45 90 -45 0 45 90 45 90 -45 0 45 45 45 0 45 0 45 0 45 0 -45 0 45 90 45 0 0 45 90 90 45 0 0 45 90 45 0 -45 0 45 0 45 0 45 0 45 45 45 0 -45 90 45 90 45 0 -45 90 -45 0 45 0 45 0 0 0 45 90 45 45</t>
  </si>
  <si>
    <t>45 45 0 45 90 90 90 45 90 45 90 -45 0 -45 90 45 0 45 0 -45 90 45 45 45 90 45 90 45 90 45 90 -45 90 45 0 45 90 90 45 0 0 45 90 90 45 0 45 90 -45 90 45 90 45 90 45 90 45 45 45 90 -45 0 45 0 45 90 -45 0 -45 90 45 90 45 90 90 90 45 0 45 45</t>
  </si>
  <si>
    <t>45 90 45 90 -45 0 0 -45 90 45 45 90 45 0 45 90 45 90 -45 0 45 90 45 90 -45 0 45 90 45 0 0 -45 90 45 90 45 0 -45 90 45 45 90 -45 0 45 90 45 90 -45 0 0 45 90 45 0 -45 90 45 90 45 0 -45 90 45 90 45 0 45 90 45 45 90 -45 0 0 -45 90 45 90 45</t>
  </si>
  <si>
    <t>-45 90 -45 90 45 0 0 45 90 -45 -45 90 -45 0 -45 90 -45 90 45 0 -45 90 -45 90 45 0 -45 90 -45 0 0 45 90 -45 90 -45 0 45 90 -45 -45 90 45 0 -45 90 -45 90 45 0 0 -45 90 -45 0 45 90 -45 90 -45 0 45 90 -45 90 -45 0 -45 90 -45 -45 90 45 0 0 45 90 -45 90 -45</t>
  </si>
  <si>
    <t>-45 0 -45 0 45 90 90 45 0 -45 -45 0 -45 90 -45 0 -45 0 45 90 -45 0 -45 0 45 90 -45 0 -45 90 90 45 0 -45 0 -45 90 45 0 -45 -45 0 45 90 -45 0 -45 0 45 90 90 -45 0 -45 90 45 0 -45 0 -45 90 45 0 -45 0 -45 90 -45 0 -45 -45 0 45 90 90 45 0 -45 0 -45</t>
  </si>
  <si>
    <t>45 45 0 45 0 -45 90 -45 0 45 90 45 0 -45 0 45 90 -45 0 45 0 45 0 45 90 -45 0 45 45 90 -45 -45 0 45 0 45 90 -45 0 45 45 0 -45 90 45 0 45 0 -45 -45 90 45 45 0 -45 90 45 0 45 0 45 0 -45 90 45 0 -45 0 45 90 45 0 -45 90 -45 0 45 0 45 45</t>
  </si>
  <si>
    <t>-45 -45 0 -45 0 45 90 45 0 -45 90 -45 0 45 0 -45 90 45 0 -45 0 -45 0 -45 90 45 0 -45 -45 90 45 45 0 -45 0 -45 90 45 0 -45 -45 0 45 90 -45 0 -45 0 45 45 90 -45 -45 0 45 90 -45 0 -45 0 -45 0 45 90 -45 0 45 0 -45 90 -45 0 45 90 45 0 -45 0 -45 -45</t>
  </si>
  <si>
    <t>-45 -45 90 -45 90 45 0 45 90 -45 0 -45 90 45 90 -45 0 45 90 -45 90 -45 90 -45 0 45 90 -45 -45 0 45 45 90 -45 90 -45 0 45 90 -45 -45 90 45 0 -45 90 -45 90 45 45 0 -45 -45 90 45 0 -45 90 -45 90 -45 90 45 0 -45 90 45 90 -45 0 -45 90 45 0 45 90 -45 90 -45 -45</t>
  </si>
  <si>
    <t>90 90 90 90 90 -45 90 90 90 90 90 -45 0 0 45 45 90 90 90 45 0 -45 90 90 90 90 90 45 90 90 90 90 -45 0 45 90 90 -45 90 90 90 90 -45 90 90 45 0 -45 90 90 90 90 45 90 90 90 90 90 -45 0 45 90 90 90 45 45 0 0 -45 90 90 90 90 90 -45 90 90 90 90 90</t>
  </si>
  <si>
    <t>90 90 90 90 90 45 90 90 90 90 90 45 0 0 -45 -45 90 90 90 -45 0 45 90 90 90 90 90 -45 90 90 90 90 45 0 -45 90 90 45 90 90 90 90 45 90 90 -45 0 45 90 90 90 90 -45 90 90 90 90 90 45 0 -45 90 90 90 -45 -45 0 0 45 90 90 90 90 90 45 90 90 90 90 90</t>
  </si>
  <si>
    <t>0 0 0 0 0 45 0 0 0 0 0 45 90 90 -45 -45 0 0 0 -45 90 45 0 0 0 0 0 -45 0 0 0 0 45 90 -45 0 0 45 0 0 0 0 45 0 0 -45 90 45 0 0 0 0 -45 0 0 0 0 0 45 90 -45 0 0 0 -45 -45 90 90 45 0 0 0 0 0 45 0 0 0 0 0</t>
  </si>
  <si>
    <t>0 0 0 0 0 0 0 0 0 0 0 0 0 0 0 0 0 0 0 0 0 0 0 0 0 0 0 0 0 0 0 0 0 0 0 0 0 0 0 0 0 0 0 0 0 0 0 0 0 0 0 0 0 0 0 0 0 0 0 0 0 0 0 0 0 0 0 0 0 0 0 0 0 0 0 0 0 0 0 0</t>
  </si>
  <si>
    <t>90 90 90 90 90 90 90 90 90 90 90 90 90 90 90 90 90 90 90 90 90 90 90 90 90 90 90 90 90 90 90 90 90 90 90 90 90 90 90 90 90 90 90 90 90 90 90 90 90 90 90 90 90 90 90 90 90 90 90 90 90 90 90 90 90 90 90 90 90 90 90 90 90 90 90 90 90 90 90 90</t>
  </si>
  <si>
    <t>45 45 45 45 45 45 45 45 45 45 45 45 45 45 45 45 45 45 45 45 45 45 45 45 45 45 45 45 45 45 45 45 45 45 45 45 45 45 45 45 45 45 45 45 45 45 45 45 45 45 45 45 45 45 45 45 45 45 45 45 45 45 45 45 45 45 45 45 45 45 45 45 45 45 45 45 45 45 45 45</t>
  </si>
  <si>
    <t>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</t>
  </si>
  <si>
    <t>90 45 -45 0 0 -45 45 90 -45 0 90 45 45 90 0 -45 -45 0 45 90 90 -45 45 0 90 45 0 -45 45 0 0 -45 90 45 90 -45 0 -45 90 45 45 90 -45 0 -45 90 45 90 -45 0 0 45 -45 0 45 90 0 45 -45 90 90 45 0 -45 -45 0 90 45 45 90 0 -45 90 45 -45 0 0 -45 45 90</t>
  </si>
  <si>
    <t>-45 90 0 45 45 0 90 -45 45 0 90 -45 -45 90 0 45 45 90 -45 0 0 45 90 -45 0 -45 90 45 -45 90 0 45 -45 0 90 45 45 90 -45 0 0 -45 90 45 45 90 0 -45 45 0 90 -45 45 90 -45 0 -45 90 45 0 0 -45 90 45 45 0 90 -45 -45 90 0 45 -45 90 0 45 45 0 90 -45</t>
  </si>
  <si>
    <t>-45 0 90 45 45 90 0 -45 90 45 -45 0 0 -45 45 90 90 45 0 -45 -45 90 0 45 -45 0 45 90 0 45 45 90 -45 0 -45 90 45 90 -45 0 0 -45 90 45 90 -45 0 -45 90 45 45 0 90 45 0 -45 45 0 90 -45 -45 0 45 90 90 45 -45 0 0 -45 45 90 -45 0 90 45 45 90 0 -45</t>
  </si>
  <si>
    <t>0 45 -45 90 90 -45 45 0 90 -45 45 0 0 45 -45 90 45 0 90 -45 -45 90 0 45 -45 90 0 45 45 90 0 -45 0 -45 45 90 90 -45 45 0 0 45 -45 90 90 45 -45 0 -45 0 90 45 45 0 90 -45 45 0 90 -45 -45 90 0 45 90 -45 45 0 0 45 -45 90 0 45 -45 90 90 -45 45 0</t>
  </si>
  <si>
    <t>0 -45 -45 0 -45 0 0 -45 -45 0 0 -45 0 -45 -45 0 0 -45 -45 0 -45 0 0 -45 -45 0 0 -45 -45 0 0 -45 0 -45 -45 0 0 -45 -45 0 0 -45 -45 0 0 -45 -45 0 -45 0 0 -45 -45 0 0 -45 -45 0 0 -45 0 -45 -45 0 0 -45 -45 0 -45 0 0 -45 -45 0 0 -45 0 -45 -45 0</t>
  </si>
  <si>
    <t>0 90 90 0 90 0 0 90 0 90 90 0 90 0 0 90 0 90 90 0 90 0 0 90 0 90 90 0 0 90 90 0 90 0 0 90 90 0 0 90 90 0 0 90 90 0 0 90 0 90 90 0 0 90 90 0 90 0 0 90 0 90 90 0 90 0 0 90 0 90 90 0 90 0 0 90 0 90 90 0</t>
  </si>
  <si>
    <t>45 90 90 45 90 45 45 90 45 90 90 45 90 45 45 90 90 45 45 90 45 90 90 45 45 90 90 45 45 90 90 45 90 45 45 90 90 45 45 90 90 45 45 90 90 45 45 90 45 90 90 45 45 90 90 45 45 90 90 45 90 45 45 90 90 45 45 90 45 90 90 45 90 45 45 90 45 90 90 45</t>
  </si>
  <si>
    <t>-45 45 45 -45 45 -45 -45 45 -45 45 45 -45 45 -45 -45 45 -45 45 45 -45 45 -45 -45 45 -45 45 45 -45 -45 45 45 -45 45 -45 -45 45 45 -45 -45 45 45 -45 -45 45 45 -45 -45 45 -45 45 45 -45 -45 45 45 -45 45 -45 -45 45 -45 45 45 -45 45 -45 -45 45 -45 45 45 -45 45 -45 -45 45 -45 45 45 -45</t>
  </si>
  <si>
    <t>-45 -45 0 0 0 0 0 0 0 0 0 0 -45 0 0 0 -45 0 -45 0 0 0 0 0 -45 0 0 0 -45 0 -45 0 0 0 -45 0 -45 0 0 0 0 0 0 -45 0 -45 0 0 0 -45 0 -45 0 0 0 -45 0 0 0 0 0 -45 0 -45 0 0 0 -45 0 0 0 0 0 0 0 0 0 0 -45 -45</t>
  </si>
  <si>
    <t>0 0 90 90 90 90 90 90 90 90 90 90 90 90 0 90 0 0 90 90 90 90 0 90 90 90 90 90 0 0 90 90 90 90 0 90 0 90 90 90 90 90 90 0 90 0 90 90 90 90 0 0 90 90 90 90 90 0 90 90 90 90 0 0 90 0 90 90 90 90 90 90 90 90 90 90 90 90 0 0</t>
  </si>
  <si>
    <t>90 90 45 45 45 45 45 45 45 45 45 45 90 45 45 45 90 45 90 45 45 45 45 45 90 45 45 45 90 45 90 45 45 45 90 45 90 45 45 45 45 45 45 90 45 90 45 45 45 90 45 90 45 45 45 90 45 45 45 45 45 90 45 90 45 45 45 90 45 45 45 45 45 45 45 45 45 45 90 90</t>
  </si>
  <si>
    <t>45 45 -45 -45 -45 -45 -45 -45 -45 -45 -45 -45 -45 -45 45 -45 45 45 -45 -45 -45 -45 45 -45 -45 -45 -45 -45 45 45 -45 -45 -45 -45 45 -45 45 -45 -45 -45 -45 -45 -45 45 -45 45 -45 -45 -45 -45 45 45 -45 -45 -45 -45 -45 45 -45 -45 -45 -45 45 45 -45 45 -45 -45 -45 -45 -45 -45 -45 -45 -45 -45 -45 -45 45 45</t>
  </si>
  <si>
    <t>45 45 90 90 45 45 45 45 45 45 45 45 45 45 45 45 45 45 45 45 45 45 45 45 45 45 45 45 45 45 45 45 45 90 45 45 45 45 90 90 90 90 45 45 45 45 90 45 45 45 45 45 45 45 45 45 45 45 45 45 45 45 45 45 45 45 45 45 45 45 45 45 45 45 45 45 90 90 45 45</t>
  </si>
  <si>
    <t>90 90 0 0 90 90 90 90 90 90 90 90 90 90 90 90 90 90 90 90 90 90 90 90 90 90 90 90 90 90 90 90 90 0 90 90 90 90 0 0 0 0 90 90 90 90 0 90 90 90 90 90 90 90 90 90 90 90 90 90 90 90 90 90 90 90 90 90 90 90 90 90 90 90 90 90 0 0 90 90</t>
  </si>
  <si>
    <t>0 0 -45 -45 0 0 0 0 0 0 0 0 0 0 0 0 0 0 0 0 0 0 0 0 0 0 0 0 0 0 0 0 0 -45 0 0 0 0 -45 -45 -45 -45 0 0 0 0 -45 0 0 0 0 0 0 0 0 0 0 0 0 0 0 0 0 0 0 0 0 0 0 0 0 0 0 0 0 0 -45 -45 0 0</t>
  </si>
  <si>
    <t>45 0 -45 -45 -45 0 -45 -45 -45 -45 0 -45 0 -45 -45 -45 45 45 0 -45 -45 -45 -45 -45 0 -45 -45 -45 0 45 0 -45 -45 -45 0 45 0 -45 -45 -45 -45 -45 -45 0 45 0 -45 -45 -45 0 45 0 -45 -45 -45 0 -45 -45 -45 -45 -45 0 45 45 -45 -45 -45 0 -45 0 -45 -45 -45 -45 0 -45 -45 -45 0 45</t>
  </si>
  <si>
    <t>45 90 -45 -45 -45 90 -45 -45 -45 -45 90 -45 90 -45 -45 -45 45 45 90 -45 -45 -45 -45 -45 90 -45 -45 -45 90 45 90 -45 -45 -45 90 45 90 -45 -45 -45 -45 -45 -45 90 45 90 -45 -45 -45 90 45 90 -45 -45 -45 90 -45 -45 -45 -45 -45 90 45 45 -45 -45 -45 90 -45 90 -45 -45 -45 -45 90 -45 -45 -45 90 45</t>
  </si>
  <si>
    <t>45 90 -45 -45 -45 -45 -45 -45 -45 -45 0 0 0 -45 -45 -45 90 45 90 -45 -45 -45 45 -45 -45 -45 -45 -45 45 0 90 -45 -45 -45 45 0 90 -45 -45 -45 -45 -45 -45 90 0 45 -45 -45 -45 90 0 45 -45 -45 -45 -45 -45 45 -45 -45 -45 90 45 90 -45 -45 -45 0 0 0 -45 -45 -45 -45 -45 -45 -45 -45 90 45</t>
  </si>
  <si>
    <t>0 90 45 45 45 45 0 45 45 45 0 45 0 90 45 45 0 45 45 45 90 45 45 45 0 45 45 45 0 90 0 45 45 45 0 90 0 45 45 45 45 45 45 0 90 0 45 45 45 0 90 0 45 45 45 0 45 45 45 90 45 45 45 0 45 45 90 0 45 0 45 45 45 0 45 45 45 45 90 0</t>
  </si>
  <si>
    <t>90 45 45 45 90 90 45 45 45 45 90 90 45 45 45 45 90 90 45 45 45 45 90 90 90 45 45 45 90 90 45 45 45 45 90 90 90 45 45 45 45 45 45 90 90 90 45 45 45 45 90 90 45 45 45 90 90 90 45 45 45 45 90 90 45 45 45 45 90 90 45 45 45 45 90 90 45 45 45 90</t>
  </si>
  <si>
    <t>90 0 45 45 45 45 90 45 45 45 90 90 45 0 45 45 45 90 45 45 0 45 45 45 90 45 45 45 90 90 0 45 45 45 90 90 0 45 45 45 45 45 45 0 90 90 45 45 45 0 90 90 45 45 45 90 45 45 45 0 45 45 90 45 45 45 0 45 90 90 45 45 45 90 45 45 45 45 0 90</t>
  </si>
  <si>
    <t>0 90 90 90 0 0 90 90 90 90 0 0 90 90 90 90 0 0 90 90 90 90 0 0 0 90 90 90 0 0 90 90 90 90 0 0 0 90 90 90 90 90 90 0 0 0 90 90 90 90 0 0 90 90 90 0 0 0 90 90 90 90 0 0 90 90 90 90 0 0 90 90 90 90 0 0 90 90 90 0</t>
  </si>
  <si>
    <t>0 45 90 90 90 45 90 90 90 90 45 90 45 90 90 90 0 0 45 90 90 90 90 90 45 90 90 90 45 0 45 90 90 90 45 0 45 90 90 90 90 90 90 45 0 45 90 90 90 45 0 45 90 90 90 45 90 90 90 90 90 45 0 0 90 90 90 45 90 45 90 90 90 90 45 90 90 90 45 0</t>
  </si>
  <si>
    <t>90 45 90 0 90 0 90 90 90 90 0 0 90 90 90 90 45 0 45 90 90 90 0 0 90 90 90 90 0 90 90 90 90 90 0 45 0 45 90 90 90 90 45 0 45 0 90 90 90 90 90 0 90 90 90 90 0 0 90 90 90 45 0 45 90 90 90 90 0 0 90 90 90 90 0 90 0 90 45 90</t>
  </si>
  <si>
    <t>0 -45 0 90 0 90 0 0 0 0 90 90 0 0 0 0 -45 90 -45 0 0 0 90 90 0 0 0 0 90 0 0 0 0 0 90 -45 90 -45 0 0 0 0 -45 90 -45 90 0 0 0 0 0 90 0 0 0 0 90 90 0 0 0 -45 90 -45 0 0 0 0 90 90 0 0 0 0 90 0 90 0 -45 0</t>
  </si>
  <si>
    <t>45 -45 0 0 0 0 45 0 0 0 45 0 45 -45 0 0 45 0 0 0 -45 0 0 0 45 0 0 0 45 -45 45 0 0 0 45 -45 45 0 0 0 0 0 0 45 -45 45 0 0 0 45 -45 45 0 0 0 45 0 0 0 -45 0 0 0 45 0 0 -45 45 0 45 0 0 0 45 0 0 0 0 -45 45</t>
  </si>
  <si>
    <t>45 0 45 0 0 0 0 0 0 0 0 0 0 0 0 0 0 0 0 0 0 0 45 45 45 0 0 0 45 0 45 0 0 0 45 45 45 0 0 0 0 0 0 45 45 45 0 0 0 45 0 45 0 0 0 45 45 45 0 0 0 0 0 0 0 0 0 0 0 0 0 0 0 0 0 0 0 45 0 45</t>
  </si>
  <si>
    <t>90 90 0 0 0 0 0 0 0 90 90 0 0 0 0 0 90 0 90 0 0 0 90 0 0 0 0 0 90 0 90 0 0 0 90 90 90 0 0 0 0 0 0 90 90 90 0 0 0 90 0 90 0 0 0 0 0 90 0 0 0 90 0 90 0 0 0 0 0 90 90 0 0 0 0 0 0 0 90 90</t>
  </si>
  <si>
    <t>90 90 45 45 90 90 45 90 45 45 45 45 90 45 90 90 45 45 90 45 90 90 90 45 45 45 90 90 90 45 45 90 45 90 45 90 90 45 45 90 90 45 45 90 90 45 90 45 90 45 45 90 90 90 45 45 45 90 90 90 45 90 45 45 90 90 45 90 45 45 45 45 90 45 90 90 45 45 90 90</t>
  </si>
  <si>
    <t>0 45 45 45 0 0 45 45 45 45 0 0 0 45 45 45 0 0 45 45 45 45 0 0 45 45 45 45 0 0 45 45 45 45 0 0 0 45 45 45 45 45 45 0 0 0 45 45 45 45 0 0 45 45 45 45 0 0 45 45 45 45 0 0 45 45 45 0 0 0 45 45 45 45 0 0 45 45 45 0</t>
  </si>
  <si>
    <t>0 45 0 45 45 45 45 45 45 45 45 45 45 45 45 45 45 45 45 45 45 45 0 0 0 45 45 45 0 45 0 45 45 45 0 0 0 45 45 45 45 45 45 0 0 0 45 45 45 0 45 0 45 45 45 0 0 0 45 45 45 45 45 45 45 45 45 45 45 45 45 45 45 45 45 45 45 0 45 0</t>
  </si>
  <si>
    <t>-45 90 90 90 -45 -45 90 90 90 90 -45 -45 -45 90 90 90 -45 -45 90 90 90 90 -45 -45 90 90 90 90 -45 -45 90 90 90 90 -45 -45 -45 90 90 90 90 90 90 -45 -45 -45 90 90 90 90 -45 -45 90 90 90 90 -45 -45 90 90 90 90 -45 -45 90 90 90 -45 -45 -45 90 90 90 90 -45 -45 90 90 90 -45</t>
  </si>
  <si>
    <t>45 -45 0 90 0 0 0 0 90 90 45 45 0 45 90 90 90 90 -45 0 0 0 90 90 45 0 0 0 90 90 -45 45 0 0 45 90 -45 45 0 0 0 0 45 -45 90 45 0 0 45 -45 90 90 0 0 0 45 90 90 0 0 0 -45 90 90 90 90 45 0 45 45 90 90 0 0 0 0 90 0 -45 45</t>
  </si>
  <si>
    <t>90 -45 0 0 0 -45 0 -45 90 90 90 -45 0 0 90 -45 90 -45 0 0 -45 0 90 90 -45 0 0 0 90 -45 90 0 -45 0 90 -45 90 -45 0 0 0 0 -45 90 -45 90 0 -45 0 90 -45 90 0 0 0 -45 90 90 0 -45 0 0 -45 90 -45 90 0 0 -45 90 90 90 -45 0 -45 0 0 0 -45 90</t>
  </si>
  <si>
    <t>90 -45 0 0 0 45 -45 90 -45 0 0 45 0 -45 90 -45 0 -45 90 0 -45 0 -45 90 -45 0 0 0 90 90 -45 45 0 0 -45 90 45 -45 0 0 0 0 -45 45 90 -45 0 0 45 -45 90 90 0 0 0 -45 90 -45 0 -45 0 90 -45 0 -45 90 -45 0 45 0 0 -45 90 -45 45 0 0 0 -45 90</t>
  </si>
  <si>
    <t>90 -45 0 0 0 45 -45 0 -45 90 0 45 90 0 -45 -45 -45 90 0 -45 0 0 -45 90 -45 0 0 0 90 90 45 -45 0 0 -45 90 45 0 0 -45 -45 0 0 45 90 -45 0 0 -45 45 90 90 0 0 0 -45 90 -45 0 0 -45 0 90 -45 -45 -45 0 90 45 0 90 -45 0 -45 45 0 0 0 -45 90</t>
  </si>
  <si>
    <t>90 45 0 90 90 90 0 90 90 90 -45 0 -45 90 90 90 0 -45 90 90 90 90 0 45 90 90 90 90 0 90 0 90 90 90 45 0 45 -45 90 90 90 90 -45 45 0 45 90 90 90 0 90 0 90 90 90 90 45 0 90 90 90 90 -45 0 90 90 90 -45 0 -45 90 90 90 0 90 90 90 0 45 90</t>
  </si>
  <si>
    <t>0 -45 90 90 -45 0 90 -45 90 90 90 90 -45 90 90 -45 0 90 0 -45 -45 90 0 90 -45 90 90 90 -45 0 -45 90 90 90 0 -45 0 -45 90 90 90 90 -45 0 -45 0 90 90 90 -45 0 -45 90 90 90 -45 90 0 90 -45 -45 0 90 0 -45 90 90 -45 90 90 90 90 -45 90 0 -45 90 90 -45 0</t>
  </si>
  <si>
    <t>0 -45 0 90 0 0 90 0 90 90 90 90 0 0 0 90 90 90 -45 0 0 0 0 90 0 90 90 0 90 90 0 0 0 0 90 -45 90 -45 0 0 0 0 -45 90 -45 90 0 0 0 0 90 90 0 90 90 0 90 0 0 0 0 -45 90 90 90 0 0 0 90 90 90 90 0 90 0 0 90 0 -45 0</t>
  </si>
  <si>
    <t>0 -45 90 0 0 0 0 90 0 0 90 90 90 0 0 0 90 90 -45 0 0 0 90 0 0 0 0 0 90 90 0 0 0 0 90 -45 90 -45 0 0 0 0 -45 90 -45 90 0 0 0 0 90 90 0 0 0 0 0 90 0 0 0 -45 90 90 0 0 0 90 90 90 0 0 90 0 0 0 0 90 -45 0</t>
  </si>
  <si>
    <t>-45 90 -45 0 90 90 90 0 0 0 90 0 90 -45 0 0 90 0 0 90 0 90 0 -45 0 -45 90 90 0 0 -45 90 90 90 90 -45 90 -45 0 0 0 0 -45 90 -45 90 90 90 90 -45 0 0 90 90 -45 0 -45 0 90 0 90 0 0 90 0 0 -45 90 0 90 0 0 0 90 90 90 0 -45 90 -45</t>
  </si>
  <si>
    <t>90 -45 0 0 90 0 0 0 0 0 -45 -45 0 0 0 0 90 -45 90 -45 0 0 90 0 0 0 0 0 90 0 -45 0 0 0 90 -45 90 -45 0 0 0 0 -45 90 -45 90 0 0 0 -45 0 90 0 0 0 0 0 90 0 0 -45 90 -45 90 0 0 0 0 -45 -45 0 0 0 0 0 90 0 0 -45 90</t>
  </si>
  <si>
    <t>0 0 45 0 45 45 0 45 0 0 0 0 45 45 45 0 0 0 0 45 45 45 0 45 0 45 45 45 0 0 0 45 45 45 0 0 0 45 45 45 45 45 45 0 0 0 45 45 45 0 0 0 45 45 45 0 45 0 45 45 45 0 0 0 0 45 45 45 0 0 0 0 45 0 45 45 0 45 0 0</t>
  </si>
  <si>
    <t>90 90 45 0 0 0 45 0 45 45 0 45 0 45 45 45 0 0 45 45 0 45 0 90 45 0 45 45 0 90 0 45 45 45 0 90 45 0 45 45 45 45 0 45 90 0 45 45 45 0 90 0 45 45 0 45 90 0 45 0 45 45 0 0 45 45 45 0 45 0 45 45 0 45 0 0 0 45 90 90</t>
  </si>
  <si>
    <t>0 0 45 45 45 0 45 0 0 0 45 45 45 0 0 0 0 45 0 45 45 45 0 0 0 45 45 45 0 0 0 45 45 45 0 0 0 45 45 45 45 45 45 0 0 0 45 45 45 0 0 0 45 45 45 0 0 0 45 45 45 0 45 0 0 0 0 45 45 45 0 0 0 45 0 45 45 45 0 0</t>
  </si>
  <si>
    <t>-45 0 0 45 0 0 -45 0 45 45 0 0 0 45 45 0 45 -45 45 0 0 0 0 45 0 45 45 0 -45 0 45 0 45 45 45 -45 0 0 45 0 0 45 0 0 -45 45 45 45 0 45 0 -45 0 45 45 0 45 0 0 0 0 45 -45 45 0 45 45 0 0 0 45 45 0 -45 0 0 45 0 0 -45</t>
  </si>
  <si>
    <t>-45 90 90 -45 90 45 0 90 45 0 45 45 90 90 0 45 90 -45 45 90 45 45 90 90 45 45 45 90 90 -45 90 0 45 45 90 -45 0 90 45 45 45 45 90 0 -45 90 45 45 0 90 -45 90 90 45 45 45 90 90 45 45 90 45 -45 90 45 0 90 90 45 45 0 45 90 0 45 90 -45 90 90 -45</t>
  </si>
  <si>
    <t>0 0 -45 -45 -45 0 -45 0 0 0 -45 -45 -45 0 0 0 0 -45 0 -45 -45 -45 0 0 0 -45 -45 -45 0 0 0 -45 -45 -45 0 0 0 -45 -45 -45 -45 -45 -45 0 0 0 -45 -45 -45 0 0 0 -45 -45 -45 0 0 0 -45 -45 -45 0 -45 0 0 0 0 -45 -45 -45 0 0 0 -45 0 -45 -45 -45 0 0</t>
  </si>
  <si>
    <t>90 -45 0 0 90 -45 0 0 0 0 0 0 90 -45 0 90 0 90 90 90 0 0 90 0 0 0 90 90 90 0 0 0 90 90 0 -45 0 -45 90 90 90 90 -45 0 -45 0 90 90 0 0 0 90 90 90 0 0 0 90 0 0 90 90 90 0 90 0 -45 90 0 0 0 0 0 0 -45 90 0 0 -45 90</t>
  </si>
  <si>
    <t>45 0 0 0 0 0 0 -45 -45 -45 0 -45 45 0 -45 0 -45 0 -45 0 0 0 45 -45 -45 -45 0 0 45 -45 0 0 -45 -45 0 0 45 0 -45 -45 -45 -45 0 45 0 0 -45 -45 0 0 -45 45 0 0 -45 -45 -45 45 0 0 0 -45 0 -45 0 -45 0 45 -45 0 -45 -45 -45 0 0 0 0 0 0 45</t>
  </si>
  <si>
    <t>45 45 0 0 0 0 45 0 0 0 45 0 45 0 0 0 45 0 45 0 0 0 0 0 45 0 0 0 0 0 45 0 0 0 45 45 45 0 0 0 0 0 0 45 45 45 0 0 0 45 0 0 0 0 0 45 0 0 0 0 0 45 0 45 0 0 0 45 0 45 0 0 0 45 0 0 0 0 45 45</t>
  </si>
  <si>
    <t>0 0 45 45 45 45 0 45 45 45 0 45 0 45 45 45 0 45 0 45 45 45 45 45 0 45 45 45 45 45 0 45 45 45 0 0 0 45 45 45 45 45 45 0 0 0 45 45 45 0 45 45 45 45 45 0 45 45 45 45 45 0 45 0 45 45 45 0 45 0 45 45 45 0 45 45 45 45 0 0</t>
  </si>
  <si>
    <t>0 90 0 90 90 90 90 0 90 90 0 0 90 90 90 90 0 0 90 90 90 90 0 90 90 90 90 90 0 90 90 90 90 90 0 0 0 90 90 90 90 90 90 0 0 0 90 90 90 90 90 0 90 90 90 90 90 0 90 90 90 90 0 0 90 90 90 90 0 0 90 90 0 90 90 90 90 0 90 0</t>
  </si>
  <si>
    <t>90 45 90 0 0 0 0 0 0 0 0 45 0 0 0 0 90 45 0 0 0 0 90 90 0 0 0 0 0 0 45 0 0 0 45 90 45 0 0 0 0 0 0 45 90 45 0 0 0 45 0 0 0 0 0 0 90 90 0 0 0 0 45 90 0 0 0 0 45 0 0 0 0 0 0 0 0 90 45 90</t>
  </si>
  <si>
    <t>90 45 0 0 90 0 0 0 90 0 0 0 90 0 0 0 0 90 45 0 0 0 0 0 0 0 0 0 90 0 0 90 0 0 45 90 45 0 0 0 0 0 0 45 90 45 0 0 90 0 0 90 0 0 0 0 0 0 0 0 0 45 90 0 0 0 0 90 0 0 0 90 0 0 0 90 0 0 45 90</t>
  </si>
  <si>
    <t>45 -45 45 -45 -45 -45 -45 45 -45 -45 45 45 -45 -45 -45 -45 45 45 -45 -45 -45 -45 45 -45 -45 -45 -45 -45 45 -45 -45 -45 -45 -45 45 45 45 -45 -45 -45 -45 -45 -45 45 45 45 -45 -45 -45 -45 -45 45 -45 -45 -45 -45 -45 45 -45 -45 -45 -45 45 45 -45 -45 -45 -45 45 45 -45 -45 45 -45 -45 -45 -45 45 -45 45</t>
  </si>
  <si>
    <t>-45 90 90 -45 90 -45 -45 90 -45 90 90 -45 90 -45 -45 90 -45 90 90 -45 90 -45 -45 90 -45 90 90 -45 -45 90 90 -45 90 -45 90 -45 -45 -45 90 90 90 90 -45 -45 -45 90 -45 90 -45 90 90 -45 -45 90 90 -45 90 -45 -45 90 -45 90 90 -45 90 -45 -45 90 -45 90 90 -45 90 -45 -45 90 -45 90 90 -45</t>
  </si>
  <si>
    <t>0 45 45 0 45 0 0 45 0 45 45 0 45 0 0 45 45 0 0 45 0 45 45 0 0 45 45 0 0 45 45 0 45 0 45 0 0 0 45 45 45 45 0 0 0 45 0 45 0 45 45 0 0 45 45 0 0 45 45 0 45 0 0 45 45 0 0 45 0 45 45 0 45 0 0 45 0 45 45 0</t>
  </si>
  <si>
    <t>90 -45 -45 90 -45 90 90 -45 90 -45 -45 90 -45 90 90 -45 -45 90 90 -45 90 -45 -45 90 -45 90 90 -45 -45 90 90 -45 90 -45 -45 90 90 -45 -45 90 90 -45 -45 90 90 -45 -45 90 -45 90 90 -45 -45 90 90 -45 90 -45 -45 90 -45 90 90 -45 -45 90 90 -45 90 -45 -45 90 -45 90 90 -45 90 -45 -45 90</t>
  </si>
  <si>
    <t>-45 -45 90 90 90 90 90 90 90 90 90 90 -45 90 90 90 -45 90 -45 90 90 90 90 90 -45 90 90 90 -45 90 -45 90 90 90 -45 90 -45 90 90 90 90 90 90 -45 90 -45 90 90 90 -45 90 -45 90 90 90 -45 90 90 90 90 90 -45 90 -45 90 90 90 -45 90 90 90 90 90 90 90 90 90 90 -45 -45</t>
  </si>
  <si>
    <t>45 45 90 90 90 90 90 90 90 90 90 90 45 90 90 90 45 90 45 90 90 90 90 90 45 90 90 90 45 90 45 90 90 90 45 90 45 90 90 90 90 90 90 45 90 45 90 90 90 45 90 45 90 90 90 45 90 90 90 90 90 45 90 45 90 90 90 45 90 90 90 90 90 90 90 90 90 90 45 45</t>
  </si>
  <si>
    <t>45 45 0 0 0 0 0 0 0 0 0 0 45 0 0 0 45 0 45 0 0 0 0 0 45 0 0 0 45 0 45 0 0 0 45 0 45 0 0 0 0 0 0 45 0 45 0 0 0 45 0 45 0 0 0 45 0 0 0 0 0 45 0 45 0 0 0 45 0 0 0 0 0 0 0 0 0 0 45 45</t>
  </si>
  <si>
    <t>90 90 0 0 0 0 0 0 0 0 0 0 0 0 90 0 90 90 0 0 0 0 90 0 0 0 0 0 90 90 0 0 0 0 90 0 90 0 0 0 0 0 0 90 0 90 0 0 0 0 90 90 0 0 0 0 0 90 0 0 0 0 90 90 0 90 0 0 0 0 0 0 0 0 0 0 0 0 90 90</t>
  </si>
  <si>
    <t>0 0 45 45 45 45 45 45 45 45 45 45 0 45 45 45 0 45 0 45 45 45 45 45 0 45 45 45 0 45 0 45 45 45 0 45 0 45 45 45 45 45 45 0 45 0 45 45 45 0 45 0 45 45 45 0 45 45 45 45 45 0 45 0 45 45 45 0 45 45 45 45 45 45 45 45 45 45 0 0</t>
  </si>
  <si>
    <t>0 0 -45 -45 -45 -45 -45 -45 -45 -45 -45 -45 0 -45 -45 -45 0 -45 0 -45 -45 -45 -45 -45 0 -45 -45 -45 0 -45 0 -45 -45 -45 0 -45 0 -45 -45 -45 -45 -45 -45 0 -45 0 -45 -45 -45 0 -45 0 -45 -45 -45 0 -45 -45 -45 -45 -45 0 -45 0 -45 -45 -45 0 -45 -45 -45 -45 -45 -45 -45 -45 -45 -45 0 0</t>
  </si>
  <si>
    <t>90 90 -45 -45 -45 -45 -45 -45 -45 -45 -45 -45 90 -45 -45 -45 90 -45 90 -45 -45 -45 -45 -45 90 -45 -45 -45 90 -45 90 -45 -45 -45 90 -45 90 -45 -45 -45 -45 -45 -45 90 -45 90 -45 -45 -45 90 -45 90 -45 -45 -45 90 -45 -45 -45 -45 -45 90 -45 90 -45 -45 -45 90 -45 -45 -45 -45 -45 -45 -45 -45 -45 -45 90 90</t>
  </si>
  <si>
    <t>-45 -45 45 45 45 45 45 45 45 45 45 45 45 45 -45 45 -45 -45 45 45 45 45 -45 45 45 45 45 45 -45 -45 45 45 45 45 -45 45 -45 45 45 45 45 45 45 -45 45 -45 45 45 45 45 -45 -45 45 45 45 45 45 -45 45 45 45 45 -45 -45 45 -45 45 45 45 45 45 45 45 45 45 45 45 45 -45 -45</t>
  </si>
  <si>
    <t>45 45 0 0 45 45 45 45 45 45 45 45 45 45 45 45 45 45 45 45 45 45 45 45 45 45 45 45 45 45 45 45 45 0 45 45 45 45 0 0 0 0 45 45 45 45 0 45 45 45 45 45 45 45 45 45 45 45 45 45 45 45 45 45 45 45 45 45 45 45 45 45 45 45 45 45 0 0 45 45</t>
  </si>
  <si>
    <t>-45 -45 0 0 -45 -45 -45 -45 -45 -45 -45 -45 -45 -45 -45 -45 -45 -45 -45 -45 -45 -45 -45 -45 -45 -45 -45 -45 -45 -45 -45 -45 -45 0 -45 -45 -45 -45 0 0 0 0 -45 -45 -45 -45 0 -45 -45 -45 -45 -45 -45 -45 -45 -45 -45 -45 -45 -45 -45 -45 -45 -45 -45 -45 -45 -45 -45 -45 -45 -45 -45 -45 -45 -45 0 0 -45 -45</t>
  </si>
  <si>
    <t>-45 -45 90 90 -45 -45 -45 -45 -45 -45 -45 -45 -45 -45 -45 -45 -45 -45 -45 -45 -45 -45 -45 -45 -45 -45 -45 -45 -45 -45 -45 -45 -45 90 -45 -45 -45 -45 90 90 90 90 -45 -45 -45 -45 90 -45 -45 -45 -45 -45 -45 -45 -45 -45 -45 -45 -45 -45 -45 -45 -45 -45 -45 -45 -45 -45 -45 -45 -45 -45 -45 -45 -45 -45 90 90 -45 -45</t>
  </si>
  <si>
    <t>0 0 90 90 0 0 0 0 0 0 0 0 0 0 0 0 0 0 0 0 0 0 0 0 0 0 0 0 0 0 0 0 0 90 0 0 0 0 90 90 90 90 0 0 0 0 90 0 0 0 0 0 0 0 0 0 0 0 0 0 0 0 0 0 0 0 0 0 0 0 0 0 0 0 0 0 90 90 0 0</t>
  </si>
  <si>
    <t>90 90 -45 -45 90 90 90 90 90 90 90 90 90 90 90 90 90 90 90 90 90 90 90 90 90 90 90 90 90 90 90 90 90 -45 90 90 90 90 -45 -45 -45 -45 90 90 90 90 -45 90 90 90 90 90 90 90 90 90 90 90 90 90 90 90 90 90 90 90 90 90 90 90 90 90 90 90 90 90 -45 -45 90 90</t>
  </si>
  <si>
    <t>90 90 45 45 90 90 90 90 90 90 90 90 90 90 90 90 90 90 90 90 90 90 90 90 90 90 90 90 90 90 90 90 90 45 90 90 90 90 45 45 45 45 90 90 90 90 45 90 90 90 90 90 90 90 90 90 90 90 90 90 90 90 90 90 90 90 90 90 90 90 90 90 90 90 90 90 45 45 90 90</t>
  </si>
  <si>
    <t>0 0 45 45 0 0 0 0 0 0 0 0 0 0 0 0 0 0 0 0 0 0 0 0 0 0 0 0 0 0 0 0 0 45 0 0 0 0 45 45 45 45 0 0 0 0 45 0 0 0 0 0 0 0 0 0 0 0 0 0 0 0 0 0 0 0 0 0 0 0 0 0 0 0 0 0 45 45 0 0</t>
  </si>
  <si>
    <t>-45 90 45 45 45 90 45 45 45 45 90 45 90 45 45 45 -45 -45 90 45 45 45 45 45 90 45 45 45 90 -45 90 45 45 45 90 -45 90 45 45 45 45 45 45 90 -45 90 45 45 45 90 -45 90 45 45 45 90 45 45 45 45 45 90 -45 -45 45 45 45 90 45 90 45 45 45 45 90 45 45 45 90 -45</t>
  </si>
  <si>
    <t>-45 0 45 45 45 0 45 45 45 45 0 45 0 45 45 45 -45 -45 0 45 45 45 45 45 0 45 45 45 0 -45 0 45 45 45 0 -45 0 45 45 45 45 45 45 0 -45 0 45 45 45 0 -45 0 45 45 45 0 45 45 45 45 45 0 -45 -45 45 45 45 0 45 0 45 45 45 45 0 45 45 45 0 -45</t>
  </si>
  <si>
    <t>45 0 -45 -45 -45 -45 -45 -45 -45 -45 90 90 90 -45 -45 -45 0 45 0 -45 -45 -45 45 -45 -45 -45 -45 -45 45 90 0 -45 -45 -45 45 90 0 -45 -45 -45 -45 -45 -45 0 90 45 -45 -45 -45 0 90 45 -45 -45 -45 -45 -45 45 -45 -45 -45 0 45 0 -45 -45 -45 90 90 90 -45 -45 -45 -45 -45 -45 -45 -45 0 45</t>
  </si>
  <si>
    <t>-45 0 45 45 45 45 45 45 45 45 90 90 90 45 45 45 0 -45 0 45 45 45 -45 45 45 45 45 45 -45 90 0 45 45 45 -45 90 0 45 45 45 45 45 45 0 90 -45 45 45 45 0 90 -45 45 45 45 45 45 -45 45 45 45 0 -45 0 45 45 45 90 90 90 45 45 45 45 45 45 45 45 0 -45</t>
  </si>
  <si>
    <t>-45 90 45 45 45 45 45 45 45 45 0 0 0 45 45 45 90 -45 90 45 45 45 -45 45 45 45 45 45 -45 0 90 45 45 45 -45 0 90 45 45 45 45 45 45 90 0 -45 45 45 45 90 0 -45 45 45 45 45 45 -45 45 45 45 90 -45 90 45 45 45 0 0 0 45 45 45 45 45 45 45 45 90 -45</t>
  </si>
  <si>
    <t>90 0 45 45 45 45 90 45 45 45 90 45 90 0 45 45 90 45 45 45 0 45 45 45 90 45 45 45 90 0 90 45 45 45 90 0 90 45 45 45 45 45 45 90 0 90 45 45 45 90 0 90 45 45 45 90 45 45 45 0 45 45 45 90 45 45 0 90 45 90 45 45 45 90 45 45 45 45 0 90</t>
  </si>
  <si>
    <t>90 0 -45 -45 -45 -45 90 -45 -45 -45 90 -45 90 0 -45 -45 90 -45 -45 -45 0 -45 -45 -45 90 -45 -45 -45 90 0 90 -45 -45 -45 90 0 90 -45 -45 -45 -45 -45 -45 90 0 90 -45 -45 -45 90 0 90 -45 -45 -45 90 -45 -45 -45 0 -45 -45 -45 90 -45 -45 0 90 -45 90 -45 -45 -45 90 -45 -45 -45 -45 0 90</t>
  </si>
  <si>
    <t>0 90 -45 -45 -45 -45 0 -45 -45 -45 0 -45 0 90 -45 -45 0 -45 -45 -45 90 -45 -45 -45 0 -45 -45 -45 0 90 0 -45 -45 -45 0 90 0 -45 -45 -45 -45 -45 -45 0 90 0 -45 -45 -45 0 90 0 -45 -45 -45 0 -45 -45 -45 90 -45 -45 -45 0 -45 -45 90 0 -45 0 -45 -45 -45 0 -45 -45 -45 -45 90 0</t>
  </si>
  <si>
    <t>0 45 45 45 0 0 45 45 45 45 0 0 45 45 45 45 0 0 45 45 45 45 0 0 0 45 45 45 0 0 45 45 45 45 0 0 0 45 45 45 45 45 45 0 0 0 45 45 45 45 0 0 45 45 45 0 0 0 45 45 45 45 0 0 45 45 45 45 0 0 45 45 45 45 0 0 45 45 45 0</t>
  </si>
  <si>
    <t>0 -45 -45 -45 0 0 -45 -45 -45 -45 0 0 -45 -45 -45 -45 0 0 -45 -45 -45 -45 0 0 0 -45 -45 -45 0 0 -45 -45 -45 -45 0 0 0 -45 -45 -45 -45 -45 -45 0 0 0 -45 -45 -45 -45 0 0 -45 -45 -45 0 0 0 -45 -45 -45 -45 0 0 -45 -45 -45 -45 0 0 -45 -45 -45 -45 0 0 -45 -45 -45 0</t>
  </si>
  <si>
    <t>90 -45 -45 -45 90 90 -45 -45 -45 -45 90 90 -45 -45 -45 -45 90 90 -45 -45 -45 -45 90 90 90 -45 -45 -45 90 90 -45 -45 -45 -45 90 90 90 -45 -45 -45 -45 -45 -45 90 90 90 -45 -45 -45 -45 90 90 -45 -45 -45 90 90 90 -45 -45 -45 -45 90 90 -45 -45 -45 -45 90 90 -45 -45 -45 -45 90 90 -45 -45 -45 90</t>
  </si>
  <si>
    <t>0 90 45 45 45 45 0 45 45 45 0 0 45 90 45 45 45 0 45 45 90 45 45 45 0 45 45 45 0 0 90 45 45 45 0 0 90 45 45 45 45 45 45 90 0 0 45 45 45 90 0 0 45 45 45 0 45 45 45 90 45 45 0 45 45 45 90 45 0 0 45 45 45 0 45 45 45 45 90 0</t>
  </si>
  <si>
    <t>0 90 -45 -45 -45 -45 0 -45 -45 -45 0 0 -45 90 -45 -45 -45 0 -45 -45 90 -45 -45 -45 0 -45 -45 -45 0 0 90 -45 -45 -45 0 0 90 -45 -45 -45 -45 -45 -45 90 0 0 -45 -45 -45 90 0 0 -45 -45 -45 0 -45 -45 -45 90 -45 -45 0 -45 -45 -45 90 -45 0 0 -45 -45 -45 0 -45 -45 -45 -45 90 0</t>
  </si>
  <si>
    <t>90 0 -45 -45 -45 -45 90 -45 -45 -45 90 90 -45 0 -45 -45 -45 90 -45 -45 0 -45 -45 -45 90 -45 -45 -45 90 90 0 -45 -45 -45 90 90 0 -45 -45 -45 -45 -45 -45 0 90 90 -45 -45 -45 0 90 90 -45 -45 -45 90 -45 -45 -45 0 -45 -45 90 -45 -45 -45 0 -45 90 90 -45 -45 -45 90 -45 -45 -45 -45 0 90</t>
  </si>
  <si>
    <t>90 0 0 0 90 90 0 0 0 0 90 90 0 0 0 0 90 90 0 0 0 0 90 90 90 0 0 0 90 90 0 0 0 0 90 90 90 0 0 0 0 0 0 90 90 90 0 0 0 0 90 90 0 0 0 90 90 90 0 0 0 0 90 90 0 0 0 0 90 90 0 0 0 0 90 90 0 0 0 90</t>
  </si>
  <si>
    <t>90 45 0 0 0 45 0 0 0 0 45 0 45 0 0 0 90 90 45 0 0 0 0 0 45 0 0 0 45 90 45 0 0 0 45 90 45 0 0 0 0 0 0 45 90 45 0 0 0 45 90 45 0 0 0 45 0 0 0 0 0 45 90 90 0 0 0 45 0 45 0 0 0 0 45 0 0 0 45 90</t>
  </si>
  <si>
    <t>90 -45 0 0 0 -45 0 0 0 0 -45 0 -45 0 0 0 90 90 -45 0 0 0 0 0 -45 0 0 0 -45 90 -45 0 0 0 -45 90 -45 0 0 0 0 0 0 -45 90 -45 0 0 0 -45 90 -45 0 0 0 -45 0 0 0 0 0 -45 90 90 0 0 0 -45 0 -45 0 0 0 0 -45 0 0 0 -45 90</t>
  </si>
  <si>
    <t>0 -45 90 90 90 -45 90 90 90 90 -45 90 -45 90 90 90 0 0 -45 90 90 90 90 90 -45 90 90 90 -45 0 -45 90 90 90 -45 0 -45 90 90 90 90 90 90 -45 0 -45 90 90 90 -45 0 -45 90 90 90 -45 90 90 90 90 90 -45 0 0 90 90 90 -45 90 -45 90 90 90 90 -45 90 90 90 -45 0</t>
  </si>
  <si>
    <t>0 45 0 90 0 90 0 0 0 0 90 90 0 0 0 0 45 90 45 0 0 0 90 90 0 0 0 0 90 0 0 0 0 0 90 45 90 45 0 0 0 0 45 90 45 90 0 0 0 0 0 90 0 0 0 0 90 90 0 0 0 45 90 45 0 0 0 0 90 90 0 0 0 0 90 0 90 0 45 0</t>
  </si>
  <si>
    <t>90 -45 90 0 90 0 90 90 90 90 0 0 90 90 90 90 -45 0 -45 90 90 90 0 0 90 90 90 90 0 90 90 90 90 90 0 -45 0 -45 90 90 90 90 -45 0 -45 0 90 90 90 90 90 0 90 90 90 90 0 0 90 90 90 -45 0 -45 90 90 90 90 0 0 90 90 90 90 0 90 0 90 -45 90</t>
  </si>
  <si>
    <t>45 -45 90 90 90 90 45 90 90 90 45 90 45 -45 90 90 45 90 90 90 -45 90 90 90 45 90 90 90 45 -45 45 90 90 90 45 -45 45 90 90 90 90 90 90 45 -45 45 90 90 90 45 -45 45 90 90 90 45 90 90 90 -45 90 90 90 45 90 90 -45 45 90 45 90 90 90 45 90 90 90 90 -45 45</t>
  </si>
  <si>
    <t>-45 45 90 90 90 90 -45 90 90 90 -45 90 -45 45 90 90 -45 90 90 90 45 90 90 90 -45 90 90 90 -45 45 -45 90 90 90 -45 45 -45 90 90 90 90 90 90 -45 45 -45 90 90 90 -45 45 -45 90 90 90 -45 90 90 90 45 90 90 90 -45 90 90 45 -45 90 -45 90 90 90 -45 90 90 90 90 45 -45</t>
  </si>
  <si>
    <t>-45 45 0 0 0 0 -45 0 0 0 -45 0 -45 45 0 0 -45 0 0 0 45 0 0 0 -45 0 0 0 -45 45 -45 0 0 0 -45 45 -45 0 0 0 0 0 0 -45 45 -45 0 0 0 -45 45 -45 0 0 0 -45 0 0 0 45 0 0 0 -45 0 0 45 -45 0 -45 0 0 0 -45 0 0 0 0 45 -45</t>
  </si>
  <si>
    <t>45 90 45 90 90 90 90 90 90 90 90 90 90 90 90 90 90 90 90 90 90 90 45 45 45 90 90 90 45 90 45 90 90 90 45 45 45 90 90 90 90 90 90 45 45 45 90 90 90 45 90 45 90 90 90 45 45 45 90 90 90 90 90 90 90 90 90 90 90 90 90 90 90 90 90 90 90 45 90 45</t>
  </si>
  <si>
    <t>-45 90 -45 90 90 90 90 90 90 90 90 90 90 90 90 90 90 90 90 90 90 90 -45 -45 -45 90 90 90 -45 90 -45 90 90 90 -45 -45 -45 90 90 90 90 90 90 -45 -45 -45 90 90 90 -45 90 -45 90 90 90 -45 -45 -45 90 90 90 90 90 90 90 90 90 90 90 90 90 90 90 90 90 90 90 -45 90 -45</t>
  </si>
  <si>
    <t>-45 0 -45 0 0 0 0 0 0 0 0 0 0 0 0 0 0 0 0 0 0 0 -45 -45 -45 0 0 0 -45 0 -45 0 0 0 -45 -45 -45 0 0 0 0 0 0 -45 -45 -45 0 0 0 -45 0 -45 0 0 0 -45 -45 -45 0 0 0 0 0 0 0 0 0 0 0 0 0 0 0 0 0 0 0 -45 0 -45</t>
  </si>
  <si>
    <t>0 0 90 90 90 90 90 90 90 0 0 90 90 90 90 90 0 90 0 90 90 90 0 90 90 90 90 90 0 90 0 90 90 90 0 0 0 90 90 90 90 90 90 0 0 0 90 90 90 0 90 0 90 90 90 90 90 0 90 90 90 0 90 0 90 90 90 90 90 0 0 90 90 90 90 90 90 90 0 0</t>
  </si>
  <si>
    <t>0 0 45 45 0 0 45 0 45 45 45 45 0 45 0 0 45 45 0 45 0 0 0 45 45 45 0 0 0 45 45 0 45 0 45 0 0 45 45 0 0 45 45 0 0 45 0 45 0 45 45 0 0 0 45 45 45 0 0 0 45 0 45 45 0 0 45 0 45 45 45 45 0 45 0 0 45 45 0 0</t>
  </si>
  <si>
    <t>-45 -45 0 0 -45 -45 0 -45 0 0 0 0 -45 0 -45 -45 0 0 -45 0 -45 -45 -45 0 0 0 -45 -45 -45 0 0 -45 0 -45 0 -45 -45 0 0 -45 -45 0 0 -45 -45 0 -45 0 -45 0 0 -45 -45 -45 0 0 0 -45 -45 -45 0 -45 0 0 -45 -45 0 -45 0 0 0 0 -45 0 -45 -45 0 0 -45 -45</t>
  </si>
  <si>
    <t>90 90 -45 -45 90 90 -45 90 -45 -45 -45 -45 90 -45 90 90 -45 -45 90 -45 90 90 90 -45 -45 -45 90 90 90 -45 -45 90 -45 90 90 -45 -45 -45 90 90 90 90 -45 -45 -45 90 90 -45 90 -45 -45 90 90 90 -45 -45 -45 90 90 90 -45 90 -45 -45 90 90 -45 90 -45 -45 -45 -45 90 -45 90 90 -45 -45 90 90</t>
  </si>
  <si>
    <t>90 45 45 45 90 90 45 45 45 45 90 90 90 45 45 45 90 90 45 45 45 45 90 90 45 45 45 45 90 90 45 45 45 45 90 90 90 45 45 45 45 45 45 90 90 90 45 45 45 45 90 90 45 45 45 45 90 90 45 45 45 45 90 90 45 45 45 90 90 90 45 45 45 45 90 90 45 45 45 90</t>
  </si>
  <si>
    <t>90 -45 -45 -45 90 90 -45 -45 -45 -45 90 90 90 -45 -45 -45 90 90 -45 -45 -45 -45 90 90 -45 -45 -45 -45 90 90 -45 -45 -45 -45 90 90 90 -45 -45 -45 -45 -45 -45 90 90 90 -45 -45 -45 -45 90 90 -45 -45 -45 -45 90 90 -45 -45 -45 -45 90 90 -45 -45 -45 90 90 90 -45 -45 -45 -45 90 90 -45 -45 -45 90</t>
  </si>
  <si>
    <t>0 -45 -45 -45 0 0 -45 -45 -45 -45 0 0 0 -45 -45 -45 0 0 -45 -45 -45 -45 0 0 -45 -45 -45 -45 0 0 -45 -45 -45 -45 0 0 0 -45 -45 -45 -45 -45 -45 0 0 0 -45 -45 -45 -45 0 0 -45 -45 -45 -45 0 0 -45 -45 -45 -45 0 0 -45 -45 -45 0 0 0 -45 -45 -45 -45 0 0 -45 -45 -45 0</t>
  </si>
  <si>
    <t>90 45 90 45 45 45 45 45 45 45 45 45 45 45 45 45 45 45 45 45 45 45 90 90 90 45 45 45 90 45 90 45 45 45 90 90 90 45 45 45 45 45 45 90 90 90 45 45 45 90 45 90 45 45 45 90 90 90 45 45 45 45 45 45 45 45 45 45 45 45 45 45 45 45 45 45 45 90 45 90</t>
  </si>
  <si>
    <t>90 -45 90 -45 -45 -45 -45 -45 -45 -45 -45 -45 -45 -45 -45 -45 -45 -45 -45 -45 -45 -45 90 90 90 -45 -45 -45 90 -45 90 -45 -45 -45 90 90 90 -45 -45 -45 -45 -45 -45 90 90 90 -45 -45 -45 90 -45 90 -45 -45 -45 90 90 90 -45 -45 -45 -45 -45 -45 -45 -45 -45 -45 -45 -45 -45 -45 -45 -45 -45 -45 -45 90 -45 90</t>
  </si>
  <si>
    <t>0 -45 0 -45 -45 -45 -45 -45 -45 -45 -45 -45 -45 -45 -45 -45 -45 -45 -45 -45 -45 -45 0 0 0 -45 -45 -45 0 -45 0 -45 -45 -45 0 0 0 -45 -45 -45 -45 -45 -45 0 0 0 -45 -45 -45 0 -45 0 -45 -45 -45 0 0 0 -45 -45 -45 -45 -45 -45 -45 -45 -45 -45 -45 -45 -45 -45 -45 -45 -45 -45 -45 0 -45 0</t>
  </si>
  <si>
    <t>-45 0 0 0 -45 -45 0 0 0 0 -45 -45 -45 0 0 0 -45 -45 0 0 0 0 -45 -45 0 0 0 0 -45 -45 0 0 0 0 -45 -45 -45 0 0 0 0 0 0 -45 -45 -45 0 0 0 0 -45 -45 0 0 0 0 -45 -45 0 0 0 0 -45 -45 0 0 0 -45 -45 -45 0 0 0 0 -45 -45 0 0 0 -45</t>
  </si>
  <si>
    <t>45 0 0 0 45 45 0 0 0 0 45 45 45 0 0 0 45 45 0 0 0 0 45 45 0 0 0 0 45 45 0 0 0 0 45 45 45 0 0 0 0 0 0 45 45 45 0 0 0 0 45 45 0 0 0 0 45 45 0 0 0 0 45 45 0 0 0 45 45 45 0 0 0 0 45 45 0 0 0 45</t>
  </si>
  <si>
    <t>45 90 90 90 45 45 90 90 90 90 45 45 45 90 90 90 45 45 90 90 90 90 45 45 90 90 90 90 45 45 90 90 90 90 45 45 45 90 90 90 90 90 90 45 45 45 90 90 90 90 45 45 90 90 90 90 45 45 90 90 90 90 45 45 90 90 90 45 45 45 90 90 90 90 45 45 90 90 90 45</t>
  </si>
  <si>
    <t>45 -45 90 0 90 90 90 90 0 0 45 45 90 45 0 0 0 0 -45 90 90 90 0 0 45 90 90 90 0 0 -45 45 90 90 45 0 -45 45 90 90 90 90 45 -45 0 45 90 90 45 -45 0 0 90 90 90 45 0 0 90 90 90 -45 0 0 0 0 45 90 45 45 0 0 90 90 90 90 0 90 -45 45</t>
  </si>
  <si>
    <t>-45 45 90 0 90 90 90 90 0 0 -45 -45 90 -45 0 0 0 0 45 90 90 90 0 0 -45 90 90 90 0 0 45 -45 90 90 -45 0 45 -45 90 90 90 90 -45 45 0 -45 90 90 -45 45 0 0 90 90 90 -45 0 0 90 90 90 45 0 0 0 0 -45 90 -45 -45 0 0 90 90 90 90 0 90 45 -45</t>
  </si>
  <si>
    <t>-45 45 0 90 0 0 0 0 90 90 -45 -45 0 -45 90 90 90 90 45 0 0 0 90 90 -45 0 0 0 90 90 45 -45 0 0 -45 90 45 -45 0 0 0 0 -45 45 90 -45 0 0 -45 45 90 90 0 0 0 -45 90 90 0 0 0 45 90 90 90 90 -45 0 -45 -45 90 90 0 0 0 0 90 0 45 -45</t>
  </si>
  <si>
    <t>0 -45 90 90 90 -45 90 -45 0 0 0 -45 90 90 0 -45 0 -45 90 90 -45 90 0 0 -45 90 90 90 0 -45 0 90 -45 90 0 -45 0 -45 90 90 90 90 -45 0 -45 0 90 -45 90 0 -45 0 90 90 90 -45 0 0 90 -45 90 90 -45 0 -45 0 90 90 -45 0 0 0 -45 90 -45 90 90 90 -45 0</t>
  </si>
  <si>
    <t>0 45 90 90 90 45 90 45 0 0 0 45 90 90 0 45 0 45 90 90 45 90 0 0 45 90 90 90 0 45 0 90 45 90 0 45 0 45 90 90 90 90 45 0 45 0 90 45 90 0 45 0 90 90 90 45 0 0 90 45 90 90 45 0 45 0 90 90 45 0 0 0 45 90 45 90 90 90 45 0</t>
  </si>
  <si>
    <t>90 45 0 0 0 45 0 45 90 90 90 45 0 0 90 45 90 45 0 0 45 0 90 90 45 0 0 0 90 45 90 0 45 0 90 45 90 45 0 0 0 0 45 90 45 90 0 45 0 90 45 90 0 0 0 45 90 90 0 45 0 0 45 90 45 90 0 0 45 90 90 90 45 0 45 0 0 0 45 90</t>
  </si>
  <si>
    <t>0 -45 90 90 90 45 -45 0 -45 90 90 45 90 -45 0 -45 90 -45 0 90 -45 90 -45 0 -45 90 90 90 0 0 -45 45 90 90 -45 0 45 -45 90 90 90 90 -45 45 0 -45 90 90 45 -45 0 0 90 90 90 -45 0 -45 90 -45 90 0 -45 90 -45 0 -45 90 45 90 90 -45 0 -45 45 90 90 90 -45 0</t>
  </si>
  <si>
    <t>0 45 90 90 90 -45 45 0 45 90 90 -45 90 45 0 45 90 45 0 90 45 90 45 0 45 90 90 90 0 0 45 -45 90 90 45 0 -45 45 90 90 90 90 45 -45 0 45 90 90 -45 45 0 0 90 90 90 45 0 45 90 45 90 0 45 90 45 0 45 90 -45 90 90 45 0 45 -45 90 90 90 45 0</t>
  </si>
  <si>
    <t>90 45 0 0 0 -45 45 90 45 0 0 -45 0 45 90 45 0 45 90 0 45 0 45 90 45 0 0 0 90 90 -45 45 0 0 45 90 45 -45 0 0 0 0 -45 45 90 45 0 0 45 -45 90 90 0 0 0 45 90 45 0 45 0 90 45 0 45 90 45 0 -45 0 0 45 90 45 -45 0 0 0 45 90</t>
  </si>
  <si>
    <t>0 -45 90 90 90 45 -45 90 -45 0 90 45 0 90 -45 -45 -45 0 90 -45 90 90 -45 0 -45 90 90 90 0 0 45 -45 90 90 -45 0 45 90 90 -45 -45 90 90 45 0 -45 90 90 -45 45 0 0 90 90 90 -45 0 -45 90 90 -45 90 0 -45 -45 -45 90 0 45 90 0 -45 90 -45 45 90 90 90 -45 0</t>
  </si>
  <si>
    <t>0 45 90 90 90 -45 45 90 45 0 90 -45 0 90 45 45 45 0 90 45 90 90 45 0 45 90 90 90 0 0 -45 45 90 90 45 0 -45 90 90 45 45 90 90 -45 0 45 90 90 45 -45 0 0 90 90 90 45 0 45 90 90 45 90 0 45 45 45 90 0 -45 90 0 45 90 45 -45 90 90 90 45 0</t>
  </si>
  <si>
    <t>90 45 0 0 0 -45 45 0 45 90 0 -45 90 0 45 45 45 90 0 45 0 0 45 90 45 0 0 0 90 90 -45 45 0 0 45 90 -45 0 0 45 45 0 0 -45 90 45 0 0 45 -45 90 90 0 0 0 45 90 45 0 0 45 0 90 45 45 45 0 90 -45 0 90 45 0 45 -45 0 0 0 45 90</t>
  </si>
  <si>
    <t>0 45 90 0 0 0 90 0 0 0 -45 90 -45 0 0 0 90 -45 0 0 0 0 90 45 0 0 0 0 90 0 90 0 0 0 45 90 45 -45 0 0 0 0 -45 45 90 45 0 0 0 90 0 90 0 0 0 0 45 90 0 0 0 0 -45 90 0 0 0 -45 90 -45 0 0 0 90 0 0 0 90 45 0</t>
  </si>
  <si>
    <t>0 -45 90 0 0 0 90 0 0 0 45 90 45 0 0 0 90 45 0 0 0 0 90 -45 0 0 0 0 90 0 90 0 0 0 -45 90 -45 45 0 0 0 0 45 -45 90 -45 0 0 0 90 0 90 0 0 0 0 -45 90 0 0 0 0 45 90 0 0 0 45 90 45 0 0 0 90 0 0 0 90 -45 0</t>
  </si>
  <si>
    <t>90 -45 0 90 90 90 0 90 90 90 45 0 45 90 90 90 0 45 90 90 90 90 0 -45 90 90 90 90 0 90 0 90 90 90 -45 0 -45 45 90 90 90 90 45 -45 0 -45 90 90 90 0 90 0 90 90 90 90 -45 0 90 90 90 90 45 0 90 90 90 45 0 45 90 90 90 0 90 90 90 0 -45 90</t>
  </si>
  <si>
    <t>90 -45 0 0 -45 90 0 -45 0 0 0 0 -45 0 0 -45 90 0 90 -45 -45 0 90 0 -45 0 0 0 -45 90 -45 0 0 0 90 -45 90 -45 0 0 0 0 -45 90 -45 90 0 0 0 -45 90 -45 0 0 0 -45 0 90 0 -45 -45 90 0 90 -45 0 0 -45 0 0 0 0 -45 0 90 -45 0 0 -45 90</t>
  </si>
  <si>
    <t>90 45 0 0 45 90 0 45 0 0 0 0 45 0 0 45 90 0 90 45 45 0 90 0 45 0 0 0 45 90 45 0 0 0 90 45 90 45 0 0 0 0 45 90 45 90 0 0 0 45 90 45 0 0 0 45 0 90 0 45 45 90 0 90 45 0 0 45 0 0 0 0 45 0 90 45 0 0 45 90</t>
  </si>
  <si>
    <t>0 45 90 90 45 0 90 45 90 90 90 90 45 90 90 45 0 90 0 45 45 90 0 90 45 90 90 90 45 0 45 90 90 90 0 45 0 45 90 90 90 90 45 0 45 0 90 90 90 45 0 45 90 90 90 45 90 0 90 45 45 0 90 0 45 90 90 45 90 90 90 90 45 90 0 45 90 90 45 0</t>
  </si>
  <si>
    <t>90 -45 90 0 90 90 0 90 0 0 0 0 90 90 90 0 0 0 -45 90 90 90 90 0 90 0 0 90 0 0 90 90 90 90 0 -45 0 -45 90 90 90 90 -45 0 -45 0 90 90 90 90 0 0 90 0 0 90 0 90 90 90 90 -45 0 0 0 90 90 90 0 0 0 0 90 0 90 90 0 90 -45 90</t>
  </si>
  <si>
    <t>90 45 90 0 90 90 0 90 0 0 0 0 90 90 90 0 0 0 45 90 90 90 90 0 90 0 0 90 0 0 90 90 90 90 0 45 0 45 90 90 90 90 45 0 45 0 90 90 90 90 0 0 90 0 0 90 0 90 90 90 90 45 0 0 0 90 90 90 0 0 0 0 90 0 90 90 0 90 45 90</t>
  </si>
  <si>
    <t>0 45 0 90 0 0 90 0 90 90 90 90 0 0 0 90 90 90 45 0 0 0 0 90 0 90 90 0 90 90 0 0 0 0 90 45 90 45 0 0 0 0 45 90 45 90 0 0 0 0 90 90 0 90 90 0 90 0 0 0 0 45 90 90 90 0 0 0 90 90 90 90 0 90 0 0 90 0 45 0</t>
  </si>
  <si>
    <t>90 -45 0 90 90 90 90 0 90 90 0 0 0 90 90 90 0 0 -45 90 90 90 0 90 90 90 90 90 0 0 90 90 90 90 0 -45 0 -45 90 90 90 90 -45 0 -45 0 90 90 90 90 0 0 90 90 90 90 90 0 90 90 90 -45 0 0 90 90 90 0 0 0 90 90 0 90 90 90 90 0 -45 90</t>
  </si>
  <si>
    <t>90 45 0 90 90 90 90 0 90 90 0 0 0 90 90 90 0 0 45 90 90 90 0 90 90 90 90 90 0 0 90 90 90 90 0 45 0 45 90 90 90 90 45 0 45 0 90 90 90 90 0 0 90 90 90 90 90 0 90 90 90 45 0 0 90 90 90 0 0 0 90 90 0 90 90 90 90 0 45 90</t>
  </si>
  <si>
    <t>0 45 90 0 0 0 0 90 0 0 90 90 90 0 0 0 90 90 45 0 0 0 90 0 0 0 0 0 90 90 0 0 0 0 90 45 90 45 0 0 0 0 45 90 45 90 0 0 0 0 90 90 0 0 0 0 0 90 0 0 0 45 90 90 0 0 0 90 90 90 0 0 90 0 0 0 0 90 45 0</t>
  </si>
  <si>
    <t>-45 0 -45 90 0 0 0 90 90 90 0 90 0 -45 90 90 0 90 90 0 90 0 90 -45 90 -45 0 0 90 90 -45 0 0 0 0 -45 0 -45 90 90 90 90 -45 0 -45 0 0 0 0 -45 90 90 0 0 -45 90 -45 90 0 90 0 90 90 0 90 90 -45 0 90 0 90 90 90 0 0 0 90 -45 0 -45</t>
  </si>
  <si>
    <t>45 0 45 90 0 0 0 90 90 90 0 90 0 45 90 90 0 90 90 0 90 0 90 45 90 45 0 0 90 90 45 0 0 0 0 45 0 45 90 90 90 90 45 0 45 0 0 0 0 45 90 90 0 0 45 90 45 90 0 90 0 90 90 0 90 90 45 0 90 0 90 90 90 0 0 0 90 45 0 45</t>
  </si>
  <si>
    <t>45 90 45 0 90 90 90 0 0 0 90 0 90 45 0 0 90 0 0 90 0 90 0 45 0 45 90 90 0 0 45 90 90 90 90 45 90 45 0 0 0 0 45 90 45 90 90 90 90 45 0 0 90 90 45 0 45 0 90 0 90 0 0 90 0 0 45 90 0 90 0 0 0 90 90 90 0 45 90 45</t>
  </si>
  <si>
    <t>0 -45 90 90 0 90 90 90 90 90 -45 -45 90 90 90 90 0 -45 0 -45 90 90 0 90 90 90 90 90 0 90 -45 90 90 90 0 -45 0 -45 90 90 90 90 -45 0 -45 0 90 90 90 -45 90 0 90 90 90 90 90 0 90 90 -45 0 -45 0 90 90 90 90 -45 -45 90 90 90 90 90 0 90 90 -45 0</t>
  </si>
  <si>
    <t>0 45 90 90 0 90 90 90 90 90 45 45 90 90 90 90 0 45 0 45 90 90 0 90 90 90 90 90 0 90 45 90 90 90 0 45 0 45 90 90 90 90 45 0 45 0 90 90 90 45 90 0 90 90 90 90 90 0 90 90 45 0 45 0 90 90 90 90 45 45 90 90 90 90 90 0 90 90 45 0</t>
  </si>
  <si>
    <t>90 45 0 0 90 0 0 0 0 0 45 45 0 0 0 0 90 45 90 45 0 0 90 0 0 0 0 0 90 0 45 0 0 0 90 45 90 45 0 0 0 0 45 90 45 90 0 0 0 45 0 90 0 0 0 0 0 90 0 0 45 90 45 90 0 0 0 0 45 45 0 0 0 0 0 90 0 0 45 90</t>
  </si>
  <si>
    <t>90 90 45 90 45 45 90 45 90 90 90 90 45 45 45 90 90 90 90 45 45 45 90 45 90 45 45 45 90 90 90 45 45 45 90 90 90 45 45 45 45 45 45 90 90 90 45 45 45 90 90 90 45 45 45 90 45 90 45 45 45 90 90 90 90 45 45 45 90 90 90 90 45 90 45 45 90 45 90 90</t>
  </si>
  <si>
    <t>90 90 -45 90 -45 -45 90 -45 90 90 90 90 -45 -45 -45 90 90 90 90 -45 -45 -45 90 -45 90 -45 -45 -45 90 90 90 -45 -45 -45 90 90 90 -45 -45 -45 -45 -45 -45 90 90 90 -45 -45 -45 90 90 90 -45 -45 -45 90 -45 90 -45 -45 -45 90 90 90 90 -45 -45 -45 90 90 90 90 -45 90 -45 -45 90 -45 90 90</t>
  </si>
  <si>
    <t>0 0 -45 0 -45 -45 0 -45 0 0 0 0 -45 -45 -45 0 0 0 0 -45 -45 -45 0 -45 0 -45 -45 -45 0 0 0 -45 -45 -45 0 0 0 -45 -45 -45 -45 -45 -45 0 0 0 -45 -45 -45 0 0 0 -45 -45 -45 0 -45 0 -45 -45 -45 0 0 0 0 -45 -45 -45 0 0 0 0 -45 0 -45 -45 0 -45 0 0</t>
  </si>
  <si>
    <t>0 0 45 90 90 90 45 90 45 45 90 45 90 45 45 45 90 90 45 45 90 45 90 0 45 90 45 45 90 0 90 45 45 45 90 0 45 90 45 45 45 45 90 45 0 90 45 45 45 90 0 90 45 45 90 45 0 90 45 90 45 45 90 90 45 45 45 90 45 90 45 45 90 45 90 90 90 45 0 0</t>
  </si>
  <si>
    <t>0 0 -45 90 90 90 -45 90 -45 -45 90 -45 90 -45 -45 -45 90 90 -45 -45 90 -45 90 0 -45 90 -45 -45 90 0 90 -45 -45 -45 90 0 -45 90 -45 -45 -45 -45 90 -45 0 90 -45 -45 -45 90 0 90 -45 -45 90 -45 0 90 -45 90 -45 -45 90 90 -45 -45 -45 90 -45 90 -45 -45 90 -45 90 90 90 -45 0 0</t>
  </si>
  <si>
    <t>90 90 -45 0 0 0 -45 0 -45 -45 0 -45 0 -45 -45 -45 0 -45 0 0 -45 -45 0 90 0 -45 -45 -45 0 90 -45 0 -45 -45 0 90 -45 0 -45 -45 -45 -45 0 -45 90 0 -45 -45 0 -45 90 0 -45 -45 -45 0 90 0 -45 -45 0 0 -45 0 -45 -45 -45 0 -45 0 -45 -45 0 -45 0 0 0 -45 90 90</t>
  </si>
  <si>
    <t>90 90 45 45 45 90 45 90 90 90 45 45 45 90 90 90 90 45 90 45 45 45 90 90 90 45 45 45 90 90 90 45 45 45 90 90 90 45 45 45 45 45 45 90 90 90 45 45 45 90 90 90 45 45 45 90 90 90 45 45 45 90 45 90 90 90 90 45 45 45 90 90 90 45 90 45 45 45 90 90</t>
  </si>
  <si>
    <t>90 90 -45 -45 -45 90 -45 90 90 90 -45 -45 -45 90 90 90 90 -45 90 -45 -45 -45 90 90 90 -45 -45 -45 90 90 90 -45 -45 -45 90 90 90 -45 -45 -45 -45 -45 -45 90 90 90 -45 -45 -45 90 90 90 -45 -45 -45 90 90 90 -45 -45 -45 90 -45 90 90 90 90 -45 -45 -45 90 90 90 -45 90 -45 -45 -45 90 90</t>
  </si>
  <si>
    <t>-45 90 90 45 90 90 -45 90 45 45 90 90 90 45 45 90 45 -45 45 90 90 90 90 45 90 45 45 90 -45 90 45 90 45 45 45 -45 90 90 45 90 90 45 90 90 -45 45 45 45 90 45 90 -45 90 45 45 90 45 90 90 90 90 45 -45 45 90 45 45 90 90 90 45 45 90 -45 90 90 45 90 90 -45</t>
  </si>
  <si>
    <t>45 90 90 -45 90 90 45 90 -45 -45 90 90 90 -45 -45 90 -45 45 -45 90 90 90 90 -45 90 -45 -45 90 45 90 -45 90 -45 -45 -45 45 90 90 -45 90 90 -45 90 90 45 -45 -45 -45 90 -45 90 45 90 -45 -45 90 -45 90 90 90 90 -45 45 -45 90 -45 -45 90 90 90 -45 -45 90 45 90 90 -45 90 90 45</t>
  </si>
  <si>
    <t>45 0 0 -45 0 0 45 0 -45 -45 0 0 0 -45 -45 0 -45 45 -45 0 0 0 0 -45 0 -45 -45 0 45 0 -45 0 -45 -45 -45 45 0 0 -45 0 0 -45 0 0 45 -45 -45 -45 0 -45 0 45 0 -45 -45 0 -45 0 0 0 0 -45 45 -45 0 -45 -45 0 0 0 -45 -45 0 45 0 0 -45 0 0 45</t>
  </si>
  <si>
    <t>-45 0 0 -45 0 45 90 0 45 90 45 45 0 0 90 45 0 -45 45 0 45 45 0 0 45 45 45 0 0 -45 0 90 45 45 0 -45 90 0 45 45 45 45 0 90 -45 0 45 45 90 0 -45 0 0 45 45 45 0 0 45 45 0 45 -45 0 45 90 0 0 45 45 90 45 0 90 45 0 -45 0 0 -45</t>
  </si>
  <si>
    <t>45 0 0 45 0 -45 90 0 -45 90 -45 -45 0 0 90 -45 0 45 -45 0 -45 -45 0 0 -45 -45 -45 0 0 45 0 90 -45 -45 0 45 90 0 -45 -45 -45 -45 0 90 45 0 -45 -45 90 0 45 0 0 -45 -45 -45 0 0 -45 -45 0 -45 45 0 -45 90 0 0 -45 -45 90 -45 0 90 -45 0 45 0 0 45</t>
  </si>
  <si>
    <t>45 90 90 45 90 -45 0 90 -45 0 -45 -45 90 90 0 -45 90 45 -45 90 -45 -45 90 90 -45 -45 -45 90 90 45 90 0 -45 -45 90 45 0 90 -45 -45 -45 -45 90 0 45 90 -45 -45 0 90 45 90 90 -45 -45 -45 90 90 -45 -45 90 -45 45 90 -45 0 90 90 -45 -45 0 -45 90 0 -45 90 45 90 90 45</t>
  </si>
  <si>
    <t>0 -45 90 90 0 -45 90 90 90 90 90 90 0 -45 90 0 90 0 0 0 90 90 0 90 90 90 0 0 0 90 90 90 0 0 90 -45 90 -45 0 0 0 0 -45 90 -45 90 0 0 90 90 90 0 0 0 90 90 90 0 90 90 0 0 0 90 0 90 -45 0 90 90 90 90 90 90 -45 0 90 90 -45 0</t>
  </si>
  <si>
    <t>0 45 90 90 0 45 90 90 90 90 90 90 0 45 90 0 90 0 0 0 90 90 0 90 90 90 0 0 0 90 90 90 0 0 90 45 90 45 0 0 0 0 45 90 45 90 0 0 90 90 90 0 0 0 90 90 90 0 90 90 0 0 0 90 0 90 45 0 90 90 90 90 90 90 45 0 90 90 45 0</t>
  </si>
  <si>
    <t>90 45 0 0 90 45 0 0 0 0 0 0 90 45 0 90 0 90 90 90 0 0 90 0 0 0 90 90 90 0 0 0 90 90 0 45 0 45 90 90 90 90 45 0 45 0 90 90 0 0 0 90 90 90 0 0 0 90 0 0 90 90 90 0 90 0 45 90 0 0 0 0 0 0 45 90 0 0 45 90</t>
  </si>
  <si>
    <t>45 90 90 90 90 90 90 -45 -45 -45 90 -45 45 90 -45 90 -45 90 -45 90 90 90 45 -45 -45 -45 90 90 45 -45 90 90 -45 -45 90 90 45 90 -45 -45 -45 -45 90 45 90 90 -45 -45 90 90 -45 45 90 90 -45 -45 -45 45 90 90 90 -45 90 -45 90 -45 90 45 -45 90 -45 -45 -45 90 90 90 90 90 90 45</t>
  </si>
  <si>
    <t>-45 90 90 90 90 90 90 45 45 45 90 45 -45 90 45 90 45 90 45 90 90 90 -45 45 45 45 90 90 -45 45 90 90 45 45 90 90 -45 90 45 45 45 45 90 -45 90 90 45 45 90 90 45 -45 90 90 45 45 45 -45 90 90 90 45 90 45 90 45 90 -45 45 90 45 45 45 90 90 90 90 90 90 -45</t>
  </si>
  <si>
    <t>-45 0 0 0 0 0 0 45 45 45 0 45 -45 0 45 0 45 0 45 0 0 0 -45 45 45 45 0 0 -45 45 0 0 45 45 0 0 -45 0 45 45 45 45 0 -45 0 0 45 45 0 0 45 -45 0 0 45 45 45 -45 0 0 0 45 0 45 0 45 0 -45 45 0 45 45 45 0 0 0 0 0 0 -45</t>
  </si>
  <si>
    <t>45 45 90 90 90 90 45 90 90 90 45 90 45 90 90 90 45 90 45 90 90 90 90 90 45 90 90 90 90 90 45 90 90 90 45 45 45 90 90 90 90 90 90 45 45 45 90 90 90 45 90 90 90 90 90 45 90 90 90 90 90 45 90 45 90 90 90 45 90 45 90 90 90 45 90 90 90 90 45 45</t>
  </si>
  <si>
    <t>-45 -45 90 90 90 90 -45 90 90 90 -45 90 -45 90 90 90 -45 90 -45 90 90 90 90 90 -45 90 90 90 90 90 -45 90 90 90 -45 -45 -45 90 90 90 90 90 90 -45 -45 -45 90 90 90 -45 90 90 90 90 90 -45 90 90 90 90 90 -45 90 -45 90 90 90 -45 90 -45 90 90 90 -45 90 90 90 90 -45 -45</t>
  </si>
  <si>
    <t>-45 -45 0 0 0 0 -45 0 0 0 -45 0 -45 0 0 0 -45 0 -45 0 0 0 0 0 -45 0 0 0 0 0 -45 0 0 0 -45 -45 -45 0 0 0 0 0 0 -45 -45 -45 0 0 0 -45 0 0 0 0 0 -45 0 0 0 0 0 -45 0 -45 0 0 0 -45 0 -45 0 0 0 -45 0 0 0 0 -45 -45</t>
  </si>
  <si>
    <t>90 90 45 45 45 45 90 45 45 45 90 45 90 45 45 45 90 45 90 45 45 45 45 45 90 45 45 45 45 45 90 45 45 45 90 90 90 45 45 45 45 45 45 90 90 90 45 45 45 90 45 45 45 45 45 90 45 45 45 45 45 90 45 90 45 45 45 90 45 90 45 45 45 90 45 45 45 45 90 90</t>
  </si>
  <si>
    <t>90 90 -45 -45 -45 -45 90 -45 -45 -45 90 -45 90 -45 -45 -45 90 -45 90 -45 -45 -45 -45 -45 90 -45 -45 -45 -45 -45 90 -45 -45 -45 90 90 90 -45 -45 -45 -45 -45 -45 90 90 90 -45 -45 -45 90 -45 -45 -45 -45 -45 90 -45 -45 -45 -45 -45 90 -45 90 -45 -45 -45 90 -45 90 -45 -45 -45 90 -45 -45 -45 -45 90 90</t>
  </si>
  <si>
    <t>0 0 -45 -45 -45 -45 0 -45 -45 -45 0 -45 0 -45 -45 -45 0 -45 0 -45 -45 -45 -45 -45 0 -45 -45 -45 -45 -45 0 -45 -45 -45 0 0 0 -45 -45 -45 -45 -45 -45 0 0 0 -45 -45 -45 0 -45 -45 -45 -45 -45 0 -45 -45 -45 -45 -45 0 -45 0 -45 -45 -45 0 -45 0 -45 -45 -45 0 -45 -45 -45 -45 0 0</t>
  </si>
  <si>
    <t>90 0 90 0 0 0 0 90 0 0 90 90 0 0 0 0 90 90 0 0 0 0 90 0 0 0 0 0 90 0 0 0 0 0 90 90 90 0 0 0 0 0 0 90 90 90 0 0 0 0 0 90 0 0 0 0 0 90 0 0 0 0 90 90 0 0 0 0 90 90 0 0 90 0 0 0 0 90 0 90</t>
  </si>
  <si>
    <t>0 45 0 90 90 90 90 90 90 90 90 45 90 90 90 90 0 45 90 90 90 90 0 0 90 90 90 90 90 90 45 90 90 90 45 0 45 90 90 90 90 90 90 45 0 45 90 90 90 45 90 90 90 90 90 90 0 0 90 90 90 90 45 0 90 90 90 90 45 90 90 90 90 90 90 90 90 0 45 0</t>
  </si>
  <si>
    <t>0 -45 0 90 90 90 90 90 90 90 90 -45 90 90 90 90 0 -45 90 90 90 90 0 0 90 90 90 90 90 90 -45 90 90 90 -45 0 -45 90 90 90 90 90 90 -45 0 -45 90 90 90 -45 90 90 90 90 90 90 0 0 90 90 90 90 -45 0 90 90 90 90 -45 90 90 90 90 90 90 90 90 0 -45 0</t>
  </si>
  <si>
    <t>90 -45 90 0 0 0 0 0 0 0 0 -45 0 0 0 0 90 -45 0 0 0 0 90 90 0 0 0 0 0 0 -45 0 0 0 -45 90 -45 0 0 0 0 0 0 -45 90 -45 0 0 0 -45 0 0 0 0 0 0 90 90 0 0 0 0 -45 90 0 0 0 0 -45 0 0 0 0 0 0 0 0 90 -45 90</t>
  </si>
  <si>
    <t>0 45 90 90 0 90 90 90 0 90 90 90 0 90 90 90 90 0 45 90 90 90 90 90 90 90 90 90 0 90 90 0 90 90 45 0 45 90 90 90 90 90 90 45 0 45 90 90 0 90 90 0 90 90 90 90 90 90 90 90 90 45 0 90 90 90 90 0 90 90 90 0 90 90 90 0 90 90 45 0</t>
  </si>
  <si>
    <t>0 -45 90 90 0 90 90 90 0 90 90 90 0 90 90 90 90 0 -45 90 90 90 90 90 90 90 90 90 0 90 90 0 90 90 -45 0 -45 90 90 90 90 90 90 -45 0 -45 90 90 0 90 90 0 90 90 90 90 90 90 90 90 90 -45 0 90 90 90 90 0 90 90 90 0 90 90 90 0 90 90 -45 0</t>
  </si>
  <si>
    <t>90 -45 0 0 90 0 0 0 90 0 0 0 90 0 0 0 0 90 -45 0 0 0 0 0 0 0 0 0 90 0 0 90 0 0 -45 90 -45 0 0 0 0 0 0 -45 90 -45 0 0 90 0 0 90 0 0 0 0 0 0 0 0 0 -45 90 0 0 0 0 90 0 0 0 90 0 0 0 90 0 0 -45 90</t>
  </si>
  <si>
    <t>-45 45 -45 45 45 45 45 -45 45 45 -45 -45 45 45 45 45 -45 -45 45 45 45 45 -45 45 45 45 45 45 -45 45 45 45 45 45 -45 -45 -45 45 45 45 45 45 45 -45 -45 -45 45 45 45 45 45 -45 45 45 45 45 45 -45 45 45 45 45 -45 -45 45 45 45 45 -45 -45 45 45 -45 45 45 45 45 -45 45 -45</t>
  </si>
  <si>
    <t>90 45 -45 0 0 -45 45 90 -45 0 90 45 45 90 0 -45 0 45 -45 90 90 -45 45 0 -45 0 90 45 45 90 0 -45 45 90 0 -45 -45 0 90 45 45 90 0 -45 -45 0 90 45 -45 0 90 45 45 90 0 -45 0 45 -45 90 90 -45 45 0 -45 0 90 45 45 90 0 -45 90 45 -45 0 0 -45 45 90</t>
  </si>
  <si>
    <t>-45 90 0 45 45 0 90 45 0 -45 -45 90 90 -45 0 45 -45 0 45 90 -45 0 90 45 45 90 0 -45 90 -45 45 90 -45 0 0 45 45 90 -45 0 0 -45 90 45 45 0 0 -45 90 45 -45 90 -45 0 90 45 45 90 0 -45 90 45 0 -45 45 0 -45 90 90 -45 -45 0 45 90 0 45 45 0 90 -45</t>
  </si>
  <si>
    <t>-45 0 90 45 45 90 0 -45 90 45 -45 0 0 -45 45 90 45 0 90 -45 -45 90 0 45 90 45 -45 0 0 -45 45 90 0 -45 45 90 45 90 -45 0 0 -45 90 45 90 45 -45 0 90 45 -45 0 0 -45 45 90 45 0 90 -45 -45 90 0 45 90 45 -45 0 0 -45 45 90 -45 0 90 45 45 90 0 -45</t>
  </si>
  <si>
    <t>45 0 90 -45 -45 90 0 45 -45 90 0 45 45 0 90 -45 90 -45 45 0 0 45 -45 90 0 -45 45 90 90 45 -45 0 90 45 -45 0 -45 0 45 90 90 45 0 -45 0 -45 45 90 0 -45 45 90 90 45 -45 0 90 -45 45 0 0 45 -45 90 -45 90 0 45 45 0 90 -45 45 0 90 -45 -45 90 0 45</t>
  </si>
  <si>
    <t>0 0 -45 0 -45 -45 -45 0 -45 0 -45 0 -45 0 -45 0 -45 0 -45 0 -45 0 -45 0 -45 0 -45 0 -45 0 0 -45 -45 0 0 -45 -45 0 0 -45 -45 0 0 -45 -45 0 0 -45 -45 0 0 -45 0 -45 0 -45 0 -45 0 -45 0 -45 0 -45 0 -45 0 -45 0 -45 0 -45 0 -45 -45 -45 0 -45 0 0</t>
  </si>
  <si>
    <t>0 0 90 0 90 90 90 0 90 0 90 0 90 0 0 90 90 0 90 0 90 0 90 0 90 0 90 0 90 0 90 0 90 0 90 0 90 0 90 0 0 90 0 90 0 90 0 90 0 90 0 90 0 90 0 90 0 90 0 90 0 90 0 90 90 0 0 90 0 90 0 90 0 90 90 90 0 90 0 0</t>
  </si>
  <si>
    <t>45 45 90 45 90 90 90 45 90 45 90 45 90 45 90 45 90 45 90 45 90 45 90 45 90 45 90 45 90 45 45 90 90 45 45 90 90 45 45 90 90 45 45 90 90 45 45 90 90 45 45 90 45 90 45 90 45 90 45 90 45 90 45 90 45 90 45 90 45 90 45 90 45 90 90 90 45 90 45 45</t>
  </si>
  <si>
    <t>-45 -45 45 -45 45 45 45 -45 45 -45 45 -45 45 -45 -45 45 45 -45 45 -45 45 -45 45 -45 45 -45 45 -45 45 -45 45 -45 45 -45 45 -45 45 -45 45 -45 -45 45 -45 45 -45 45 -45 45 -45 45 -45 45 -45 45 -45 45 -45 45 -45 45 -45 45 -45 45 45 -45 -45 45 -45 45 -45 45 -45 45 45 45 -45 45 -45 -45</t>
  </si>
  <si>
    <t>-45 0 -45 0 0 0 0 0 0 0 0 0 -45 0 -45 0 0 0 -45 0 -45 0 0 0 0 0 0 0 0 0 0 0 -45 0 -45 0 -45 0 -45 0 0 -45 0 -45 0 -45 0 -45 0 0 0 0 0 0 0 0 0 0 0 -45 0 -45 0 0 0 -45 0 -45 0 0 0 0 0 0 0 0 0 -45 0 -45</t>
  </si>
  <si>
    <t>0 90 0 90 90 90 90 90 90 90 90 90 0 90 0 90 90 90 0 90 0 90 90 90 90 90 90 90 90 90 90 90 0 90 0 90 0 90 0 90 90 0 90 0 90 0 90 0 90 90 90 90 90 90 90 90 90 90 90 0 90 0 90 90 90 0 90 0 90 90 90 90 90 90 90 90 90 0 90 0</t>
  </si>
  <si>
    <t>90 45 90 45 45 45 45 45 45 45 45 45 90 45 90 45 45 45 90 45 90 45 45 45 45 45 45 45 45 45 45 45 90 45 90 45 90 45 90 45 45 90 45 90 45 90 45 90 45 45 45 45 45 45 45 45 45 45 45 90 45 90 45 45 45 90 45 90 45 45 45 45 45 45 45 45 45 90 45 90</t>
  </si>
  <si>
    <t>45 -45 45 -45 -45 -45 -45 -45 -45 -45 -45 -45 45 -45 45 -45 -45 -45 45 -45 45 -45 -45 -45 -45 -45 -45 -45 -45 -45 -45 -45 45 -45 45 -45 45 -45 45 -45 -45 45 -45 45 -45 45 -45 45 -45 -45 -45 -45 -45 -45 -45 -45 -45 -45 -45 45 -45 45 -45 -45 -45 45 -45 45 -45 -45 -45 -45 -45 -45 -45 -45 -45 45 -45 45</t>
  </si>
  <si>
    <t>45 90 45 90 45 45 45 45 45 45 45 45 45 45 45 45 45 45 45 45 45 45 45 45 45 45 45 45 45 45 45 45 45 45 45 90 45 90 45 90 90 45 90 45 90 45 45 45 45 45 45 45 45 45 45 45 45 45 45 45 45 45 45 45 45 45 45 45 45 45 45 45 45 45 45 45 90 45 90 45</t>
  </si>
  <si>
    <t>90 0 90 0 90 90 90 90 90 90 90 90 90 90 90 90 90 90 90 90 90 90 90 90 90 90 90 90 90 90 90 90 90 90 90 0 90 0 90 0 0 90 0 90 0 90 90 90 90 90 90 90 90 90 90 90 90 90 90 90 90 90 90 90 90 90 90 90 90 90 90 90 90 90 90 90 0 90 0 90</t>
  </si>
  <si>
    <t>0 -45 0 -45 0 0 0 0 0 0 0 0 0 0 0 0 0 0 0 0 0 0 0 0 0 0 0 0 0 0 0 0 0 0 0 -45 0 -45 0 -45 -45 0 -45 0 -45 0 0 0 0 0 0 0 0 0 0 0 0 0 0 0 0 0 0 0 0 0 0 0 0 0 0 0 0 0 0 0 -45 0 -45 0</t>
  </si>
  <si>
    <t>-45 45 0 -45 -45 -45 -45 -45 0 -45 0 0 -45 45 0 -45 -45 -45 -45 -45 0 -45 -45 -45 -45 -45 45 -45 -45 -45 0 -45 0 -45 45 -45 0 45 0 -45 -45 0 45 0 -45 45 -45 0 -45 0 -45 -45 -45 45 -45 -45 -45 -45 -45 0 -45 -45 -45 -45 -45 0 45 -45 0 0 -45 0 -45 -45 -45 -45 -45 0 45 -45</t>
  </si>
  <si>
    <t>-45 45 90 -45 -45 -45 -45 -45 90 -45 90 90 -45 45 90 -45 -45 -45 -45 -45 90 -45 -45 -45 -45 -45 45 -45 -45 -45 90 -45 90 -45 45 -45 90 45 90 -45 -45 90 45 90 -45 45 -45 90 -45 90 -45 -45 -45 45 -45 -45 -45 -45 -45 90 -45 -45 -45 -45 -45 90 45 -45 90 90 -45 90 -45 -45 -45 -45 -45 90 45 -45</t>
  </si>
  <si>
    <t>-45 45 -45 0 -45 -45 -45 -45 90 -45 0 -45 45 90 -45 0 -45 -45 90 -45 90 -45 -45 -45 -45 -45 45 -45 -45 -45 -45 -45 45 -45 0 -45 45 90 0 -45 -45 0 90 45 -45 0 -45 45 -45 -45 -45 -45 -45 45 -45 -45 -45 -45 -45 90 -45 90 -45 -45 0 -45 90 45 -45 0 -45 90 -45 -45 -45 -45 0 -45 45 -45</t>
  </si>
  <si>
    <t>45 45 90 45 45 45 0 45 0 45 0 0 45 90 0 45 45 45 0 45 90 45 45 45 45 45 0 45 45 45 45 0 90 45 45 0 45 0 90 45 45 90 0 45 0 45 45 90 0 45 45 45 45 0 45 45 45 45 45 90 45 0 45 45 45 0 90 45 0 0 45 0 45 0 45 45 45 90 45 45</t>
  </si>
  <si>
    <t>45 45 90 45 90 45 90 45 90 45 90 45 90 45 90 45 45 45 45 45 90 45 45 45 90 45 90 45 45 45 90 45 90 45 90 45 90 45 90 45 45 90 45 90 45 90 45 90 45 90 45 45 45 90 45 90 45 45 45 90 45 45 45 45 45 90 45 90 45 90 45 90 45 90 45 90 45 90 45 45</t>
  </si>
  <si>
    <t>45 45 0 45 45 90 45 90 0 45 90 45 90 45 45 90 45 45 90 45 90 45 45 45 45 45 0 45 45 45 45 0 90 45 45 90 45 0 90 45 45 90 0 45 90 45 45 90 0 45 45 45 45 0 45 45 45 45 45 90 45 90 45 45 90 45 45 90 45 90 45 0 90 45 90 45 45 0 45 45</t>
  </si>
  <si>
    <t>90 90 0 90 0 90 0 90 0 90 0 90 0 90 0 90 90 90 90 90 0 90 90 90 0 90 0 90 90 90 0 90 0 90 0 90 0 90 0 90 90 0 90 0 90 0 90 0 90 0 90 90 90 0 90 0 90 90 90 0 90 90 90 90 90 0 90 0 90 0 90 0 90 0 90 0 90 0 90 90</t>
  </si>
  <si>
    <t>90 0 45 90 90 90 90 90 45 90 45 45 90 0 45 90 90 90 90 90 45 90 90 90 90 90 0 90 90 90 45 90 45 90 0 90 45 0 45 90 90 45 0 45 90 0 90 45 90 45 90 90 90 0 90 90 90 90 90 45 90 90 90 90 90 45 0 90 45 45 90 45 90 90 90 90 90 45 0 90</t>
  </si>
  <si>
    <t>90 0 45 90 90 90 90 0 45 90 0 90 90 0 0 90 90 90 90 90 0 90 90 90 90 0 45 90 90 90 90 90 90 0 0 90 45 90 45 0 0 45 90 45 90 0 0 90 90 90 90 90 90 45 0 90 90 90 90 0 90 90 90 90 90 0 0 90 90 0 90 45 0 90 90 90 90 45 0 90</t>
  </si>
  <si>
    <t>0 90 -45 0 0 0 0 90 -45 0 90 0 0 90 90 0 0 0 0 0 90 0 0 0 0 90 -45 0 0 0 0 0 0 90 90 0 -45 0 -45 90 90 -45 0 -45 0 90 90 0 0 0 0 0 0 -45 90 0 0 0 0 90 0 0 0 0 0 90 90 0 0 90 0 -45 90 0 0 0 0 -45 90 0</t>
  </si>
  <si>
    <t>0 0 -45 0 0 0 45 0 45 0 45 45 0 -45 45 0 0 0 45 0 -45 0 0 0 0 0 45 0 0 0 0 45 -45 0 0 45 0 45 -45 0 0 -45 45 0 45 0 0 -45 45 0 0 0 0 45 0 0 0 0 0 -45 0 45 0 0 0 45 -45 0 45 45 0 45 0 45 0 0 0 -45 0 0</t>
  </si>
  <si>
    <t>0 0 45 0 0 0 0 0 0 0 0 0 45 0 45 0 0 0 45 0 45 0 0 0 0 0 0 0 0 0 45 0 45 0 45 0 45 0 45 0 0 45 0 45 0 45 0 45 0 45 0 0 0 0 0 0 0 0 0 45 0 45 0 0 0 45 0 45 0 0 0 0 0 0 0 0 0 45 0 0</t>
  </si>
  <si>
    <t>0 0 90 0 0 0 90 0 90 0 90 0 90 0 90 0 0 0 0 0 90 0 0 0 0 0 90 0 0 0 0 0 90 0 90 0 0 90 90 0 0 90 90 0 0 90 0 90 0 0 0 0 0 90 0 0 0 0 0 90 0 0 0 0 0 90 0 90 0 90 0 90 0 90 0 0 0 90 0 0</t>
  </si>
  <si>
    <t>45 45 0 45 0 45 0 45 0 45 0 45 0 45 0 45 0 45 0 45 45 0 45 45 45 45 45 45 45 45 0 45 0 45 0 45 0 45 0 45 45 0 45 0 45 0 45 0 45 0 45 45 45 45 45 45 45 45 0 45 45 0 45 0 45 0 45 0 45 0 45 0 45 0 45 0 45 0 45 45</t>
  </si>
  <si>
    <t>45 45 0 45 45 45 45 45 45 45 45 45 0 45 0 45 45 45 0 45 0 45 45 45 45 45 45 45 45 45 0 45 0 45 0 45 0 45 0 45 45 0 45 0 45 0 45 0 45 0 45 45 45 45 45 45 45 45 45 0 45 0 45 45 45 0 45 0 45 45 45 45 45 45 45 45 45 0 45 45</t>
  </si>
  <si>
    <t>90 90 -45 90 -45 90 -45 90 -45 90 -45 90 -45 90 -45 90 -45 90 -45 90 90 -45 90 90 90 90 90 90 90 90 -45 90 -45 90 -45 90 -45 90 -45 90 90 -45 90 -45 90 -45 90 -45 90 -45 90 90 90 90 90 90 90 90 -45 90 90 -45 90 -45 90 -45 90 -45 90 -45 90 -45 90 -45 90 -45 90 -45 90 90</t>
  </si>
  <si>
    <t>0 90 -45 0 90 45 0 45 0 90 0 45 90 90 45 0 0 90 -45 0 45 90 0 0 90 0 0 90 45 0 -45 90 45 0 90 0 -45 90 45 0 0 45 90 -45 0 90 0 45 90 -45 0 45 90 0 0 90 0 0 90 45 0 -45 90 0 0 45 90 90 45 0 90 0 45 0 45 90 0 -45 90 0</t>
  </si>
  <si>
    <t>0 90 -45 0 90 0 -45 90 -45 0 -45 90 -45 0 90 -45 0 0 0 90 -45 0 0 90 0 90 -45 0 90 0 -45 90 0 -45 90 0 -45 90 -45 0 0 -45 90 -45 0 90 -45 0 90 -45 0 90 0 -45 90 0 90 0 0 -45 90 0 0 0 -45 90 0 -45 90 -45 0 -45 90 -45 0 90 0 -45 90 0</t>
  </si>
  <si>
    <t>0 -45 45 0 90 0 -45 90 -45 0 -45 0 90 45 -45 0 0 0 -45 90 -45 0 0 0 -45 90 -45 0 90 0 90 -45 45 0 -45 0 90 -45 45 0 0 45 -45 90 0 -45 0 45 -45 90 0 90 0 -45 90 -45 0 0 0 -45 90 -45 0 0 0 -45 45 90 0 -45 0 -45 90 -45 0 90 0 45 -45 0</t>
  </si>
  <si>
    <t>90 45 -45 90 90 90 0 90 0 90 90 90 0 90 -45 90 90 0 90 0 45 90 90 90 90 90 0 90 90 90 90 45 -45 90 0 90 45 0 -45 90 90 -45 0 45 90 0 90 -45 45 90 90 90 90 0 90 90 90 90 90 45 0 90 0 90 90 -45 90 0 90 90 90 0 90 0 90 90 90 -45 45 90</t>
  </si>
  <si>
    <t>90 90 -45 90 0 -45 90 0 -45 90 0 -45 90 -45 0 90 90 90 -45 -45 0 90 90 90 90 90 -45 90 90 90 -45 0 -45 90 90 0 -45 0 -45 90 90 -45 0 -45 0 90 90 -45 0 -45 90 90 90 -45 90 90 90 90 90 0 -45 -45 90 90 90 0 -45 90 -45 0 90 -45 0 90 -45 0 90 -45 90 90</t>
  </si>
  <si>
    <t>0 90 0 -45 90 0 90 0 90 -45 0 90 0 90 0 90 0 0 0 90 0 90 0 90 0 90 0 90 0 0 0 90 0 90 0 90 -45 90 0 -45 -45 0 90 -45 90 0 90 0 90 0 0 0 90 0 90 0 90 0 90 0 90 0 0 0 90 0 90 0 90 0 -45 90 0 90 0 90 -45 0 90 0</t>
  </si>
  <si>
    <t>0 0 0 -45 90 90 0 90 0 -45 0 0 90 0 90 0 0 90 0 90 0 90 0 0 0 0 0 90 0 0 0 0 0 90 0 90 -45 90 0 -45 -45 0 90 -45 90 0 90 0 0 0 0 0 90 0 0 0 0 0 90 0 90 0 90 0 0 90 0 90 0 0 -45 0 90 0 90 90 -45 0 0 0</t>
  </si>
  <si>
    <t>90 -45 0 90 0 0 90 0 90 0 -45 90 0 -45 90 0 90 -45 90 -45 90 0 0 90 0 90 0 90 0 0 90 0 -45 90 0 90 -45 0 -45 90 90 -45 0 -45 90 0 90 -45 0 90 0 0 90 0 90 0 90 0 0 90 -45 90 -45 90 0 90 -45 0 90 -45 0 90 0 90 0 0 90 0 -45 90</t>
  </si>
  <si>
    <t>0 90 -45 0 0 0 0 90 -45 0 0 0 90 0 -45 0 0 -45 90 0 -45 0 0 0 0 0 90 0 0 0 0 90 -45 0 90 0 -45 90 -45 0 0 -45 90 -45 0 90 0 -45 90 0 0 0 0 90 0 0 0 0 0 -45 0 90 -45 0 0 -45 0 90 0 0 0 -45 90 0 0 0 0 -45 90 0</t>
  </si>
  <si>
    <t>0 0 0 45 0 45 0 45 0 45 0 45 0 45 0 45 45 0 0 45 45 0 45 45 0 45 0 45 0 45 0 45 0 45 0 45 0 45 0 45 45 0 45 0 45 0 45 0 45 0 45 0 45 0 45 0 45 45 0 45 45 0 0 45 45 0 45 0 45 0 45 0 45 0 45 0 45 0 0 0</t>
  </si>
  <si>
    <t>0 90 0 45 45 0 0 45 45 0 90 0 45 90 45 0 45 45 45 90 45 0 45 45 0 45 45 0 0 45 0 45 0 45 45 0 45 90 0 45 45 0 90 45 0 45 45 0 45 0 45 0 0 45 45 0 45 45 0 45 90 45 45 45 0 45 90 45 0 90 0 45 45 0 0 45 45 0 90 0</t>
  </si>
  <si>
    <t>0 0 0 45 45 0 45 0 45 45 0 45 0 45 0 45 0 45 0 45 0 45 0 45 0 45 0 45 0 45 0 45 0 45 0 45 0 45 45 0 0 45 45 0 45 0 45 0 45 0 45 0 45 0 45 0 45 0 45 0 45 0 45 0 45 0 45 0 45 0 45 45 0 45 0 45 45 0 0 0</t>
  </si>
  <si>
    <t>0 0 0 -45 45 0 45 0 -45 0 45 0 45 0 -45 0 45 45 45 0 -45 0 0 0 45 0 45 0 45 45 45 0 45 0 0 45 0 -45 45 0 0 45 -45 0 45 0 0 45 0 45 45 45 0 45 0 45 0 0 0 -45 0 45 45 45 0 -45 0 45 0 45 0 -45 0 45 0 45 -45 0 0 0</t>
  </si>
  <si>
    <t>90 0 -45 90 45 45 90 -45 90 45 90 90 0 -45 90 45 45 45 90 -45 90 45 45 90 45 0 45 90 45 90 45 0 45 90 45 90 0 -45 45 90 90 45 -45 0 90 45 90 45 0 45 90 45 90 45 0 45 90 45 45 90 -45 90 45 45 45 90 -45 0 90 90 45 90 -45 90 45 45 90 -45 0 90</t>
  </si>
  <si>
    <t>0 0 0 -45 -45 0 -45 0 -45 -45 0 -45 0 -45 0 -45 0 -45 0 -45 0 -45 0 -45 0 -45 0 -45 0 -45 0 -45 0 -45 0 -45 -45 0 0 -45 -45 0 0 -45 -45 0 -45 0 -45 0 -45 0 -45 0 -45 0 -45 0 -45 0 -45 0 -45 0 -45 0 -45 0 -45 0 -45 -45 0 -45 0 -45 -45 0 0 0</t>
  </si>
  <si>
    <t>0 0 -45 0 0 90 0 -45 90 0 90 90 0 -45 90 0 0 90 0 90 0 90 0 90 0 90 0 90 0 0 0 90 0 90 0 90 -45 0 -45 90 90 -45 0 -45 90 0 90 0 90 0 0 0 90 0 90 0 90 0 90 0 90 0 90 0 0 90 -45 0 90 90 0 90 -45 0 90 0 0 -45 0 0</t>
  </si>
  <si>
    <t>0 0 45 0 0 0 -45 0 -45 0 -45 -45 0 45 -45 0 0 -45 0 45 -45 0 -45 0 -45 0 -45 0 -45 0 -45 0 -45 0 45 -45 0 45 -45 0 0 -45 45 0 -45 45 0 -45 0 -45 0 -45 0 -45 0 -45 0 -45 0 -45 45 0 -45 0 0 -45 45 0 -45 -45 0 -45 0 -45 0 0 0 45 0 0</t>
  </si>
  <si>
    <t>0 0 45 0 0 0 45 0 45 0 45 45 45 0 45 0 0 0 0 0 45 0 0 0 0 0 0 0 0 0 0 0 45 0 45 0 45 0 45 0 0 45 0 45 0 45 0 45 0 0 0 0 0 0 0 0 0 0 0 45 0 0 0 0 0 45 0 45 45 45 0 45 0 45 0 0 0 45 0 0</t>
  </si>
  <si>
    <t>45 45 0 45 45 45 0 45 0 45 0 0 0 45 0 45 45 45 45 45 0 45 45 45 45 45 45 45 45 45 45 45 0 45 0 45 0 45 0 45 45 0 45 0 45 0 45 0 45 45 45 45 45 45 45 45 45 45 45 0 45 45 45 45 45 0 45 0 0 0 45 0 45 0 45 45 45 0 45 45</t>
  </si>
  <si>
    <t>90 90 0 90 90 90 0 90 0 90 0 0 0 90 0 90 90 90 90 90 0 90 90 90 90 90 90 90 90 90 90 90 0 90 0 90 0 90 0 90 90 0 90 0 90 0 90 0 90 90 90 90 90 90 90 90 90 90 90 0 90 90 90 90 90 0 90 0 0 0 90 0 90 0 90 90 90 0 90 90</t>
  </si>
  <si>
    <t>0 90 45 0 0 0 0 90 45 0 0 0 90 0 90 0 0 0 0 0 45 0 0 0 0 0 45 0 0 0 0 0 0 0 90 0 45 90 45 0 0 45 90 45 0 90 0 0 0 0 0 0 0 45 0 0 0 0 0 45 0 0 0 0 0 90 0 90 0 0 0 45 90 0 0 0 0 45 90 0</t>
  </si>
  <si>
    <t>0 90 0 45 0 0 0 90 0 45 90 0 90 0 0 90 0 0 0 0 0 90 0 0 0 0 0 0 0 0 0 0 0 0 90 0 45 90 0 45 45 0 90 45 0 90 0 0 0 0 0 0 0 0 0 0 0 0 90 0 0 0 0 0 90 0 0 90 0 90 45 0 90 0 0 0 45 0 90 0</t>
  </si>
  <si>
    <t>-45 -45 45 -45 -45 -45 45 -45 45 -45 45 45 45 -45 45 -45 -45 -45 -45 -45 45 -45 -45 -45 -45 -45 -45 -45 -45 -45 -45 -45 45 -45 45 -45 45 -45 45 -45 -45 45 -45 45 -45 45 -45 45 -45 -45 -45 -45 -45 -45 -45 -45 -45 -45 -45 45 -45 -45 -45 -45 -45 45 -45 45 45 45 -45 45 -45 45 -45 -45 -45 45 -45 -45</t>
  </si>
  <si>
    <t>-45 -45 90 -45 90 90 90 -45 90 -45 90 -45 90 -45 90 -45 90 -45 90 -45 90 -45 90 -45 90 -45 90 -45 90 -45 -45 90 90 -45 -45 90 90 -45 -45 90 90 -45 -45 90 90 -45 -45 90 90 -45 -45 90 -45 90 -45 90 -45 90 -45 90 -45 90 -45 90 -45 90 -45 90 -45 90 -45 90 -45 90 90 90 -45 90 -45 -45</t>
  </si>
  <si>
    <t>0 0 45 0 45 45 45 0 45 0 45 0 45 0 45 0 45 0 45 0 45 0 45 0 45 0 45 0 45 0 0 45 45 0 0 45 45 0 0 45 45 0 0 45 45 0 0 45 45 0 0 45 0 45 0 45 0 45 0 45 0 45 0 45 0 45 0 45 0 45 0 45 0 45 45 45 0 45 0 0</t>
  </si>
  <si>
    <t>90 90 -45 90 -45 -45 -45 90 -45 90 -45 90 -45 90 -45 90 -45 90 -45 90 -45 90 -45 90 -45 90 -45 90 -45 90 90 -45 -45 90 90 -45 -45 90 90 -45 -45 90 90 -45 -45 90 90 -45 -45 90 90 -45 90 -45 90 -45 90 -45 90 -45 90 -45 90 -45 90 -45 90 -45 90 -45 90 -45 90 -45 -45 -45 90 -45 90 90</t>
  </si>
  <si>
    <t>-45 90 -45 90 90 90 90 90 90 90 90 90 -45 90 -45 90 90 90 -45 90 -45 90 90 90 90 90 90 90 90 90 90 90 -45 90 -45 90 -45 90 -45 90 90 -45 90 -45 90 -45 90 -45 90 90 90 90 90 90 90 90 90 90 90 -45 90 -45 90 90 90 -45 90 -45 90 90 90 90 90 90 90 90 90 -45 90 -45</t>
  </si>
  <si>
    <t>45 90 45 90 90 90 90 90 90 90 90 90 45 90 45 90 90 90 45 90 45 90 90 90 90 90 90 90 90 90 90 90 45 90 45 90 45 90 45 90 90 45 90 45 90 45 90 45 90 90 90 90 90 90 90 90 90 90 90 45 90 45 90 90 90 45 90 45 90 90 90 90 90 90 90 90 90 45 90 45</t>
  </si>
  <si>
    <t>45 0 45 0 0 0 0 0 0 0 0 0 45 0 45 0 0 0 45 0 45 0 0 0 0 0 0 0 0 0 0 0 45 0 45 0 45 0 45 0 0 45 0 45 0 45 0 45 0 0 0 0 0 0 0 0 0 0 0 45 0 45 0 0 0 45 0 45 0 0 0 0 0 0 0 0 0 45 0 45</t>
  </si>
  <si>
    <t>90 0 90 0 0 0 0 0 0 0 0 0 90 0 90 0 0 0 90 0 90 0 0 0 0 0 0 0 0 0 0 0 90 0 90 0 90 0 90 0 0 90 0 90 0 90 0 90 0 0 0 0 0 0 0 0 0 0 0 90 0 90 0 0 0 90 0 90 0 0 0 0 0 0 0 0 0 90 0 90</t>
  </si>
  <si>
    <t>0 45 0 45 45 45 45 45 45 45 45 45 0 45 0 45 45 45 0 45 0 45 45 45 45 45 45 45 45 45 45 45 0 45 0 45 0 45 0 45 45 0 45 0 45 0 45 0 45 45 45 45 45 45 45 45 45 45 45 0 45 0 45 45 45 0 45 0 45 45 45 45 45 45 45 45 45 0 45 0</t>
  </si>
  <si>
    <t>0 -45 0 -45 -45 -45 -45 -45 -45 -45 -45 -45 0 -45 0 -45 -45 -45 0 -45 0 -45 -45 -45 -45 -45 -45 -45 -45 -45 -45 -45 0 -45 0 -45 0 -45 0 -45 -45 0 -45 0 -45 0 -45 0 -45 -45 -45 -45 -45 -45 -45 -45 -45 -45 -45 0 -45 0 -45 -45 -45 0 -45 0 -45 -45 -45 -45 -45 -45 -45 -45 -45 0 -45 0</t>
  </si>
  <si>
    <t>90 -45 90 -45 -45 -45 -45 -45 -45 -45 -45 -45 90 -45 90 -45 -45 -45 90 -45 90 -45 -45 -45 -45 -45 -45 -45 -45 -45 -45 -45 90 -45 90 -45 90 -45 90 -45 -45 90 -45 90 -45 90 -45 90 -45 -45 -45 -45 -45 -45 -45 -45 -45 -45 -45 90 -45 90 -45 -45 -45 90 -45 90 -45 -45 -45 -45 -45 -45 -45 -45 -45 90 -45 90</t>
  </si>
  <si>
    <t>-45 45 -45 45 45 45 45 45 45 45 45 45 -45 45 -45 45 45 45 -45 45 -45 45 45 45 45 45 45 45 45 45 45 45 -45 45 -45 45 -45 45 -45 45 45 -45 45 -45 45 -45 45 -45 45 45 45 45 45 45 45 45 45 45 45 -45 45 -45 45 45 45 -45 45 -45 45 45 45 45 45 45 45 45 45 -45 45 -45</t>
  </si>
  <si>
    <t>45 0 45 0 45 45 45 45 45 45 45 45 45 45 45 45 45 45 45 45 45 45 45 45 45 45 45 45 45 45 45 45 45 45 45 0 45 0 45 0 0 45 0 45 0 45 45 45 45 45 45 45 45 45 45 45 45 45 45 45 45 45 45 45 45 45 45 45 45 45 45 45 45 45 45 45 0 45 0 45</t>
  </si>
  <si>
    <t>-45 0 -45 0 -45 -45 -45 -45 -45 -45 -45 -45 -45 -45 -45 -45 -45 -45 -45 -45 -45 -45 -45 -45 -45 -45 -45 -45 -45 -45 -45 -45 -45 -45 -45 0 -45 0 -45 0 0 -45 0 -45 0 -45 -45 -45 -45 -45 -45 -45 -45 -45 -45 -45 -45 -45 -45 -45 -45 -45 -45 -45 -45 -45 -45 -45 -45 -45 -45 -45 -45 -45 -45 -45 0 -45 0 -45</t>
  </si>
  <si>
    <t>-45 90 -45 90 -45 -45 -45 -45 -45 -45 -45 -45 -45 -45 -45 -45 -45 -45 -45 -45 -45 -45 -45 -45 -45 -45 -45 -45 -45 -45 -45 -45 -45 -45 -45 90 -45 90 -45 90 90 -45 90 -45 90 -45 -45 -45 -45 -45 -45 -45 -45 -45 -45 -45 -45 -45 -45 -45 -45 -45 -45 -45 -45 -45 -45 -45 -45 -45 -45 -45 -45 -45 -45 -45 90 -45 90 -45</t>
  </si>
  <si>
    <t>0 90 0 90 0 0 0 0 0 0 0 0 0 0 0 0 0 0 0 0 0 0 0 0 0 0 0 0 0 0 0 0 0 0 0 90 0 90 0 90 90 0 90 0 90 0 0 0 0 0 0 0 0 0 0 0 0 0 0 0 0 0 0 0 0 0 0 0 0 0 0 0 0 0 0 0 90 0 90 0</t>
  </si>
  <si>
    <t>90 -45 90 -45 90 90 90 90 90 90 90 90 90 90 90 90 90 90 90 90 90 90 90 90 90 90 90 90 90 90 90 90 90 90 90 -45 90 -45 90 -45 -45 90 -45 90 -45 90 90 90 90 90 90 90 90 90 90 90 90 90 90 90 90 90 90 90 90 90 90 90 90 90 90 90 90 90 90 90 -45 90 -45 90</t>
  </si>
  <si>
    <t>90 45 90 45 90 90 90 90 90 90 90 90 90 90 90 90 90 90 90 90 90 90 90 90 90 90 90 90 90 90 90 90 90 90 90 45 90 45 90 45 45 90 45 90 45 90 90 90 90 90 90 90 90 90 90 90 90 90 90 90 90 90 90 90 90 90 90 90 90 90 90 90 90 90 90 90 45 90 45 90</t>
  </si>
  <si>
    <t>0 45 0 45 0 0 0 0 0 0 0 0 0 0 0 0 0 0 0 0 0 0 0 0 0 0 0 0 0 0 0 0 0 0 0 45 0 45 0 45 45 0 45 0 45 0 0 0 0 0 0 0 0 0 0 0 0 0 0 0 0 0 0 0 0 0 0 0 0 0 0 0 0 0 0 0 45 0 45 0</t>
  </si>
  <si>
    <t>45 -45 90 45 45 45 45 45 90 45 90 90 45 -45 90 45 45 45 45 45 90 45 45 45 45 45 -45 45 45 45 90 45 90 45 -45 45 90 -45 90 45 45 90 -45 90 45 -45 45 90 45 90 45 45 45 -45 45 45 45 45 45 90 45 45 45 45 45 90 -45 45 90 90 45 90 45 45 45 45 45 90 -45 45</t>
  </si>
  <si>
    <t>45 -45 0 45 45 45 45 45 0 45 0 0 45 -45 0 45 45 45 45 45 0 45 45 45 45 45 -45 45 45 45 0 45 0 45 -45 45 0 -45 0 45 45 0 -45 0 45 -45 45 0 45 0 45 45 45 -45 45 45 45 45 45 0 45 45 45 45 45 0 -45 45 0 0 45 0 45 45 45 45 45 0 -45 45</t>
  </si>
  <si>
    <t>-45 45 -45 90 -45 -45 -45 -45 0 -45 90 -45 45 0 -45 90 -45 -45 0 -45 0 -45 -45 -45 -45 -45 45 -45 -45 -45 -45 -45 45 -45 90 -45 45 0 90 -45 -45 90 0 45 -45 90 -45 45 -45 -45 -45 -45 -45 45 -45 -45 -45 -45 -45 0 -45 0 -45 -45 90 -45 0 45 -45 90 -45 0 -45 -45 -45 -45 90 -45 45 -45</t>
  </si>
  <si>
    <t>45 -45 45 90 45 45 45 45 0 45 90 45 -45 0 45 90 45 45 0 45 0 45 45 45 45 45 -45 45 45 45 45 45 -45 45 90 45 -45 0 90 45 45 90 0 -45 45 90 45 -45 45 45 45 45 45 -45 45 45 45 45 45 0 45 0 45 45 90 45 0 -45 45 90 45 0 45 45 45 45 90 45 -45 45</t>
  </si>
  <si>
    <t>45 -45 45 0 45 45 45 45 90 45 0 45 -45 90 45 0 45 45 90 45 90 45 45 45 45 45 -45 45 45 45 45 45 -45 45 0 45 -45 90 0 45 45 0 90 -45 45 0 45 -45 45 45 45 45 45 -45 45 45 45 45 45 90 45 90 45 45 0 45 90 -45 45 0 45 90 45 45 45 45 0 45 -45 45</t>
  </si>
  <si>
    <t>45 45 0 45 45 45 90 45 90 45 90 90 45 0 90 45 45 45 90 45 0 45 45 45 45 45 90 45 45 45 45 90 0 45 45 90 45 90 0 45 45 0 90 45 90 45 45 0 90 45 45 45 45 90 45 45 45 45 45 0 45 90 45 45 45 90 0 45 90 90 45 90 45 90 45 45 45 0 45 45</t>
  </si>
  <si>
    <t>-45 -45 0 -45 -45 -45 90 -45 90 -45 90 90 -45 0 90 -45 -45 -45 90 -45 0 -45 -45 -45 -45 -45 90 -45 -45 -45 -45 90 0 -45 -45 90 -45 90 0 -45 -45 0 90 -45 90 -45 -45 0 90 -45 -45 -45 -45 90 -45 -45 -45 -45 -45 0 -45 90 -45 -45 -45 90 0 -45 90 90 -45 90 -45 90 -45 -45 -45 0 -45 -45</t>
  </si>
  <si>
    <t>-45 -45 90 -45 -45 -45 0 -45 0 -45 0 0 -45 90 0 -45 -45 -45 0 -45 90 -45 -45 -45 -45 -45 0 -45 -45 -45 -45 0 90 -45 -45 0 -45 0 90 -45 -45 90 0 -45 0 -45 -45 90 0 -45 -45 -45 -45 0 -45 -45 -45 -45 -45 90 -45 0 -45 -45 -45 0 90 -45 0 0 -45 0 -45 0 -45 -45 -45 90 -45 -45</t>
  </si>
  <si>
    <t>45 45 0 45 0 45 0 45 0 45 0 45 0 45 0 45 45 45 45 45 0 45 45 45 0 45 0 45 45 45 0 45 0 45 0 45 0 45 0 45 45 0 45 0 45 0 45 0 45 0 45 45 45 0 45 0 45 45 45 0 45 45 45 45 45 0 45 0 45 0 45 0 45 0 45 0 45 0 45 45</t>
  </si>
  <si>
    <t>-45 -45 0 -45 0 -45 0 -45 0 -45 0 -45 0 -45 0 -45 -45 -45 -45 -45 0 -45 -45 -45 0 -45 0 -45 -45 -45 0 -45 0 -45 0 -45 0 -45 0 -45 -45 0 -45 0 -45 0 -45 0 -45 0 -45 -45 -45 0 -45 0 -45 -45 -45 0 -45 -45 -45 -45 -45 0 -45 0 -45 0 -45 0 -45 0 -45 0 -45 0 -45 -45</t>
  </si>
  <si>
    <t>-45 -45 90 -45 90 -45 90 -45 90 -45 90 -45 90 -45 90 -45 -45 -45 -45 -45 90 -45 -45 -45 90 -45 90 -45 -45 -45 90 -45 90 -45 90 -45 90 -45 90 -45 -45 90 -45 90 -45 90 -45 90 -45 90 -45 -45 -45 90 -45 90 -45 -45 -45 90 -45 -45 -45 -45 -45 90 -45 90 -45 90 -45 90 -45 90 -45 90 -45 90 -45 -45</t>
  </si>
  <si>
    <t>45 45 90 45 45 0 45 0 90 45 0 45 0 45 45 0 45 45 0 45 0 45 45 45 45 45 90 45 45 45 45 90 0 45 45 0 45 90 0 45 45 0 90 45 0 45 45 0 90 45 45 45 45 90 45 45 45 45 45 0 45 0 45 45 0 45 45 0 45 0 45 90 0 45 0 45 45 90 45 45</t>
  </si>
  <si>
    <t>-45 -45 90 -45 -45 0 -45 0 90 -45 0 -45 0 -45 -45 0 -45 -45 0 -45 0 -45 -45 -45 -45 -45 90 -45 -45 -45 -45 90 0 -45 -45 0 -45 90 0 -45 -45 0 90 -45 0 -45 -45 0 90 -45 -45 -45 -45 90 -45 -45 -45 -45 -45 0 -45 0 -45 -45 0 -45 -45 0 -45 0 -45 90 0 -45 0 -45 -45 90 -45 -45</t>
  </si>
  <si>
    <t>-45 -45 0 -45 -45 90 -45 90 0 -45 90 -45 90 -45 -45 90 -45 -45 90 -45 90 -45 -45 -45 -45 -45 0 -45 -45 -45 -45 0 90 -45 -45 90 -45 0 90 -45 -45 90 0 -45 90 -45 -45 90 0 -45 -45 -45 -45 0 -45 -45 -45 -45 -45 90 -45 90 -45 -45 90 -45 -45 90 -45 90 -45 0 90 -45 90 -45 -45 0 -45 -45</t>
  </si>
  <si>
    <t>0 0 90 0 90 0 90 0 90 0 90 0 90 0 90 0 0 0 0 0 90 0 0 0 90 0 90 0 0 0 90 0 90 0 90 0 90 0 90 0 0 90 0 90 0 90 0 90 0 90 0 0 0 90 0 90 0 0 0 90 0 0 0 0 0 90 0 90 0 90 0 90 0 90 0 90 0 90 0 0</t>
  </si>
  <si>
    <t>0 90 45 0 0 0 0 0 45 0 45 45 0 90 45 0 0 0 0 0 45 0 0 0 0 0 90 0 0 0 45 0 45 0 90 0 45 90 45 0 0 45 90 45 0 90 0 45 0 45 0 0 0 90 0 0 0 0 0 45 0 0 0 0 0 45 90 0 45 45 0 45 0 0 0 0 0 45 90 0</t>
  </si>
  <si>
    <t>0 90 -45 0 0 0 0 0 -45 0 -45 -45 0 90 -45 0 0 0 0 0 -45 0 0 0 0 0 90 0 0 0 -45 0 -45 0 90 0 -45 90 -45 0 0 -45 90 -45 0 90 0 -45 0 -45 0 0 0 90 0 0 0 0 0 -45 0 0 0 0 0 -45 90 0 -45 -45 0 -45 0 0 0 0 0 -45 90 0</t>
  </si>
  <si>
    <t>90 0 -45 90 90 90 90 90 -45 90 -45 -45 90 0 -45 90 90 90 90 90 -45 90 90 90 90 90 0 90 90 90 -45 90 -45 90 0 90 -45 0 -45 90 90 -45 0 -45 90 0 90 -45 90 -45 90 90 90 0 90 90 90 90 90 -45 90 90 90 90 90 -45 0 90 -45 -45 90 -45 90 90 90 90 90 -45 0 90</t>
  </si>
  <si>
    <t>0 90 45 0 0 0 0 90 45 0 90 0 0 90 90 0 0 0 0 0 90 0 0 0 0 90 45 0 0 0 0 0 0 90 90 0 45 0 45 90 90 45 0 45 0 90 90 0 0 0 0 0 0 45 90 0 0 0 0 90 0 0 0 0 0 90 90 0 0 90 0 45 90 0 0 0 0 45 90 0</t>
  </si>
  <si>
    <t>90 0 -45 90 90 90 90 0 -45 90 0 90 90 0 0 90 90 90 90 90 0 90 90 90 90 0 -45 90 90 90 90 90 90 0 0 90 -45 90 -45 0 0 -45 90 -45 90 0 0 90 90 90 90 90 90 -45 0 90 90 90 90 0 90 90 90 90 90 0 0 90 90 0 90 -45 0 90 90 90 90 -45 0 90</t>
  </si>
  <si>
    <t>90 90 -45 90 90 90 45 90 45 90 45 45 90 -45 45 90 90 90 45 90 -45 90 90 90 90 90 45 90 90 90 90 45 -45 90 90 45 90 45 -45 90 90 -45 45 90 45 90 90 -45 45 90 90 90 90 45 90 90 90 90 90 -45 90 45 90 90 90 45 -45 90 45 45 90 45 90 45 90 90 90 -45 90 90</t>
  </si>
  <si>
    <t>90 90 45 90 90 90 -45 90 -45 90 -45 -45 90 45 -45 90 90 90 -45 90 45 90 90 90 90 90 -45 90 90 90 90 -45 45 90 90 -45 90 -45 45 90 90 45 -45 90 -45 90 90 45 -45 90 90 90 90 -45 90 90 90 90 90 45 90 -45 90 90 90 -45 45 90 -45 -45 90 -45 90 -45 90 90 90 45 90 90</t>
  </si>
  <si>
    <t>0 0 45 0 0 0 -45 0 -45 0 -45 -45 0 45 -45 0 0 0 -45 0 45 0 0 0 0 0 -45 0 0 0 0 -45 45 0 0 -45 0 -45 45 0 0 45 -45 0 -45 0 0 45 -45 0 0 0 0 -45 0 0 0 0 0 45 0 -45 0 0 0 -45 45 0 -45 -45 0 -45 0 -45 0 0 0 45 0 0</t>
  </si>
  <si>
    <t>90 90 45 90 90 90 90 90 90 90 90 90 45 90 45 90 90 90 45 90 45 90 90 90 90 90 90 90 90 90 45 90 45 90 45 90 45 90 45 90 90 45 90 45 90 45 90 45 90 45 90 90 90 90 90 90 90 90 90 45 90 45 90 90 90 45 90 45 90 90 90 90 90 90 90 90 90 45 90 90</t>
  </si>
  <si>
    <t>90 90 -45 90 90 90 90 90 90 90 90 90 -45 90 -45 90 90 90 -45 90 -45 90 90 90 90 90 90 90 90 90 -45 90 -45 90 -45 90 -45 90 -45 90 90 -45 90 -45 90 -45 90 -45 90 -45 90 90 90 90 90 90 90 90 90 -45 90 -45 90 90 90 -45 90 -45 90 90 90 90 90 90 90 90 90 -45 90 90</t>
  </si>
  <si>
    <t>0 0 -45 0 0 0 0 0 0 0 0 0 -45 0 -45 0 0 0 -45 0 -45 0 0 0 0 0 0 0 0 0 -45 0 -45 0 -45 0 -45 0 -45 0 0 -45 0 -45 0 -45 0 -45 0 -45 0 0 0 0 0 0 0 0 0 -45 0 -45 0 0 0 -45 0 -45 0 0 0 0 0 0 0 0 0 -45 0 0</t>
  </si>
  <si>
    <t>90 90 0 90 90 90 0 90 0 90 0 90 0 90 0 90 90 90 90 90 0 90 90 90 90 90 0 90 90 90 90 90 0 90 0 90 90 0 0 90 90 0 0 90 90 0 90 0 90 90 90 90 90 0 90 90 90 90 90 0 90 90 90 90 90 0 90 0 90 0 90 0 90 0 90 90 90 0 90 90</t>
  </si>
  <si>
    <t>-45 -45 0 -45 0 0 0 -45 0 -45 0 -45 0 -45 0 -45 0 -45 0 -45 0 -45 0 -45 0 -45 0 -45 0 -45 -45 0 0 -45 -45 0 0 -45 -45 0 0 -45 -45 0 0 -45 -45 0 0 -45 -45 0 -45 0 -45 0 -45 0 -45 0 -45 0 -45 0 -45 0 -45 0 -45 0 -45 0 -45 0 0 0 -45 0 -45 -45</t>
  </si>
  <si>
    <t>45 45 90 45 90 45 90 45 90 45 90 45 90 45 90 45 90 45 90 45 45 90 45 45 45 45 45 45 45 45 90 45 90 45 90 45 90 45 90 45 45 90 45 90 45 90 45 90 45 90 45 45 45 45 45 45 45 45 90 45 45 90 45 90 45 90 45 90 45 90 45 90 45 90 45 90 45 90 45 45</t>
  </si>
  <si>
    <t>-45 -45 90 -45 90 -45 90 -45 90 -45 90 -45 90 -45 90 -45 90 -45 90 -45 -45 90 -45 -45 -45 -45 -45 -45 -45 -45 90 -45 90 -45 90 -45 90 -45 90 -45 -45 90 -45 90 -45 90 -45 90 -45 90 -45 -45 -45 -45 -45 -45 -45 -45 90 -45 -45 90 -45 90 -45 90 -45 90 -45 90 -45 90 -45 90 -45 90 -45 90 -45 -45</t>
  </si>
  <si>
    <t>-45 -45 0 -45 0 -45 0 -45 0 -45 0 -45 0 -45 0 -45 0 -45 0 -45 -45 0 -45 -45 -45 -45 -45 -45 -45 -45 0 -45 0 -45 0 -45 0 -45 0 -45 -45 0 -45 0 -45 0 -45 0 -45 0 -45 -45 -45 -45 -45 -45 -45 -45 0 -45 -45 0 -45 0 -45 0 -45 0 -45 0 -45 0 -45 0 -45 0 -45 0 -45 -45</t>
  </si>
  <si>
    <t>45 45 90 45 45 45 45 45 45 45 45 45 90 45 90 45 45 45 90 45 90 45 45 45 45 45 45 45 45 45 90 45 90 45 90 45 90 45 90 45 45 90 45 90 45 90 45 90 45 90 45 45 45 45 45 45 45 45 45 90 45 90 45 45 45 90 45 90 45 45 45 45 45 45 45 45 45 90 45 45</t>
  </si>
  <si>
    <t>-45 -45 90 -45 -45 -45 -45 -45 -45 -45 -45 -45 90 -45 90 -45 -45 -45 90 -45 90 -45 -45 -45 -45 -45 -45 -45 -45 -45 90 -45 90 -45 90 -45 90 -45 90 -45 -45 90 -45 90 -45 90 -45 90 -45 90 -45 -45 -45 -45 -45 -45 -45 -45 -45 90 -45 90 -45 -45 -45 90 -45 90 -45 -45 -45 -45 -45 -45 -45 -45 -45 90 -45 -45</t>
  </si>
  <si>
    <t>-45 -45 0 -45 -45 -45 -45 -45 -45 -45 -45 -45 0 -45 0 -45 -45 -45 0 -45 0 -45 -45 -45 -45 -45 -45 -45 -45 -45 0 -45 0 -45 0 -45 0 -45 0 -45 -45 0 -45 0 -45 0 -45 0 -45 0 -45 -45 -45 -45 -45 -45 -45 -45 -45 0 -45 0 -45 -45 -45 0 -45 0 -45 -45 -45 -45 -45 -45 -45 -45 -45 0 -45 -45</t>
  </si>
  <si>
    <t>0 0 -45 0 -45 0 -45 0 -45 0 -45 0 -45 0 -45 0 -45 0 -45 0 0 -45 0 0 0 0 0 0 0 0 -45 0 -45 0 -45 0 -45 0 -45 0 0 -45 0 -45 0 -45 0 -45 0 -45 0 0 0 0 0 0 0 0 -45 0 0 -45 0 -45 0 -45 0 -45 0 -45 0 -45 0 -45 0 -45 0 -45 0 0</t>
  </si>
  <si>
    <t>0 0 45 0 45 0 45 0 45 0 45 0 45 0 45 0 45 0 45 0 0 45 0 0 0 0 0 0 0 0 45 0 45 0 45 0 45 0 45 0 0 45 0 45 0 45 0 45 0 45 0 0 0 0 0 0 0 0 45 0 0 45 0 45 0 45 0 45 0 45 0 45 0 45 0 45 0 45 0 0</t>
  </si>
  <si>
    <t>90 90 45 90 45 90 45 90 45 90 45 90 45 90 45 90 45 90 45 90 90 45 90 90 90 90 90 90 90 90 45 90 45 90 45 90 45 90 45 90 90 45 90 45 90 45 90 45 90 45 90 90 90 90 90 90 90 90 45 90 90 45 90 45 90 45 90 45 90 45 90 45 90 45 90 45 90 45 90 90</t>
  </si>
  <si>
    <t>90 0 -45 90 0 45 90 45 90 0 90 45 0 0 45 90 90 0 -45 90 45 0 90 90 0 90 90 0 45 90 -45 0 45 90 0 90 -45 0 45 90 90 45 0 -45 90 0 90 45 0 -45 90 45 0 90 90 0 90 90 0 45 90 -45 0 90 90 45 0 0 45 90 0 90 45 90 45 0 90 -45 0 90</t>
  </si>
  <si>
    <t>90 0 45 90 0 -45 90 -45 90 0 90 -45 0 0 -45 90 90 0 45 90 -45 0 90 90 0 90 90 0 -45 90 45 0 -45 90 0 90 45 0 -45 90 90 -45 0 45 90 0 90 -45 0 45 90 -45 0 90 90 0 90 90 0 -45 90 45 0 90 90 -45 0 0 -45 90 0 90 -45 90 -45 0 90 45 0 90</t>
  </si>
  <si>
    <t>0 90 45 0 90 -45 0 -45 0 90 0 -45 90 90 -45 0 0 90 45 0 -45 90 0 0 90 0 0 90 -45 0 45 90 -45 0 90 0 45 90 -45 0 0 -45 90 45 0 90 0 -45 90 45 0 -45 90 0 0 90 0 0 90 -45 0 45 90 0 0 -45 90 90 -45 0 90 0 -45 0 -45 90 0 45 90 0</t>
  </si>
  <si>
    <t>90 0 -45 90 0 90 -45 0 -45 90 -45 0 -45 90 0 -45 90 90 90 0 -45 90 90 0 90 0 -45 90 0 90 -45 0 90 -45 0 90 -45 0 -45 90 90 -45 0 -45 90 0 -45 90 0 -45 90 0 90 -45 0 90 0 90 90 -45 0 90 90 90 -45 0 90 -45 0 -45 90 -45 0 -45 90 0 90 -45 0 90</t>
  </si>
  <si>
    <t>90 0 45 90 0 90 45 0 45 90 45 0 45 90 0 45 90 90 90 0 45 90 90 0 90 0 45 90 0 90 45 0 90 45 0 90 45 0 45 90 90 45 0 45 90 0 45 90 0 45 90 0 90 45 0 90 0 90 90 45 0 90 90 90 45 0 90 45 0 45 90 45 0 45 90 0 90 45 0 90</t>
  </si>
  <si>
    <t>0 90 45 0 90 0 45 90 45 0 45 90 45 0 90 45 0 0 0 90 45 0 0 90 0 90 45 0 90 0 45 90 0 45 90 0 45 90 45 0 0 45 90 45 0 90 45 0 90 45 0 90 0 45 90 0 90 0 0 45 90 0 0 0 45 90 0 45 90 45 0 45 90 45 0 90 0 45 90 0</t>
  </si>
  <si>
    <t>90 -45 45 90 0 90 -45 0 -45 90 -45 90 0 45 -45 90 90 90 -45 0 -45 90 90 90 -45 0 -45 90 0 90 0 -45 45 90 -45 90 0 -45 45 90 90 45 -45 0 90 -45 90 45 -45 0 90 0 90 -45 0 -45 90 90 90 -45 0 -45 90 90 90 -45 45 0 90 -45 90 -45 0 -45 90 0 90 45 -45 90</t>
  </si>
  <si>
    <t>90 45 -45 90 0 90 45 0 45 90 45 90 0 -45 45 90 90 90 45 0 45 90 90 90 45 0 45 90 0 90 0 45 -45 90 45 90 0 45 -45 90 90 -45 45 0 90 45 90 -45 45 0 90 0 90 45 0 45 90 90 90 45 0 45 90 90 90 45 -45 0 90 45 90 45 0 45 90 0 90 -45 45 90</t>
  </si>
  <si>
    <t>0 45 -45 0 90 0 45 90 45 0 45 0 90 -45 45 0 0 0 45 90 45 0 0 0 45 90 45 0 90 0 90 45 -45 0 45 0 90 45 -45 0 0 -45 45 90 0 45 0 -45 45 90 0 90 0 45 90 45 0 0 0 45 90 45 0 0 0 45 -45 90 0 45 0 45 90 45 0 90 0 -45 45 0</t>
  </si>
  <si>
    <t>0 45 -45 0 0 0 90 0 90 0 0 0 90 0 -45 0 0 90 0 90 45 0 0 0 0 0 90 0 0 0 0 45 -45 0 90 0 45 90 -45 0 0 -45 90 45 0 90 0 -45 45 0 0 0 0 90 0 0 0 0 0 45 90 0 90 0 0 -45 0 90 0 0 0 90 0 90 0 0 0 -45 45 0</t>
  </si>
  <si>
    <t>0 -45 45 0 0 0 90 0 90 0 0 0 90 0 45 0 0 90 0 90 -45 0 0 0 0 0 90 0 0 0 0 -45 45 0 90 0 -45 90 45 0 0 45 90 -45 0 90 0 45 -45 0 0 0 0 90 0 0 0 0 0 -45 90 0 90 0 0 45 0 90 0 0 0 90 0 90 0 0 0 45 -45 0</t>
  </si>
  <si>
    <t>90 -45 45 90 90 90 0 90 0 90 90 90 0 90 45 90 90 0 90 0 -45 90 90 90 90 90 0 90 90 90 90 -45 45 90 0 90 -45 0 45 90 90 45 0 -45 90 0 90 45 -45 90 90 90 90 0 90 90 90 90 90 -45 0 90 0 90 90 45 90 0 90 90 90 0 90 0 90 90 90 45 -45 90</t>
  </si>
  <si>
    <t>0 0 -45 0 90 -45 0 90 -45 0 90 -45 0 -45 90 0 0 0 -45 -45 90 0 0 0 0 0 -45 0 0 0 -45 90 -45 0 0 90 -45 90 -45 0 0 -45 90 -45 90 0 0 -45 90 -45 0 0 0 -45 0 0 0 0 0 90 -45 -45 0 0 0 90 -45 0 -45 90 0 -45 90 0 -45 90 0 -45 0 0</t>
  </si>
  <si>
    <t>0 0 45 0 90 45 0 90 45 0 90 45 0 45 90 0 0 0 45 45 90 0 0 0 0 0 45 0 0 0 45 90 45 0 0 90 45 90 45 0 0 45 90 45 90 0 0 45 90 45 0 0 0 45 0 0 0 0 0 90 45 45 0 0 0 90 45 0 45 90 0 45 90 0 45 90 0 45 0 0</t>
  </si>
  <si>
    <t>90 90 45 90 0 45 90 0 45 90 0 45 90 45 0 90 90 90 45 45 0 90 90 90 90 90 45 90 90 90 45 0 45 90 90 0 45 0 45 90 90 45 0 45 0 90 90 45 0 45 90 90 90 45 90 90 90 90 90 0 45 45 90 90 90 0 45 90 45 0 90 45 0 90 45 0 90 45 90 90</t>
  </si>
  <si>
    <t>90 0 90 -45 0 90 0 90 0 -45 90 0 90 0 90 0 90 90 90 0 90 0 90 0 90 0 90 0 90 90 90 0 90 0 0 90 -45 90 0 -45 -45 0 90 -45 90 0 0 90 0 90 90 90 0 90 0 90 0 90 0 90 0 90 90 90 0 90 0 90 0 90 -45 0 90 0 90 0 -45 90 0 90</t>
  </si>
  <si>
    <t>90 0 90 45 0 90 0 90 0 45 90 0 90 0 90 0 90 90 90 0 90 0 90 0 90 0 90 0 90 90 90 0 90 0 0 90 45 90 0 45 45 0 90 45 90 0 0 90 0 90 90 90 0 90 0 90 0 90 0 90 0 90 90 90 0 90 0 90 0 90 45 0 90 0 90 0 45 90 0 90</t>
  </si>
  <si>
    <t>0 90 0 45 90 0 90 0 90 45 0 90 0 90 0 90 0 0 0 90 0 90 0 90 0 90 0 90 0 0 0 90 0 90 0 90 45 90 0 45 45 0 90 45 90 0 90 0 90 0 0 0 90 0 90 0 90 0 90 0 90 0 0 0 90 0 90 0 90 0 45 90 0 90 0 90 45 0 90 0</t>
  </si>
  <si>
    <t>90 90 90 -45 0 0 90 0 90 -45 90 90 0 90 0 90 90 0 90 0 90 0 90 90 90 90 90 0 90 90 90 90 90 0 90 0 -45 0 90 -45 -45 90 0 -45 0 90 0 90 90 90 90 90 0 90 90 90 90 90 0 90 0 90 0 90 90 0 90 0 90 90 -45 90 0 90 0 0 -45 90 90 90</t>
  </si>
  <si>
    <t>90 90 90 45 0 0 90 0 90 45 90 90 0 90 0 90 90 0 90 0 90 0 90 90 90 90 90 0 90 90 90 90 90 0 90 0 45 0 90 45 45 90 0 45 0 90 0 90 90 90 90 90 0 90 90 90 90 90 0 90 0 90 0 90 90 0 90 0 90 90 45 90 0 90 0 0 45 90 90 90</t>
  </si>
  <si>
    <t>0 0 0 45 90 90 0 90 0 45 0 0 90 0 90 0 0 90 0 90 0 90 0 0 0 0 0 90 0 0 0 0 0 90 0 90 45 90 0 45 45 0 90 45 90 0 90 0 0 0 0 0 90 0 0 0 0 0 90 0 90 0 90 0 0 90 0 90 0 0 45 0 90 0 90 90 45 0 0 0</t>
  </si>
  <si>
    <t>0 -45 90 0 90 90 0 90 0 90 -45 0 90 -45 0 90 0 -45 0 -45 0 90 90 0 90 0 90 0 90 90 0 90 -45 0 90 0 -45 90 -45 0 0 -45 90 -45 0 90 0 -45 90 0 90 90 0 90 0 90 0 90 90 0 -45 0 -45 0 90 0 -45 90 0 -45 90 0 90 0 90 90 0 90 -45 0</t>
  </si>
  <si>
    <t>0 45 90 0 90 90 0 90 0 90 45 0 90 45 0 90 0 45 0 45 0 90 90 0 90 0 90 0 90 90 0 90 45 0 90 0 45 90 45 0 0 45 90 45 0 90 0 45 90 0 90 90 0 90 0 90 0 90 90 0 45 0 45 0 90 0 45 90 0 45 90 0 90 0 90 90 0 90 45 0</t>
  </si>
  <si>
    <t>90 45 0 90 0 0 90 0 90 0 45 90 0 45 90 0 90 45 90 45 90 0 0 90 0 90 0 90 0 0 90 0 45 90 0 90 45 0 45 90 90 45 0 45 90 0 90 45 0 90 0 0 90 0 90 0 90 0 0 90 45 90 45 90 0 90 45 0 90 45 0 90 0 90 0 0 90 0 45 90</t>
  </si>
  <si>
    <t>90 0 -45 90 90 90 90 0 -45 90 90 90 0 90 -45 90 90 -45 0 90 -45 90 90 90 90 90 0 90 90 90 90 0 -45 90 0 90 -45 0 -45 90 90 -45 0 -45 90 0 90 -45 0 90 90 90 90 0 90 90 90 90 90 -45 90 0 -45 90 90 -45 90 0 90 90 90 -45 0 90 90 90 90 -45 0 90</t>
  </si>
  <si>
    <t>90 0 45 90 90 90 90 0 45 90 90 90 0 90 45 90 90 45 0 90 45 90 90 90 90 90 0 90 90 90 90 0 45 90 0 90 45 0 45 90 90 45 0 45 90 0 90 45 0 90 90 90 90 0 90 90 90 90 90 45 90 0 45 90 90 45 90 0 90 90 90 45 0 90 90 90 90 45 0 90</t>
  </si>
  <si>
    <t>0 90 45 0 0 0 0 90 45 0 0 0 90 0 45 0 0 45 90 0 45 0 0 0 0 0 90 0 0 0 0 90 45 0 90 0 45 90 45 0 0 45 90 45 0 90 0 45 90 0 0 0 0 90 0 0 0 0 0 45 0 90 45 0 0 45 0 90 0 0 0 45 90 0 0 0 0 45 90 0</t>
  </si>
  <si>
    <t>90 90 90 45 90 45 90 45 90 45 90 45 90 45 90 45 45 90 90 45 45 90 45 45 90 45 90 45 90 45 90 45 90 45 90 45 90 45 90 45 45 90 45 90 45 90 45 90 45 90 45 90 45 90 45 90 45 45 90 45 45 90 90 45 45 90 45 90 45 90 45 90 45 90 45 90 45 90 90 90</t>
  </si>
  <si>
    <t>90 90 90 -45 90 -45 90 -45 90 -45 90 -45 90 -45 90 -45 -45 90 90 -45 -45 90 -45 -45 90 -45 90 -45 90 -45 90 -45 90 -45 90 -45 90 -45 90 -45 -45 90 -45 90 -45 90 -45 90 -45 90 -45 90 -45 90 -45 90 -45 -45 90 -45 -45 90 90 -45 -45 90 -45 90 -45 90 -45 90 -45 90 -45 90 -45 90 90 90</t>
  </si>
  <si>
    <t>0 0 0 -45 0 -45 0 -45 0 -45 0 -45 0 -45 0 -45 -45 0 0 -45 -45 0 -45 -45 0 -45 0 -45 0 -45 0 -45 0 -45 0 -45 0 -45 0 -45 -45 0 -45 0 -45 0 -45 0 -45 0 -45 0 -45 0 -45 0 -45 -45 0 -45 -45 0 0 -45 -45 0 -45 0 -45 0 -45 0 -45 0 -45 0 -45 0 0 0</t>
  </si>
  <si>
    <t>90 0 90 45 45 90 90 45 45 90 0 90 45 0 45 90 45 45 45 0 45 90 45 45 90 45 45 90 90 45 90 45 90 45 45 90 45 0 90 45 45 90 0 45 90 45 45 90 45 90 45 90 90 45 45 90 45 45 90 45 0 45 45 45 90 45 0 45 90 0 90 45 45 90 90 45 45 90 0 90</t>
  </si>
  <si>
    <t>90 0 90 -45 -45 90 90 -45 -45 90 0 90 -45 0 -45 90 -45 -45 -45 0 -45 90 -45 -45 90 -45 -45 90 90 -45 90 -45 90 -45 -45 90 -45 0 90 -45 -45 90 0 -45 90 -45 -45 90 -45 90 -45 90 90 -45 -45 90 -45 -45 90 -45 0 -45 -45 -45 90 -45 0 -45 90 0 90 -45 -45 90 90 -45 -45 90 0 90</t>
  </si>
  <si>
    <t>0 90 0 -45 -45 0 0 -45 -45 0 90 0 -45 90 -45 0 -45 -45 -45 90 -45 0 -45 -45 0 -45 -45 0 0 -45 0 -45 0 -45 -45 0 -45 90 0 -45 -45 0 90 -45 0 -45 -45 0 -45 0 -45 0 0 -45 -45 0 -45 -45 0 -45 90 -45 -45 -45 0 -45 90 -45 0 90 0 -45 -45 0 0 -45 -45 0 90 0</t>
  </si>
  <si>
    <t>90 90 90 45 45 90 45 90 45 45 90 45 90 45 90 45 90 45 90 45 90 45 90 45 90 45 90 45 90 45 90 45 90 45 90 45 45 90 90 45 45 90 90 45 45 90 45 90 45 90 45 90 45 90 45 90 45 90 45 90 45 90 45 90 45 90 45 90 45 90 45 45 90 45 90 45 45 90 90 90</t>
  </si>
  <si>
    <t>90 90 90 -45 -45 90 -45 90 -45 -45 90 -45 90 -45 90 -45 90 -45 90 -45 90 -45 90 -45 90 -45 90 -45 90 -45 90 -45 90 -45 90 -45 -45 90 90 -45 -45 90 90 -45 -45 90 -45 90 -45 90 -45 90 -45 90 -45 90 -45 90 -45 90 -45 90 -45 90 -45 90 -45 90 -45 90 -45 -45 90 -45 90 -45 -45 90 90 90</t>
  </si>
  <si>
    <t>90 90 90 -45 45 90 45 90 -45 90 45 90 45 90 -45 90 45 45 45 90 -45 90 90 90 45 90 45 90 45 45 45 90 45 90 90 45 90 -45 45 90 90 45 -45 90 45 90 90 45 90 45 45 45 90 45 90 45 90 90 90 -45 90 45 45 45 90 -45 90 45 90 45 90 -45 90 45 90 45 -45 90 90 90</t>
  </si>
  <si>
    <t>90 90 90 45 -45 90 -45 90 45 90 -45 90 -45 90 45 90 -45 -45 -45 90 45 90 90 90 -45 90 -45 90 -45 -45 -45 90 -45 90 90 -45 90 45 -45 90 90 -45 45 90 -45 90 90 -45 90 -45 -45 -45 90 -45 90 -45 90 90 90 45 90 -45 -45 -45 90 45 90 -45 90 -45 90 45 90 -45 90 -45 45 90 90 90</t>
  </si>
  <si>
    <t>0 0 0 45 -45 0 -45 0 45 0 -45 0 -45 0 45 0 -45 -45 -45 0 45 0 0 0 -45 0 -45 0 -45 -45 -45 0 -45 0 0 -45 0 45 -45 0 0 -45 45 0 -45 0 0 -45 0 -45 -45 -45 0 -45 0 -45 0 0 0 45 0 -45 -45 -45 0 45 0 -45 0 -45 0 45 0 -45 0 -45 45 0 0 0</t>
  </si>
  <si>
    <t>0 90 -45 0 45 45 0 -45 0 45 0 0 90 -45 0 45 45 45 0 -45 0 45 45 0 45 90 45 0 45 0 45 90 45 0 45 0 90 -45 45 0 0 45 -45 90 0 45 0 45 90 45 0 45 0 45 90 45 0 45 45 0 -45 0 45 45 45 0 -45 90 0 0 45 0 -45 0 45 45 0 -45 90 0</t>
  </si>
  <si>
    <t>0 90 45 0 -45 -45 0 45 0 -45 0 0 90 45 0 -45 -45 -45 0 45 0 -45 -45 0 -45 90 -45 0 -45 0 -45 90 -45 0 -45 0 90 45 -45 0 0 -45 45 90 0 -45 0 -45 90 -45 0 -45 0 -45 90 -45 0 -45 -45 0 45 0 -45 -45 -45 0 45 90 0 0 -45 0 45 0 -45 -45 0 45 90 0</t>
  </si>
  <si>
    <t>90 0 45 90 -45 -45 90 45 90 -45 90 90 0 45 90 -45 -45 -45 90 45 90 -45 -45 90 -45 0 -45 90 -45 90 -45 0 -45 90 -45 90 0 45 -45 90 90 -45 45 0 90 -45 90 -45 0 -45 90 -45 90 -45 0 -45 90 -45 -45 90 45 90 -45 -45 -45 90 45 0 90 90 -45 90 45 90 -45 -45 90 45 0 90</t>
  </si>
  <si>
    <t>90 90 -45 90 90 0 90 -45 0 90 0 0 90 -45 0 90 90 0 90 0 90 0 90 0 90 0 90 0 90 90 90 0 90 0 90 0 -45 90 -45 0 0 -45 90 -45 0 90 0 90 0 90 90 90 0 90 0 90 0 90 0 90 0 90 0 90 90 0 -45 90 0 0 90 0 -45 90 0 90 90 -45 90 90</t>
  </si>
  <si>
    <t>90 90 45 90 90 0 90 45 0 90 0 0 90 45 0 90 90 0 90 0 90 0 90 0 90 0 90 0 90 90 90 0 90 0 90 0 45 90 45 0 0 45 90 45 0 90 0 90 0 90 90 90 0 90 0 90 0 90 0 90 0 90 0 90 90 0 45 90 0 0 90 0 45 90 0 90 90 45 90 90</t>
  </si>
  <si>
    <t>0 0 45 0 0 90 0 45 90 0 90 90 0 45 90 0 0 90 0 90 0 90 0 90 0 90 0 90 0 0 0 90 0 90 0 90 45 0 45 90 90 45 0 45 90 0 90 0 90 0 0 0 90 0 90 0 90 0 90 0 90 0 90 0 0 90 45 0 90 90 0 90 45 0 90 0 0 45 0 0</t>
  </si>
  <si>
    <t>90 90 45 90 90 90 -45 90 -45 90 -45 -45 90 45 -45 90 90 -45 90 45 -45 90 -45 90 -45 90 -45 90 -45 90 -45 90 -45 90 45 -45 90 45 -45 90 90 -45 45 90 -45 45 90 -45 90 -45 90 -45 90 -45 90 -45 90 -45 90 -45 45 90 -45 90 90 -45 45 90 -45 -45 90 -45 90 -45 90 90 90 45 90 90</t>
  </si>
  <si>
    <t>90 90 -45 90 90 90 45 90 45 90 45 45 90 -45 45 90 90 45 90 -45 45 90 45 90 45 90 45 90 45 90 45 90 45 90 -45 45 90 -45 45 90 90 45 -45 90 45 -45 90 45 90 45 90 45 90 45 90 45 90 45 90 45 -45 90 45 90 90 45 -45 90 45 45 90 45 90 45 90 90 90 -45 90 90</t>
  </si>
  <si>
    <t>0 0 -45 0 0 0 45 0 45 0 45 45 0 -45 45 0 0 45 0 -45 45 0 45 0 45 0 45 0 45 0 45 0 45 0 -45 45 0 -45 45 0 0 45 -45 0 45 -45 0 45 0 45 0 45 0 45 0 45 0 45 0 45 -45 0 45 0 0 45 -45 0 45 45 0 45 0 45 0 0 0 -45 0 0</t>
  </si>
  <si>
    <t>90 90 45 90 90 90 45 90 45 90 45 45 45 90 45 90 90 90 90 90 45 90 90 90 90 90 90 90 90 90 90 90 45 90 45 90 45 90 45 90 90 45 90 45 90 45 90 45 90 90 90 90 90 90 90 90 90 90 90 45 90 90 90 90 90 45 90 45 45 45 90 45 90 45 90 90 90 45 90 90</t>
  </si>
  <si>
    <t>90 90 -45 90 90 90 -45 90 -45 90 -45 -45 -45 90 -45 90 90 90 90 90 -45 90 90 90 90 90 90 90 90 90 90 90 -45 90 -45 90 -45 90 -45 90 90 -45 90 -45 90 -45 90 -45 90 90 90 90 90 90 90 90 90 90 90 -45 90 90 90 90 90 -45 90 -45 -45 -45 90 -45 90 -45 90 90 90 -45 90 90</t>
  </si>
  <si>
    <t>0 0 -45 0 0 0 -45 0 -45 0 -45 -45 -45 0 -45 0 0 0 0 0 -45 0 0 0 0 0 0 0 0 0 0 0 -45 0 -45 0 -45 0 -45 0 0 -45 0 -45 0 -45 0 -45 0 0 0 0 0 0 0 0 0 0 0 -45 0 0 0 0 0 -45 0 -45 -45 -45 0 -45 0 -45 0 0 0 -45 0 0</t>
  </si>
  <si>
    <t>45 45 90 45 45 45 90 45 90 45 90 90 90 45 90 45 45 45 45 45 90 45 45 45 45 45 45 45 45 45 45 45 90 45 90 45 90 45 90 45 45 90 45 90 45 90 45 90 45 45 45 45 45 45 45 45 45 45 45 90 45 45 45 45 45 90 45 90 90 90 45 90 45 90 45 45 45 90 45 45</t>
  </si>
  <si>
    <t>-45 -45 90 -45 -45 -45 90 -45 90 -45 90 90 90 -45 90 -45 -45 -45 -45 -45 90 -45 -45 -45 -45 -45 -45 -45 -45 -45 -45 -45 90 -45 90 -45 90 -45 90 -45 -45 90 -45 90 -45 90 -45 90 -45 -45 -45 -45 -45 -45 -45 -45 -45 -45 -45 90 -45 -45 -45 -45 -45 90 -45 90 90 90 -45 90 -45 90 -45 -45 -45 90 -45 -45</t>
  </si>
  <si>
    <t>-45 -45 0 -45 -45 -45 0 -45 0 -45 0 0 0 -45 0 -45 -45 -45 -45 -45 0 -45 -45 -45 -45 -45 -45 -45 -45 -45 -45 -45 0 -45 0 -45 0 -45 0 -45 -45 0 -45 0 -45 0 -45 0 -45 -45 -45 -45 -45 -45 -45 -45 -45 -45 -45 0 -45 -45 -45 -45 -45 0 -45 0 0 0 -45 0 -45 0 -45 -45 -45 0 -45 -45</t>
  </si>
  <si>
    <t>0 0 90 0 0 0 90 0 90 0 90 90 90 0 90 0 0 0 0 0 90 0 0 0 0 0 0 0 0 0 0 0 90 0 90 0 90 0 90 0 0 90 0 90 0 90 0 90 0 0 0 0 0 0 0 0 0 0 0 90 0 0 0 0 0 90 0 90 90 90 0 90 0 90 0 0 0 90 0 0</t>
  </si>
  <si>
    <t>90 0 45 90 90 90 90 0 45 90 90 90 0 90 0 90 90 90 90 90 45 90 90 90 90 90 45 90 90 90 90 90 90 90 0 90 45 0 45 90 90 45 0 45 90 0 90 90 90 90 90 90 90 45 90 90 90 90 90 45 90 90 90 90 90 0 90 0 90 90 90 45 0 90 90 90 90 45 0 90</t>
  </si>
  <si>
    <t>90 0 -45 90 90 90 90 0 -45 90 90 90 0 90 0 90 90 90 90 90 -45 90 90 90 90 90 -45 90 90 90 90 90 90 90 0 90 -45 0 -45 90 90 -45 0 -45 90 0 90 90 90 90 90 90 90 -45 90 90 90 90 90 -45 90 90 90 90 90 0 90 0 90 90 90 -45 0 90 90 90 90 -45 0 90</t>
  </si>
  <si>
    <t>0 90 -45 0 0 0 0 90 -45 0 0 0 90 0 90 0 0 0 0 0 -45 0 0 0 0 0 -45 0 0 0 0 0 0 0 90 0 -45 90 -45 0 0 -45 90 -45 0 90 0 0 0 0 0 0 0 -45 0 0 0 0 0 -45 0 0 0 0 0 90 0 90 0 0 0 -45 90 0 0 0 0 -45 90 0</t>
  </si>
  <si>
    <t>90 0 90 45 90 90 90 0 90 45 0 90 0 90 90 0 90 90 90 90 90 0 90 90 90 90 90 90 90 90 90 90 90 90 0 90 45 0 90 45 45 90 0 45 90 0 90 90 90 90 90 90 90 90 90 90 90 90 0 90 90 90 90 90 0 90 90 0 90 0 45 90 0 90 90 90 45 90 0 90</t>
  </si>
  <si>
    <t>90 0 90 -45 90 90 90 0 90 -45 0 90 0 90 90 0 90 90 90 90 90 0 90 90 90 90 90 90 90 90 90 90 90 90 0 90 -45 0 90 -45 -45 90 0 -45 90 0 90 90 90 90 90 90 90 90 90 90 90 90 0 90 90 90 90 90 0 90 90 0 90 0 -45 90 0 90 90 90 -45 90 0 90</t>
  </si>
  <si>
    <t>0 90 0 -45 0 0 0 90 0 -45 90 0 90 0 0 90 0 0 0 0 0 90 0 0 0 0 0 0 0 0 0 0 0 0 90 0 -45 90 0 -45 -45 0 90 -45 0 90 0 0 0 0 0 0 0 0 0 0 0 0 90 0 0 0 0 0 90 0 0 90 0 90 -45 0 90 0 0 0 -45 0 90 0</t>
  </si>
  <si>
    <t>45 45 -45 45 45 45 -45 45 -45 45 -45 -45 -45 45 -45 45 45 45 45 45 -45 45 45 45 45 45 45 45 45 45 45 45 -45 45 -45 45 -45 45 -45 45 45 -45 45 -45 45 -45 45 -45 45 45 45 45 45 45 45 45 45 45 45 -45 45 45 45 45 45 -45 45 -45 -45 -45 45 -45 45 -45 45 45 45 -45 45 45</t>
  </si>
  <si>
    <t>Min after 3 iterations</t>
  </si>
  <si>
    <t>Target inhomogeneity factor</t>
  </si>
  <si>
    <t>Sheet1</t>
  </si>
  <si>
    <t>Sheet2</t>
  </si>
  <si>
    <t>Sheet3</t>
  </si>
  <si>
    <t>Sheet4</t>
  </si>
  <si>
    <t>Sheet5</t>
  </si>
  <si>
    <t>Sheet6</t>
  </si>
  <si>
    <t>Sheet7</t>
  </si>
  <si>
    <t>Sheet8</t>
  </si>
  <si>
    <t>Sheet9</t>
  </si>
  <si>
    <t>E11</t>
  </si>
  <si>
    <t>E22</t>
  </si>
  <si>
    <t>G12</t>
  </si>
  <si>
    <t>nu12</t>
  </si>
  <si>
    <t>nu21</t>
  </si>
  <si>
    <t>areal density</t>
  </si>
  <si>
    <t>volumic density</t>
  </si>
  <si>
    <t>ply thickness</t>
  </si>
  <si>
    <t>Q11</t>
  </si>
  <si>
    <t>Q12</t>
  </si>
  <si>
    <t>Q22</t>
  </si>
  <si>
    <t>Q66</t>
  </si>
  <si>
    <t>U1</t>
  </si>
  <si>
    <t>U2</t>
  </si>
  <si>
    <t>U3</t>
  </si>
  <si>
    <t>U4</t>
  </si>
  <si>
    <t>U5</t>
  </si>
  <si>
    <t>in_plane_coeffs</t>
  </si>
  <si>
    <t>1 1 0 0</t>
  </si>
  <si>
    <t>percent_thickness_repair_membrane</t>
  </si>
  <si>
    <t>n_plies_last_permut_diso_contig_repair_diso_contig</t>
  </si>
  <si>
    <t>out_of_plane_coeffs</t>
  </si>
  <si>
    <t>1 1 1 0</t>
  </si>
  <si>
    <t>n_shifts_testes_repair_flexural</t>
  </si>
  <si>
    <t>laminate type</t>
  </si>
  <si>
    <t>S</t>
  </si>
  <si>
    <t>symmetry</t>
  </si>
  <si>
    <t>in-plane orthotropy</t>
  </si>
  <si>
    <t>out-of-plane orthotropy</t>
  </si>
  <si>
    <t>damage tolerance</t>
  </si>
  <si>
    <t>n_plies_dam_tol</t>
  </si>
  <si>
    <t>10% rule</t>
  </si>
  <si>
    <t>percent_0</t>
  </si>
  <si>
    <t>percent_45</t>
  </si>
  <si>
    <t>percent_90</t>
  </si>
  <si>
    <t>percent_-45</t>
  </si>
  <si>
    <t>diso</t>
  </si>
  <si>
    <t>delta_angle</t>
  </si>
  <si>
    <t>contig</t>
  </si>
  <si>
    <t>n_contig</t>
  </si>
  <si>
    <t>fibre orientations</t>
  </si>
  <si>
    <t>-45 0 45 90</t>
  </si>
  <si>
    <t>first third of the input laminate</t>
  </si>
  <si>
    <t>second third of the input laminate</t>
  </si>
  <si>
    <t>last third of the input laminate</t>
  </si>
  <si>
    <t>No</t>
  </si>
  <si>
    <t>Yes</t>
  </si>
  <si>
    <t>1 - 50</t>
  </si>
  <si>
    <t>2 - 50</t>
  </si>
  <si>
    <t>3 - 50</t>
  </si>
  <si>
    <t>1 - 100</t>
  </si>
  <si>
    <t>2 - 100</t>
  </si>
  <si>
    <t>3 - 100</t>
  </si>
  <si>
    <t>1 - 150</t>
  </si>
  <si>
    <t>2 - 150</t>
  </si>
  <si>
    <t>3 - 150</t>
  </si>
  <si>
    <t>Mean diff lampam 9</t>
  </si>
  <si>
    <t>Max diff lampam 9</t>
  </si>
  <si>
    <t>Mean diff lampam 10</t>
  </si>
  <si>
    <t>Max diff lampam 10</t>
  </si>
  <si>
    <t>Mean diff lampam 11</t>
  </si>
  <si>
    <t>Max diff lampam 11</t>
  </si>
  <si>
    <t>Mean diff lampam 12</t>
  </si>
  <si>
    <t>Max diff lampam 12</t>
  </si>
  <si>
    <t>disorientation rule satisfied</t>
  </si>
  <si>
    <t>contiguity rule satisfied</t>
  </si>
  <si>
    <t>Mean diff D11</t>
  </si>
  <si>
    <t>Max diff D11</t>
  </si>
  <si>
    <t>Mean diff D22</t>
  </si>
  <si>
    <t>Max diff D22</t>
  </si>
  <si>
    <t>Mean diff D12</t>
  </si>
  <si>
    <t>Max diff D12</t>
  </si>
  <si>
    <t>Mean diff D66</t>
  </si>
  <si>
    <t>Max diff D66</t>
  </si>
  <si>
    <t>Mean diff D16</t>
  </si>
  <si>
    <t>Max diff D16</t>
  </si>
  <si>
    <t>Mean diff D26</t>
  </si>
  <si>
    <t>Max diff D26</t>
  </si>
  <si>
    <t>Initial values</t>
  </si>
  <si>
    <t>After repair</t>
  </si>
  <si>
    <t>after - mean</t>
  </si>
  <si>
    <t>average time repair flexural (s)</t>
  </si>
  <si>
    <t>ply_count</t>
  </si>
  <si>
    <t>total time (s)</t>
  </si>
  <si>
    <t>no change in ss</t>
  </si>
  <si>
    <t>f_D ini</t>
  </si>
  <si>
    <t>f_D solution</t>
  </si>
  <si>
    <t>diff lampam 9 solution</t>
  </si>
  <si>
    <t>diff lampam 10 solution</t>
  </si>
  <si>
    <t>diff lampam 11 solution</t>
  </si>
  <si>
    <t>diff lampam 12 solution</t>
  </si>
  <si>
    <t>diff lampam 9 ini</t>
  </si>
  <si>
    <t>diff lampam 10 ini</t>
  </si>
  <si>
    <t>diff lampam 11 ini</t>
  </si>
  <si>
    <t>diff lampam 12 ini</t>
  </si>
  <si>
    <t>lampam[9]</t>
  </si>
  <si>
    <t>lampam[10]</t>
  </si>
  <si>
    <t>lampam[11]</t>
  </si>
  <si>
    <t>lampam[12]</t>
  </si>
  <si>
    <t>lampam_target[9]</t>
  </si>
  <si>
    <t>lampam_target[10]</t>
  </si>
  <si>
    <t>lampam_target[11]</t>
  </si>
  <si>
    <t>lampam_target[12]</t>
  </si>
  <si>
    <t>lampam_ini[9]</t>
  </si>
  <si>
    <t>lampam_ini[10]</t>
  </si>
  <si>
    <t>lampam_ini[11]</t>
  </si>
  <si>
    <t>lampam_ini[12]</t>
  </si>
  <si>
    <t>lampam_inter[9]</t>
  </si>
  <si>
    <t>lampam_inter[10]</t>
  </si>
  <si>
    <t>lampam_inter[11]</t>
  </si>
  <si>
    <t>lampam_inter[12]</t>
  </si>
  <si>
    <t>ss</t>
  </si>
  <si>
    <t>ss_ini</t>
  </si>
  <si>
    <t>diff D11 percentage</t>
  </si>
  <si>
    <t>diff D22 percentage</t>
  </si>
  <si>
    <t>diff D12 percentage</t>
  </si>
  <si>
    <t>diff D66 percentage</t>
  </si>
  <si>
    <t>diff D16 percentage</t>
  </si>
  <si>
    <t>diff D26 percentage</t>
  </si>
  <si>
    <t>90 90 -60 -60 -60 -60 -45 0 0 0 45 60 90 45 0 0 0 45 60 60 60 90 -45 0 -45 -45 0 -45 90 60 60 60 45 0 0 0 45 90 60 45 0 0 0 -45 -60 -60 -60 -60 90 90</t>
  </si>
  <si>
    <t>-60 90 -60 -60 90 -60 -45 0 0 45 90 45 0 0 0 45 60 60 60 60 90 -45 0 0 -45 -45 0 0 -45 90 60 60 60 60 45 0 0 0 45 90 45 0 0 -45 -60 90 -60 -60 90 -60</t>
  </si>
  <si>
    <t>30 30 30 0 45 30 0 30 0 0 0 -30 0 0 -30 -30 -30 0 45 90 -45 90 90 -45 -30 -30 -45 90 90 -45 90 45 0 -30 -30 -30 0 0 -30 0 0 0 30 0 30 45 0 30 30 30</t>
  </si>
  <si>
    <t>30 30 30 45 30 30 0 0 0 -30 -30 -30 -30 0 0 0 45 90 90 90 -45 -30 -45 0 0 0 0 -45 -30 -45 90 90 90 45 0 0 0 -30 -30 -30 -30 0 0 0 30 30 45 30 30 30</t>
  </si>
  <si>
    <t>45 60 60 90 90 90 90 45 0 0 0 -45 90 90 90 90 -60 90 90 90 90 -60 -45 0 0 0 0 -45 -60 90 90 90 90 -60 90 90 90 90 -45 0 0 0 45 90 90 90 90 60 60 45</t>
  </si>
  <si>
    <t>90 90 90 60 60 45 90 45 0 0 0 -45 90 90 90 90 -60 90 90 90 90 -60 -45 0 0 0 0 -45 -60 90 90 90 90 -60 90 90 90 90 -45 0 0 0 45 90 45 60 60 90 90 90</t>
  </si>
  <si>
    <t>0 0 0 -30 -30 -30 -45 0 30 30 30 0 0 0 45 90 90 90 90 45 0 0 -45 90 90 90 90 -45 0 0 45 90 90 90 90 45 0 0 0 30 30 30 0 -45 -30 -30 -30 0 0 0</t>
  </si>
  <si>
    <t>-45 -30 -30 -30 0 30 30 0 30 0 0 0 0 -45 90 90 90 90 45 0 0 0 45 90 90 90 90 45 0 0 0 45 90 90 90 90 -45 0 0 0 0 30 0 30 30 0 -30 -30 -30 -45</t>
  </si>
  <si>
    <t>45 0 0 -45 90 -60 -60 -45 0 -45 90 45 90 45 45 45 60 60 90 -45 0 0 -45 0 0 0 0 -45 0 0 -45 90 60 60 45 45 45 90 45 90 -45 0 -45 -60 -60 90 -45 0 0 45</t>
  </si>
  <si>
    <t>0 -45 -60 -60 -45 0 0 -45 90 90 45 45 45 45 90 45 60 60 90 -45 0 0 0 0 -45 -45 0 0 0 0 -45 90 60 60 45 90 45 45 45 45 90 90 -45 0 0 -45 -60 -60 -45 0</t>
  </si>
  <si>
    <t>90 45 90 90 90 90 -45 0 0 0 -45 90 90 90 90 45 0 0 -45 90 90 90 45 0 0 0 0 45 90 90 90 -45 0 0 45 90 90 90 90 -45 0 0 0 -45 90 90 90 90 45 90</t>
  </si>
  <si>
    <t>90 90 90 90 -45 90 -45 0 0 0 45 90 90 90 90 45 0 0 -45 90 90 90 45 0 0 0 0 45 90 90 90 -45 0 0 45 90 90 90 90 45 0 0 0 -45 90 -45 90 90 90 90</t>
  </si>
  <si>
    <t>45 45 45 45 0 -30 -30 -45 90 90 -45 0 -45 -45 -45 90 -45 0 45 45 30 0 30 0 0 0 0 30 0 30 45 45 0 -45 90 -45 -45 -45 0 -45 90 90 -45 -30 -30 0 45 45 45 45</t>
  </si>
  <si>
    <t>45 45 45 45 90 -45 -45 -45 -45 0 -45 -45 -30 -30 0 45 90 90 45 30 0 0 30 0 0 0 0 30 0 0 30 45 90 90 45 0 -30 -30 -45 -45 0 -45 -45 -45 -45 90 45 45 45 45</t>
  </si>
  <si>
    <t>0 30 30 45 45 90 45 30 30 0 0 0 45 0 -30 -30 0 -30 -30 -45 -45 -45 -45 90 90 90 90 -45 -45 -45 -45 -30 -30 0 -30 -30 0 45 0 0 0 30 30 45 90 45 45 30 30 0</t>
  </si>
  <si>
    <t>30 45 45 45 45 0 30 0 -30 -30 -45 90 -45 -45 90 90 -45 0 30 30 0 -30 0 -30 0 0 -30 0 -30 0 30 30 0 -45 90 90 -45 -45 90 -45 -30 -30 0 30 0 45 45 45 45 30</t>
  </si>
  <si>
    <t>0 -30 -30 -30 -45 -45 -30 -45 -30 0 30 30 30 30 0 30 0 0 45 90 45 0 45 90 90 90 90 45 0 45 90 45 0 0 30 0 30 30 30 30 0 -30 -45 -30 -45 -45 -30 -30 -30 0</t>
  </si>
  <si>
    <t>-45 -45 -45 -30 -30 -30 -30 0 -30 0 0 0 45 90 45 30 0 30 30 30 30 0 45 90 90 90 90 45 0 30 30 30 30 0 30 45 90 45 0 0 0 -30 0 -30 -30 -30 -30 -45 -45 -45</t>
  </si>
  <si>
    <t>90 45 90 -60 90 90 -60 90 -45 -60 90 90 90 90 60 60 60 45 0 0 0 0 -45 0 0 0 0 -45 0 0 0 0 45 60 60 60 90 90 90 90 -60 -45 90 -60 90 90 -60 90 45 90</t>
  </si>
  <si>
    <t>-45 90 90 -60 -60 -60 90 90 90 45 90 90 90 90 60 60 60 45 0 0 0 0 -45 0 0 0 0 -45 0 0 0 0 45 60 60 60 90 90 90 90 45 90 90 90 -60 -60 -60 90 90 -45</t>
  </si>
  <si>
    <t>90 -60 90 60 60 90 90 -60 -60 -60 -60 -45 0 0 0 0 45 60 60 60 45 0 0 0 -45 -45 0 0 0 45 60 60 60 45 0 0 0 0 -45 -60 -60 -60 -60 90 90 60 60 90 -60 90</t>
  </si>
  <si>
    <t>-60 90 60 60 90 90 -60 -60 -60 -60 -45 0 0 0 0 -45 90 60 60 60 45 0 0 45 0 0 45 0 0 45 60 60 60 90 -45 0 0 0 0 -45 -60 -60 -60 -60 90 90 60 60 90 -60</t>
  </si>
  <si>
    <t>90 90 90 -45 0 0 0 0 -30 0 30 30 45 0 0 45 0 0 0 0 -30 0 0 0 -45 -45 0 0 0 -30 0 0 0 0 45 0 0 45 30 30 0 -30 0 0 0 0 -45 90 90 90</t>
  </si>
  <si>
    <t>90 90 90 -45 -30 0 30 30 0 0 0 45 45 0 0 0 0 -30 0 0 0 0 -45 0 0 0 0 -45 0 0 0 0 -30 0 0 0 0 45 45 0 0 0 30 30 0 -30 -45 90 90 90</t>
  </si>
  <si>
    <t>0 30 45 30 45 45 0 0 -30 -30 -30 0 -45 -30 -45 90 90 90 -45 0 30 0 30 0 0 0 0 30 0 30 0 -45 90 90 90 -45 -30 -45 0 -30 -30 -30 0 0 45 45 30 45 30 0</t>
  </si>
  <si>
    <t>45 45 45 30 30 0 -30 -30 -30 -30 -45 0 0 -45 90 90 90 -45 0 30 0 0 30 0 0 0 0 30 0 0 30 0 -45 90 90 90 -45 0 0 -45 -30 -30 -30 -30 0 30 30 45 45 45</t>
  </si>
  <si>
    <t>90 90 90 90 45 0 0 0 45 0 0 0 0 -45 90 45 0 -45 0 0 0 30 0 -45 -30 -30 -45 0 30 0 0 0 -45 0 45 90 -45 0 0 0 0 45 0 0 0 45 90 90 90 90</t>
  </si>
  <si>
    <t>90 90 90 90 -45 0 0 0 30 0 0 0 0 45 90 45 0 0 0 0 45 0 -45 -30 -45 -45 -30 -45 0 45 0 0 0 0 45 90 45 0 0 0 0 30 0 0 0 -45 90 90 90 90</t>
  </si>
  <si>
    <t>-30 -30 0 -30 -30 0 30 30 30 30 45 30 45 0 0 0 0 -30 0 0 -45 90 90 90 -45 -45 90 90 90 -45 0 0 -30 0 0 0 0 45 30 45 30 30 30 30 0 -30 -30 0 -30 -30</t>
  </si>
  <si>
    <t>-30 -30 -30 -30 0 45 45 30 30 30 30 0 30 0 0 0 -30 0 0 0 -45 90 -45 90 90 90 90 -45 90 -45 0 0 0 -30 0 0 0 30 0 30 30 30 30 45 45 0 -30 -30 -30 -30</t>
  </si>
  <si>
    <t>0 0 0 45 90 90 90 -45 0 0 -30 -30 0 -45 0 -30 -30 0 45 0 30 30 0 30 30 30 30 0 30 30 0 45 0 -30 -30 0 -45 0 -30 -30 0 0 -45 90 90 90 45 0 0 0</t>
  </si>
  <si>
    <t>90 90 90 -45 0 0 0 -45 0 -30 -30 -30 -30 0 30 0 0 0 30 30 30 45 0 45 0 0 45 0 45 30 30 30 0 0 0 30 0 -30 -30 -30 -30 0 -45 0 0 0 -45 90 90 90</t>
  </si>
  <si>
    <t>90 90 45 30 30 45 0 45 45 0 0 45 45 0 0 -45 -45 90 -45 -45 -45 -45 0 -30 -30 -30 -30 0 -45 -45 -45 -45 90 -45 -45 0 0 45 45 0 0 45 45 0 45 30 30 45 90 90</t>
  </si>
  <si>
    <t>90 90 45 45 45 45 90 45 45 30 30 0 -45 -45 -45 0 -45 -45 -45 -30 0 0 0 -30 0 0 -30 0 0 0 -30 -45 -45 -45 0 -45 -45 -45 0 30 30 45 45 90 45 45 45 45 90 90</t>
  </si>
  <si>
    <t>45 90 90 -45 0 -45 -45 -45 -45 90 45 0 0 0 30 0 30 45 45 45 45 0 -30 -30 -45 -45 -30 -30 0 45 45 45 45 30 0 30 0 0 0 45 90 -45 -45 -45 -45 0 -45 90 90 45</t>
  </si>
  <si>
    <t>90 90 -45 90 -45 -45 -45 -45 0 45 45 45 0 45 45 45 30 0 -45 -30 -30 0 0 30 0 0 30 0 0 -30 -30 -45 0 30 45 45 45 0 45 45 45 0 -45 -45 -45 -45 90 -45 90 90</t>
  </si>
  <si>
    <t>-45 0 0 0 0 -45 90 90 90 90 60 90 90 90 90 -60 90 90 90 45 0 0 45 0 0 0 0 45 0 0 45 90 90 90 -60 90 90 90 90 60 90 90 90 90 -45 0 0 0 0 -45</t>
  </si>
  <si>
    <t>0 0 0 0 -45 -45 90 -60 90 90 90 90 60 90 90 90 90 45 0 0 0 0 45 90 90 90 90 45 0 0 0 0 45 90 90 90 90 60 90 90 90 90 -60 90 -45 -45 0 0 0 0</t>
  </si>
  <si>
    <t>60 90 60 60 90 90 -60 90 60 60 45 0 0 0 0 45 0 0 0 -45 -60 -60 -60 -60 -45 -45 -60 -60 -60 -60 -45 0 0 0 45 0 0 0 0 45 60 60 90 -60 90 90 60 60 90 60</t>
  </si>
  <si>
    <t>90 90 -60 90 60 60 60 90 60 60 45 0 0 0 0 45 0 -45 -60 -60 -60 -60 -45 0 0 0 0 -45 -60 -60 -60 -60 -45 0 45 0 0 0 0 45 60 60 90 60 60 60 90 -60 90 90</t>
  </si>
  <si>
    <t>0 0 0 30 0 -45 90 90 90 -45 0 0 0 0 -30 0 0 0 0 45 0 0 0 0 45 45 0 0 0 0 45 0 0 0 0 -30 0 0 0 0 -45 90 90 90 -45 0 30 0 0 0</t>
  </si>
  <si>
    <t>-30 0 0 -45 90 90 90 -45 0 0 0 0 45 0 0 0 0 45 0 0 0 0 30 0 0 0 0 30 0 0 0 0 45 0 0 0 0 45 0 0 0 0 -45 90 90 90 -45 0 0 -30</t>
  </si>
  <si>
    <t>30 30 30 30 45 30 45 45 90 90 90 -45 0 0 0 0 -45 0 -45 -30 -30 -30 0 -30 -30 -30 -30 0 -30 -30 -30 -45 0 -45 0 0 0 0 -45 90 90 90 45 45 30 45 30 30 30 30</t>
  </si>
  <si>
    <t>45 45 90 45 90 90 -45 0 30 30 30 30 0 30 0 -30 -30 -30 -45 -45 -30 0 -30 0 0 0 0 -30 0 -30 -45 -45 -30 -30 -30 0 30 0 30 30 30 30 0 -45 90 90 45 90 45 45</t>
  </si>
  <si>
    <t>90 90 90 -45 0 30 30 0 30 0 0 30 0 30 0 45 45 0 0 -30 -30 -30 -30 -45 -30 -30 -45 -30 -30 -30 -30 0 0 45 45 0 30 0 30 0 0 30 0 30 30 0 -45 90 90 90</t>
  </si>
  <si>
    <t>90 90 90 -45 0 30 0 30 30 30 45 45 30 0 0 0 -30 -30 -30 -30 -45 0 -30 0 0 0 0 -30 0 -45 -30 -30 -30 -30 0 0 0 30 45 45 30 30 30 0 30 0 -45 90 90 90</t>
  </si>
  <si>
    <t>0 0 0 0 30 45 0 -30 -30 -30 -30 0 -45 0 30 0 0 30 0 -45 90 90 90 45 30 30 45 90 90 90 -45 0 30 0 0 30 0 -45 0 -30 -30 -30 -30 0 45 30 0 0 0 0</t>
  </si>
  <si>
    <t>-45 0 30 0 0 0 -30 -30 -30 -30 0 0 0 0 -45 90 90 90 45 30 30 30 0 45 0 0 45 0 30 30 30 45 90 90 90 -45 0 0 0 0 -30 -30 -30 -30 0 0 0 30 0 -45</t>
  </si>
  <si>
    <t>0 -45 -45 -45 -45 90 -45 -45 -30 -30 0 45 45 45 0 45 90 90 90 45 30 30 45 0 0 0 0 45 30 30 45 90 90 90 45 0 45 45 45 0 -30 -30 -45 -45 90 -45 -45 -45 -45 0</t>
  </si>
  <si>
    <t>-45 -45 -45 -45 90 -45 -45 -30 -30 0 0 0 45 90 90 45 45 45 90 45 45 30 0 30 0 0 30 0 30 45 45 90 45 45 45 90 90 45 0 0 0 -30 -30 -45 -45 90 -45 -45 -45 -45</t>
  </si>
  <si>
    <t>90 90 90 90 60 90 90 90 90 45 0 0 0 0 45 0 -45 90 90 90 90 -60 90 90 -45 -45 90 90 -60 90 90 90 90 -45 0 45 0 0 0 0 45 90 90 90 90 60 90 90 90 90</t>
  </si>
  <si>
    <t>90 90 90 90 -60 90 90 90 90 45 90 90 90 90 -45 0 -45 0 0 0 0 45 90 90 60 60 90 90 45 0 0 0 0 -45 0 -45 90 90 90 90 45 90 90 90 90 -60 90 90 90 90</t>
  </si>
  <si>
    <t>30 30 0 0 0 -30 -30 -30 -30 -45 -30 -45 0 30 0 30 30 0 0 0 45 90 45 90 90 90 90 45 90 45 0 0 0 30 30 0 30 0 -45 -30 -45 -30 -30 -30 -30 0 0 0 30 30</t>
  </si>
  <si>
    <t>0 -45 -45 -30 -30 -30 0 30 30 30 30 0 -30 -30 0 0 0 30 0 0 45 90 90 90 45 45 90 90 90 45 0 0 30 0 0 0 -30 -30 0 30 30 30 30 0 -30 -30 -30 -45 -45 0</t>
  </si>
  <si>
    <t>0 0 30 45 30 60 90 90 90 45 90 90 90 90 -60 -30 0 0 0 0 -45 0 0 -30 -45 -45 -30 0 0 -45 0 0 0 0 -30 -60 90 90 90 90 45 90 90 90 60 30 45 30 0 0</t>
  </si>
  <si>
    <t>30 30 60 90 45 0 0 45 90 90 90 90 -45 90 90 -60 -30 0 0 -30 0 0 0 -45 0 0 -45 0 0 0 -30 0 0 -30 -60 90 90 -45 90 90 90 90 45 0 0 45 90 60 30 30</t>
  </si>
  <si>
    <t>0 30 30 45 45 0 -30 -30 0 45 0 45 45 45 0 -45 -45 -45 90 90 -45 90 -45 0 -45 -45 0 -45 90 -45 90 90 -45 -45 -45 0 45 45 45 0 45 0 -30 -30 0 45 45 30 30 0</t>
  </si>
  <si>
    <t>45 45 0 -45 -45 0 45 45 0 45 45 30 30 0 -45 -45 -45 90 90 90 -45 0 -30 -30 0 0 -30 -30 0 -45 90 90 90 -45 -45 -45 0 30 30 45 45 0 45 45 0 -45 -45 0 45 45</t>
  </si>
  <si>
    <t>90 90 90 90 60 90 90 90 -45 0 0 0 0 -45 90 90 90 90 -60 90 45 0 45 0 0 0 0 45 0 45 90 -60 90 90 90 90 -45 0 0 0 0 -45 90 90 90 60 90 90 90 90</t>
  </si>
  <si>
    <t>-60 90 90 90 90 -45 0 0 0 -45 90 90 90 90 60 90 90 90 90 45 0 0 0 0 45 45 0 0 0 0 45 90 90 90 90 60 90 90 90 90 -45 0 0 0 -45 90 90 90 90 -60</t>
  </si>
  <si>
    <t>90 60 90 90 60 90 -60 90 60 60 45 0 0 0 0 45 0 0 0 -45 -60 -45 -60 -60 90 90 -60 -60 -45 -60 -45 0 0 0 45 0 0 0 0 45 60 60 90 -60 90 60 90 90 60 90</t>
  </si>
  <si>
    <t>60 90 90 -60 90 90 60 60 60 90 -45 0 45 0 0 0 0 45 90 -60 -60 -60 -45 0 0 0 0 -45 -60 -60 -60 90 45 0 0 0 0 45 0 -45 90 60 60 60 90 90 -60 90 90 60</t>
  </si>
  <si>
    <t>45 45 90 45 0 45 45 0 -45 -30 -45 -45 -45 90 90 -45 -30 -30 0 30 30 0 30 0 0 0 0 30 0 30 30 0 -30 -30 -45 90 90 -45 -45 -45 -30 -45 0 45 45 0 45 90 45 45</t>
  </si>
  <si>
    <t>45 45 45 45 90 -45 -45 -45 0 -45 90 -45 90 45 0 -30 -30 -30 0 30 30 0 30 0 0 0 0 30 0 30 30 0 -30 -30 -30 0 45 90 -45 90 -45 0 -45 -45 -45 90 45 45 45 45</t>
  </si>
  <si>
    <t>90 90 -45 0 0 0 -30 -45 90 45 45 30 0 -30 -30 -30 -30 0 30 30 30 0 30 0 0 0 0 30 0 30 30 30 0 -30 -30 -30 -30 0 30 45 45 90 -45 -30 0 0 0 -45 90 90</t>
  </si>
  <si>
    <t>90 90 -45 -30 -45 90 45 0 -30 -30 -30 -30 0 0 0 0 30 30 45 30 30 0 30 0 0 0 0 30 0 30 30 45 30 30 0 0 0 0 -30 -30 -30 -30 0 45 90 -45 -30 -45 90 90</t>
  </si>
  <si>
    <t>60 60 45 90 60 90 60 90 45 0 0 0 0 45 0 0 0 -45 90 -60 -60 -60 -60 -45 -45 -45 -45 -60 -60 -60 -60 90 -45 0 0 0 45 0 0 0 0 45 90 60 90 60 90 45 60 60</t>
  </si>
  <si>
    <t>45 90 90 45 60 60 90 60 60 45 0 0 -45 90 -60 -60 -60 -60 -45 0 0 0 0 -45 0 0 -45 0 0 0 0 -45 -60 -60 -60 -60 90 -45 0 0 45 60 60 90 60 60 45 90 90 45</t>
  </si>
  <si>
    <t>0 0 0 -30 -45 -45 -45 0 45 90 -45 0 -30 -45 0 30 45 90 -45 90 45 45 30 45 45 45 45 30 45 45 90 -45 90 45 30 0 -45 -30 0 -45 90 45 0 -45 -45 -45 -30 0 0 0</t>
  </si>
  <si>
    <t>0 0 0 -45 -45 -45 90 -45 0 -45 -45 -30 -30 0 45 90 45 90 45 45 45 45 0 30 30 30 30 0 45 45 45 45 90 45 90 45 0 -30 -30 -45 -45 0 -45 90 -45 -45 -45 0 0 0</t>
  </si>
  <si>
    <t>30 30 45 45 45 45 90 45 0 45 0 0 -45 90 -45 90 -45 -45 -45 -45 -30 0 -30 0 0 0 0 -30 0 -30 -45 -45 -45 -45 90 -45 90 -45 0 0 45 0 45 90 45 45 45 45 30 30</t>
  </si>
  <si>
    <t>45 45 90 45 45 45 45 30 30 0 -45 90 -45 -45 -45 -30 -45 90 -45 0 0 0 -30 0 0 0 0 -30 0 0 0 -45 90 -45 -30 -45 -45 -45 90 -45 0 30 30 45 45 45 45 90 45 45</t>
  </si>
  <si>
    <t>0 0 0 0 30 0 0 0 0 45 0 0 0 0 -30 0 45 90 90 90 90 -45 90 90 -45 -45 90 90 -45 90 90 90 90 45 0 -30 0 0 0 0 45 0 0 0 0 30 0 0 0 0</t>
  </si>
  <si>
    <t>0 30 0 0 0 0 -45 0 0 0 0 -30 0 45 90 90 90 90 -45 0 0 0 45 90 90 90 90 45 0 0 0 -45 90 90 90 90 45 0 -30 0 0 0 0 -45 0 0 0 0 30 0</t>
  </si>
  <si>
    <t>0 0 0 45 30 30 45 45 45 0 -30 0 -45 -45 -45 90 -45 -30 0 45 45 90 -45 -45 90 90 -45 -45 90 45 45 0 -30 -45 90 -45 -45 -45 0 -30 0 45 45 45 30 30 45 0 0 0</t>
  </si>
  <si>
    <t>0 -45 0 45 45 0 45 0 -45 -45 -45 -45 90 45 45 30 45 90 90 -45 -30 -30 0 30 0 0 30 0 -30 -30 -45 90 90 45 30 45 45 90 -45 -45 -45 -45 0 45 0 45 45 0 -45 0</t>
  </si>
  <si>
    <t>0 -45 -45 -45 -45 -30 -45 -30 -30 0 45 45 45 90 45 30 30 30 0 0 0 0 45 90 90 90 90 45 0 0 0 0 30 30 30 45 90 45 45 45 0 -30 -30 -45 -30 -45 -45 -45 -45 0</t>
  </si>
  <si>
    <t>-45 -30 -45 -45 -45 -45 -30 -30 0 0 45 90 45 45 45 30 30 30 0 0 0 0 45 90 90 90 90 45 0 0 0 0 30 30 30 45 45 45 90 45 0 0 -30 -30 -45 -45 -45 -45 -30 -45</t>
  </si>
  <si>
    <t>0 0 0 45 90 90 90 45 45 0 45 45 60 45 45 45 45 0 -30 -60 -60 -60 -60 -45 0 -45 -45 -45 0 -45 -45 -45 0 -45 -45 -45 0 0 -45 0 30 60 60 60 45 45 90 45 90 -45 -45 90 45 90 45 45 60 60 60 30 0 -45 0 0 -45 -45 -45 0 -45 -45 -45 0 -45 -45 -45 0 -45 -60 -60 -60 -60 -30 0 45 45 45 45 60 45 45 0 45 45 90 90 90 45 0 0 0</t>
  </si>
  <si>
    <t>0 0 0 45 90 90 90 45 45 90 45 45 45 45 60 45 45 0 -45 -60 -60 -60 -60 -45 -45 -45 0 -45 -45 0 -45 -45 -45 0 -45 -45 -45 90 45 0 -30 0 45 60 60 60 45 0 0 30 30 0 0 45 60 60 60 45 0 -30 0 45 90 -45 -45 -45 0 -45 -45 -45 0 -45 -45 0 -45 -45 -45 -60 -60 -60 -60 -45 0 45 45 60 45 45 45 45 90 45 45 90 90 90 45 0 0 0</t>
  </si>
  <si>
    <t>0 0 0 0 30 0 -30 -30 -30 0 -30 -30 -30 -30 -45 -45 -45 -45 90 45 30 30 45 30 30 30 30 0 30 30 30 30 0 0 30 45 45 45 45 90 90 90 90 -45 -30 -30 -30 -30 -45 -30 -30 -45 -30 -30 -30 -30 -45 90 90 90 90 45 45 45 45 30 0 0 30 30 30 30 0 30 30 30 30 45 30 30 45 90 -45 -45 -45 -45 -30 -30 -30 -30 0 -30 -30 -30 0 30 0 0 0 0</t>
  </si>
  <si>
    <t>0 -30 0 0 0 0 -30 -30 -30 -30 -45 -30 -30 -30 -45 -45 -45 -45 90 45 30 30 45 45 45 45 30 45 90 90 90 90 -45 0 30 30 30 30 0 30 30 30 30 0 -30 -30 -30 -30 0 30 30 0 -30 -30 -30 -30 0 30 30 30 30 0 30 30 30 30 0 -45 90 90 90 90 45 30 45 45 45 45 30 30 45 90 -45 -45 -45 -45 -30 -30 -30 -45 -30 -30 -30 -30 0 0 0 0 -30 0</t>
  </si>
  <si>
    <t>0 0 0 0 30 0 0 0 0 30 0 0 0 0 30 0 0 0 0 45 0 0 0 0 45 0 0 0 0 -30 0 0 0 0 -30 0 0 0 0 45 90 90 90 90 -45 0 -30 -45 90 -45 -45 90 -45 -30 0 -45 90 90 90 90 45 0 0 0 0 -30 0 0 0 0 -30 0 0 0 0 45 0 0 0 0 45 0 0 0 0 30 0 0 0 0 30 0 0 0 0 30 0 0 0 0</t>
  </si>
  <si>
    <t>30 30 0 0 0 0 30 0 0 0 0 45 0 0 0 0 -45 0 0 0 0 -30 0 0 0 0 -30 0 0 0 0 45 90 90 90 90 45 0 0 0 -45 90 -45 0 0 0 0 -30 0 0 0 0 -30 0 0 0 0 -45 90 -45 0 0 0 45 90 90 90 90 45 0 0 0 0 -30 0 0 0 0 -30 0 0 0 0 -45 0 0 0 0 45 0 0 0 0 30 0 0 0 0 30 30</t>
  </si>
  <si>
    <t>30 30 45 0 45 30 0 30 0 0 30 0 0 45 0 45 0 45 45 0 -30 -30 -30 -30 -45 90 90 90 90 -45 90 90 90 90 -45 0 0 0 0 -45 0 0 -45 90 -45 0 30 0 -30 -30 -30 -30 0 30 0 -45 90 -45 0 0 -45 0 0 0 0 -45 90 90 90 90 -45 90 90 90 90 -45 -30 -30 -30 -30 0 45 45 0 45 0 45 0 0 30 0 0 30 0 30 45 0 45 30 30</t>
  </si>
  <si>
    <t>30 45 45 30 45 45 45 45 30 0 -30 -30 -30 -30 0 0 30 0 0 0 0 30 0 0 -45 90 90 90 90 -45 90 90 -45 -45 -45 90 90 90 -45 0 -30 0 -30 0 0 0 0 30 0 0 0 0 30 0 0 0 0 -30 0 -30 0 -45 90 90 90 -45 -45 -45 90 90 -45 90 90 90 90 -45 0 0 30 0 0 0 0 30 0 0 -30 -30 -30 -30 0 30 45 45 45 45 30 45 45 30</t>
  </si>
  <si>
    <t>45 45 0 0 0 45 0 0 0 0 30 0 0 0 0 30 0 0 0 0 30 0 0 0 0 -30 0 0 0 0 -45 90 -45 90 90 90 90 -45 0 0 0 0 -30 0 0 0 0 -30 0 0 0 0 -30 0 0 0 0 -30 0 0 0 0 -45 90 90 90 90 -45 90 -45 0 0 0 0 -30 0 0 0 0 30 0 0 0 0 30 0 0 0 0 30 0 0 0 0 45 0 0 0 45 45</t>
  </si>
  <si>
    <t>0 0 0 45 45 45 0 0 0 0 30 0 0 0 0 -30 0 0 0 0 -30 0 0 0 0 -30 0 0 0 0 -45 90 -45 90 90 90 90 -45 0 0 0 0 30 0 0 0 0 30 0 0 0 0 30 0 0 0 0 30 0 0 0 0 -45 90 90 90 90 -45 90 -45 0 0 0 0 -30 0 0 0 0 -30 0 0 0 0 -30 0 0 0 0 30 0 0 0 0 45 45 45 0 0 0</t>
  </si>
  <si>
    <t>0 0 0 0 30 30 30 30 45 30 30 30 30 45 45 45 30 45 45 90 45 45 0 0 0 0 -30 -45 90 90 90 90 -45 -30 -30 -30 -30 -45 -30 -30 -30 -30 -45 -30 -45 -45 -45 -45 0 30 30 0 -45 -45 -45 -45 -30 -45 -30 -30 -30 -30 -45 -30 -30 -30 -30 -45 90 90 90 90 -45 -30 0 0 0 0 45 45 90 45 45 30 45 45 45 30 30 30 30 45 30 30 30 30 0 0 0 0</t>
  </si>
  <si>
    <t>30 30 0 0 0 0 30 45 45 45 45 30 45 45 45 45 30 30 30 30 0 30 0 0 0 -30 -45 90 90 90 90 -45 -45 -30 -30 -30 -45 -30 -45 -45 90 -45 -30 -45 -30 -30 -30 -30 0 30 30 0 -30 -30 -30 -30 -45 -30 -45 90 -45 -45 -30 -45 -30 -30 -30 -45 -45 90 90 90 90 -45 -30 0 0 0 30 0 30 30 30 30 45 45 45 45 30 45 45 45 45 30 0 0 0 0 30 30</t>
  </si>
  <si>
    <t>0 0 0 0 30 0 45 90 90 60 60 60 60 90 -60 -60 -60 -45 -45 -45 90 60 60 60 60 90 -60 -60 -60 90 90 -60 90 -60 -60 -60 -60 90 45 60 60 60 45 0 0 0 0 -30 0 0 0 0 -30 0 0 0 0 45 60 60 60 45 90 -60 -60 -60 -60 90 -60 90 90 -60 -60 -60 90 60 60 60 60 90 -45 -45 -45 -60 -60 -60 90 60 60 60 60 90 90 45 0 30 0 0 0 0</t>
  </si>
  <si>
    <t>0 45 0 0 0 0 45 90 60 60 90 60 60 90 -60 -60 -45 -45 -45 -60 90 -60 -60 -60 -60 90 -60 -60 -60 -60 90 60 60 60 60 90 60 60 30 60 90 90 45 0 0 0 0 -30 0 0 0 0 -30 0 0 0 0 45 90 90 60 30 60 60 90 60 60 60 60 90 -60 -60 -60 -60 90 -60 -60 -60 -60 90 -60 -45 -45 -45 -60 -60 90 60 60 90 60 60 90 45 0 0 0 0 45 0</t>
  </si>
  <si>
    <t>90 90 90 90 -45 0 -30 -30 -30 -30 0 -30 0 -30 -30 -30 -30 0 -45 90 -45 0 30 30 0 30 30 0 30 30 30 30 45 30 30 45 45 0 -30 -30 -30 -30 0 30 30 0 -30 0 30 30 30 30 0 -30 0 30 30 0 -30 -30 -30 -30 0 45 45 30 30 45 30 30 30 30 0 30 30 0 30 30 0 -45 90 -45 0 -30 -30 -30 -30 0 -30 0 -30 -30 -30 -30 0 -45 90 90 90 90</t>
  </si>
  <si>
    <t>90 90 90 90 -45 -30 -30 -30 -45 90 -45 0 -30 -30 -30 0 -30 -30 -30 0 -30 0 0 0 -30 -30 -30 -30 0 45 30 30 30 45 45 0 30 0 30 30 30 30 0 30 30 30 30 0 30 30 30 30 0 30 30 30 30 0 30 30 30 30 0 30 0 45 45 30 30 30 45 0 -30 -30 -30 -30 0 0 0 -30 0 -30 -30 -30 0 -30 -30 -30 0 -45 90 -45 -30 -30 -30 -45 90 90 90 90</t>
  </si>
  <si>
    <t>0 0 0 0 45 45 45 60 60 60 60 90 -60 90 -60 -60 -60 -30 -60 -60 -60 -60 90 60 60 60 90 -60 -45 0 0 0 0 30 60 90 90 90 60 90 90 90 90 -45 0 0 0 -45 90 90 90 90 -45 0 0 0 -45 90 90 90 90 60 90 90 90 60 30 0 0 0 0 -45 -60 90 60 60 60 90 -60 -60 -60 -60 -30 -60 -60 -60 90 -60 90 60 60 60 60 45 45 45 0 0 0 0</t>
  </si>
  <si>
    <t>0 0 0 0 45 45 45 60 60 60 60 90 -60 -60 -60 -60 -45 -60 -60 -60 -60 90 60 60 90 60 90 -60 -30 0 0 0 30 60 90 90 90 60 90 90 90 90 -45 0 0 0 0 -45 90 90 90 90 -45 0 0 0 0 -45 90 90 90 90 60 90 90 90 60 30 0 0 0 -30 -60 90 60 90 60 60 90 -60 -60 -60 -60 -45 -60 -60 -60 -60 90 60 60 60 60 45 45 45 0 0 0 0</t>
  </si>
  <si>
    <t>0 45 45 0 45 45 45 45 60 60 60 45 0 45 90 45 30 45 0 0 0 45 90 60 90 45 0 -45 90 -45 -45 -45 90 -45 0 0 0 0 -30 -45 -45 -45 -45 -60 -45 -45 -60 -45 -60 -60 -60 -60 -45 -60 -45 -45 -60 -45 -45 -45 -45 -30 0 0 0 0 -45 90 -45 -45 -45 90 -45 0 45 90 60 90 45 0 0 0 45 30 45 90 45 0 45 60 60 60 45 45 45 45 0 45 45 0</t>
  </si>
  <si>
    <t>0 45 60 60 60 45 45 45 0 -45 -45 -45 0 45 60 45 0 0 45 45 45 0 45 90 45 45 30 0 -45 90 -45 -45 -45 90 -45 90 -60 -60 -45 90 -45 -45 -60 -45 0 0 0 0 -30 -60 -60 -30 0 0 0 0 -45 -60 -45 -45 90 -45 -60 -60 90 -45 90 -45 -45 -45 90 -45 0 30 45 45 90 45 0 45 45 45 0 0 45 60 45 0 -45 -45 -45 0 45 45 45 60 60 60 45 0</t>
  </si>
  <si>
    <t>0 0 0 0 30 0 0 0 0 -30 0 0 0 0 -30 0 -30 -30 0 30 0 -30 0 30 0 30 0 30 0 0 0 0 45 0 0 0 45 0 45 0 0 0 -45 -45 90 90 90 -45 90 90 90 90 -45 90 90 90 -45 -45 0 0 0 45 0 45 0 0 0 45 0 0 0 0 30 0 30 0 30 0 -30 0 30 0 -30 -30 0 -30 0 0 0 0 -30 0 0 0 0 30 0 0 0 0</t>
  </si>
  <si>
    <t>-30 0 -30 -30 -30 -30 0 0 0 0 45 0 0 0 0 30 0 0 0 0 30 0 0 0 0 -45 0 0 0 0 30 30 30 0 -45 90 90 90 90 45 0 0 0 -45 0 0 0 0 45 90 90 45 0 0 0 0 -45 0 0 0 45 90 90 90 90 -45 0 30 30 30 0 0 0 0 -45 0 0 0 0 30 0 0 0 0 30 0 0 0 0 45 0 0 0 0 -30 -30 -30 -30 0 -30</t>
  </si>
  <si>
    <t>45 45 45 45 0 45 45 45 45 0 -45 -45 -45 -45 0 45 45 45 45 0 -45 -30 -30 -30 -45 -45 90 90 -45 0 -45 90 90 -45 0 0 -45 90 -45 -30 -45 -45 0 30 30 0 30 30 45 45 45 45 30 30 0 30 30 0 -45 -45 -30 -45 90 -45 0 0 -45 90 90 -45 0 -45 90 90 -45 -45 -30 -30 -30 -45 0 45 45 45 45 0 -45 -45 -45 -45 0 45 45 45 45 0 45 45 45 45</t>
  </si>
  <si>
    <t>45 45 45 45 0 -45 -45 -45 -45 0 45 45 45 45 0 -45 -45 -45 -45 0 -45 -45 -45 -45 0 45 45 45 45 90 -45 -45 -30 -30 -30 0 45 90 90 90 90 45 30 30 30 0 0 -30 0 30 30 0 -30 0 0 30 30 30 45 90 90 90 90 45 0 -30 -30 -30 -45 -45 90 45 45 45 45 0 -45 -45 -45 -45 0 -45 -45 -45 -45 0 45 45 45 45 0 -45 -45 -45 -45 0 45 45 45 45</t>
  </si>
  <si>
    <t>-30 0 -30 -30 -30 -45 90 -45 0 45 30 30 30 30 0 0 0 45 0 0 0 0 30 0 0 0 0 30 0 0 0 0 45 90 90 90 90 -45 0 0 0 0 -30 0 0 0 0 -30 0 0 0 0 -30 0 0 0 0 -30 0 0 0 0 -45 90 90 90 90 45 0 0 0 0 30 0 0 0 0 30 0 0 0 0 45 0 0 0 30 30 30 30 45 0 -45 90 -45 -30 -30 -30 0 -30</t>
  </si>
  <si>
    <t>-30 -30 -30 -45 90 -45 -30 0 30 30 30 30 0 30 0 0 0 30 0 0 0 0 -30 0 0 0 0 -30 0 0 0 0 45 90 90 90 90 -45 0 0 0 0 45 0 0 0 0 45 0 0 0 0 45 0 0 0 0 45 0 0 0 0 -45 90 90 90 90 45 0 0 0 0 -30 0 0 0 0 -30 0 0 0 0 30 0 0 0 30 0 30 30 30 30 0 -30 -45 90 -45 -30 -30 -30</t>
  </si>
  <si>
    <t>0 0 0 0 -30 0 0 0 0 -30 0 0 0 0 30 0 0 0 0 30 0 0 0 0 -30 0 0 0 0 45 0 0 0 0 30 0 0 0 0 45 45 0 -45 -45 90 90 90 -45 90 90 90 90 -45 90 90 90 -45 -45 0 45 45 0 0 0 0 30 0 0 0 0 45 0 0 0 0 -30 0 0 0 0 30 0 0 0 0 30 0 0 0 0 -30 0 0 0 0 -30 0 0 0 0</t>
  </si>
  <si>
    <t>-30 -30 0 0 0 0 -30 0 0 0 0 -45 0 0 0 0 -45 0 0 0 0 -45 0 0 0 0 30 0 0 0 0 30 0 0 0 0 30 0 45 0 0 0 0 45 90 90 90 45 90 90 90 90 45 90 90 90 45 0 0 0 0 45 0 30 0 0 0 0 30 0 0 0 0 30 0 0 0 0 -45 0 0 0 0 -45 0 0 0 0 -45 0 0 0 0 -30 0 0 0 0 -30 -30</t>
  </si>
  <si>
    <t>-60 -60 -60 -60 90 -60 -60 -60 -60 90 -60 -60 -60 -60 90 60 45 60 60 60 45 60 90 60 60 60 60 45 60 60 60 60 30 0 0 0 0 -30 -60 90 -45 0 0 0 0 -45 0 0 0 -45 -45 0 0 0 -45 0 0 0 0 -45 90 -60 -30 0 0 0 0 30 60 60 60 60 45 60 60 60 60 90 60 45 60 60 60 45 60 90 -60 -60 -60 -60 90 -60 -60 -60 -60 90 -60 -60 -60 -60</t>
  </si>
  <si>
    <t>-60 -60 -60 -60 90 -60 -60 -60 -60 90 -60 -60 -60 -60 90 60 90 60 60 60 60 45 60 60 60 60 45 60 60 60 60 45 30 0 0 0 -30 -60 90 -45 0 0 0 -45 0 0 0 -45 0 0 0 0 -45 0 0 0 -45 0 0 0 -45 90 -60 -30 0 0 0 30 45 60 60 60 60 45 60 60 60 60 45 60 60 60 60 90 60 90 -60 -60 -60 -60 90 -60 -60 -60 -60 90 -60 -60 -60 -60</t>
  </si>
  <si>
    <t>90 90 90 90 60 90 90 90 90 -45 0 30 0 0 0 0 30 0 0 0 0 -30 0 0 0 0 -30 0 0 -45 -60 -45 -30 -30 0 -30 -30 -30 -30 0 45 45 30 45 30 30 30 30 0 30 30 0 30 30 30 30 45 30 45 45 0 -30 -30 -30 -30 0 -30 -30 -45 -60 -45 0 0 -30 0 0 0 0 -30 0 0 0 0 30 0 0 0 0 30 0 -45 90 90 90 90 60 90 90 90 90</t>
  </si>
  <si>
    <t>90 90 90 90 60 90 90 90 90 -45 0 30 0 0 30 0 -30 -30 -30 -30 0 -30 -30 0 0 0 0 -30 0 0 0 0 -30 -60 -45 0 0 0 -45 0 45 45 30 30 0 30 30 45 30 30 30 30 45 30 30 0 30 30 45 45 0 -45 0 0 0 -45 -60 -30 0 0 0 0 -30 0 0 0 0 -30 -30 0 -30 -30 -30 -30 0 30 0 0 30 0 -45 90 90 90 90 60 90 90 90 90</t>
  </si>
  <si>
    <t>0 0 45 45 45 0 45 45 45 45 90 45 45 45 45 90 -45 90 -45 -45 -45 -45 90 -45 0 0 0 -45 -45 -45 90 45 30 30 30 30 45 0 -30 0 -30 -30 -30 -30 -45 -45 -45 -45 0 30 30 0 -45 -45 -45 -45 -30 -30 -30 -30 0 -30 0 45 30 30 30 30 45 90 -45 -45 -45 0 0 0 -45 90 -45 -45 -45 -45 90 -45 90 45 45 45 45 90 45 45 45 45 0 45 45 45 0 0</t>
  </si>
  <si>
    <t>90 45 45 0 45 90 45 45 45 45 90 45 45 45 45 90 -45 90 -45 -45 -45 -45 0 -45 -45 -45 -45 0 45 45 30 30 30 30 0 0 0 0 -45 -45 -45 -45 -30 0 -30 -30 -30 -30 0 30 30 0 -30 -30 -30 -30 0 -30 -45 -45 -45 -45 0 0 0 0 30 30 30 30 45 45 0 -45 -45 -45 -45 0 -45 -45 -45 -45 90 -45 90 45 45 45 45 90 45 45 45 45 90 45 0 45 45 90</t>
  </si>
  <si>
    <t>0 0 0 -30 -30 -30 -30 0 -30 -30 -30 -30 0 30 0 0 30 0 0 30 30 30 0 30 0 0 30 0 0 0 0 30 0 0 0 0 45 0 0 45 45 0 -45 -45 90 90 90 -45 90 90 90 90 -45 90 90 90 -45 -45 0 45 45 0 0 45 0 0 0 0 30 0 0 0 0 30 0 0 30 0 30 30 30 0 0 30 0 0 30 0 -30 -30 -30 -30 0 -30 -30 -30 -30 0 0 0</t>
  </si>
  <si>
    <t>-30 -30 -30 -30 0 -30 -30 -30 -30 0 0 0 0 45 0 0 45 0 0 0 0 30 0 0 0 0 30 0 0 0 30 30 30 45 30 30 0 30 0 0 0 0 -45 -45 90 90 90 -45 90 90 90 90 -45 90 90 90 -45 -45 0 0 0 0 30 0 30 30 45 30 30 30 0 0 0 30 0 0 0 0 30 0 0 0 0 45 0 0 45 0 0 0 0 -30 -30 -30 -30 0 -30 -30 -30 -30</t>
  </si>
  <si>
    <t>45 90 90 90 90 45 0 0 0 30 0 0 30 0 0 0 30 0 0 0 0 45 0 0 0 0 -30 0 0 0 0 -30 0 0 0 0 -30 0 0 0 0 -45 0 0 0 0 -45 90 -45 0 0 -45 90 -45 0 0 0 0 -45 0 0 0 0 -30 0 0 0 0 -30 0 0 0 0 -30 0 0 0 0 45 0 0 0 0 30 0 0 0 30 0 0 30 0 0 0 45 90 90 90 90 45</t>
  </si>
  <si>
    <t>90 90 90 -45 90 45 0 30 0 0 30 0 0 0 0 30 0 0 0 0 -45 0 0 0 0 -45 0 0 0 0 -30 0 0 0 0 -30 0 0 0 0 -30 0 0 0 0 45 90 45 0 0 0 0 45 90 45 0 0 0 0 -30 0 0 0 0 -30 0 0 0 0 -30 0 0 0 0 -45 0 0 0 0 -45 0 0 0 0 30 0 0 0 0 30 0 0 30 0 45 90 -45 90 90 90</t>
  </si>
  <si>
    <t>0 0 30 30 30 0 30 30 30 30 0 30 30 0 0 0 30 45 0 30 0 -30 0 -30 -30 -30 -30 -45 -45 0 45 90 45 90 90 90 90 -45 0 0 0 0 -30 0 -30 -30 -30 0 -30 -30 -30 -30 0 -30 -30 -30 0 -30 0 0 0 0 -45 90 90 90 90 45 90 45 0 -45 -45 -30 -30 -30 -30 0 -30 0 30 0 45 30 0 0 0 30 30 0 30 30 30 30 0 30 30 30 0 0</t>
  </si>
  <si>
    <t>0 30 30 0 30 30 0 30 30 30 0 30 30 30 30 0 -45 -45 -30 0 -30 -30 -30 -30 0 0 0 0 45 0 45 90 45 90 90 90 90 -45 -30 -30 -30 -30 0 -30 0 0 0 -30 0 0 0 0 -30 0 0 0 -30 0 -30 -30 -30 -30 -45 90 90 90 90 45 90 45 0 45 0 0 0 0 -30 -30 -30 -30 0 -30 -45 -45 0 30 30 30 30 0 30 30 30 0 30 30 0 30 30 0</t>
  </si>
  <si>
    <t>-45 -45 -45 -45 0 -45 -30 -30 0 -30 0 0 -45 -45 -45 -45 0 45 45 45 45 0 -45 -45 -45 0 45 45 45 45 90 -45 -45 90 45 30 30 30 30 0 45 45 45 45 90 90 90 45 0 -30 -30 0 45 90 90 90 45 45 45 45 0 30 30 30 30 45 90 -45 -45 90 45 45 45 45 0 -45 -45 -45 0 45 45 45 45 0 -45 -45 -45 -45 0 0 -30 0 -30 -30 -45 0 -45 -45 -45 -45</t>
  </si>
  <si>
    <t>-45 -45 -45 -45 0 -45 -45 -45 -45 0 -45 -45 -45 -45 0 -45 -45 -30 -30 0 -30 0 0 0 45 45 90 45 45 45 45 90 45 45 45 45 90 45 45 45 90 90 45 30 30 30 0 -30 0 30 30 0 -30 0 30 30 30 45 90 90 45 45 45 90 45 45 45 45 90 45 45 45 45 90 45 45 0 0 0 -30 0 -30 -30 -45 -45 0 -45 -45 -45 -45 0 -45 -45 -45 -45 0 -45 -45 -45 -45</t>
  </si>
  <si>
    <t>30 30 30 0 30 30 0 30 30 30 0 45 90 45 90 90 90 45 45 45 90 45 0 -30 -30 -30 -30 -45 0 0 0 -30 -30 0 -30 -30 -30 -30 0 -45 -30 -45 -45 -45 -45 0 30 30 30 0 0 30 30 30 0 -45 -45 -45 -45 -30 -45 0 -30 -30 -30 -30 0 -30 -30 0 0 0 -45 -30 -30 -30 -30 0 45 90 45 45 45 90 90 90 45 90 45 0 30 30 30 0 30 30 0 30 30 30</t>
  </si>
  <si>
    <t>90 45 45 90 45 0 45 45 45 30 30 30 0 30 30 30 30 0 -30 0 -30 -30 -30 -30 -45 90 90 90 -45 -30 -30 -30 -30 -45 -30 -45 -45 -30 -45 0 0 0 0 30 0 0 30 0 30 30 30 30 0 30 0 0 30 0 0 0 0 -45 -30 -45 -45 -30 -45 -30 -30 -30 -30 -45 90 90 90 -45 -30 -30 -30 -30 0 -30 0 30 30 30 30 0 30 30 30 45 45 45 0 45 90 45 45 90</t>
  </si>
  <si>
    <t>30 0 30 0 0 30 0 30 0 0 0 0 30 0 0 0 0 30 0 0 0 0 30 0 0 0 0 -30 0 -30 -30 -30 -30 -45 90 45 45 45 90 90 90 90 -45 0 0 0 0 -30 -30 -45 -45 -30 -30 0 0 0 0 -45 90 90 90 90 45 45 45 90 -45 -30 -30 -30 -30 0 -30 0 0 0 0 30 0 0 0 0 30 0 0 0 0 30 0 0 0 0 30 0 30 0 0 30 0 30</t>
  </si>
  <si>
    <t>30 30 0 0 0 30 0 30 0 0 0 0 30 0 0 0 0 30 0 30 0 0 0 0 -30 0 0 0 0 -30 -30 -30 -30 -45 90 90 90 90 45 45 45 90 -45 -30 -30 0 0 -45 0 0 0 0 -45 0 0 -30 -30 -45 90 45 45 45 90 90 90 90 -45 -30 -30 -30 -30 0 0 0 0 -30 0 0 0 0 30 0 30 0 0 0 0 30 0 0 0 0 30 0 30 0 0 0 30 30</t>
  </si>
  <si>
    <t>0 -45 90 90 90 90 -45 90 -45 0 -30 -30 -30 -30 0 30 30 30 0 30 30 30 0 0 30 30 30 0 30 30 30 30 45 45 45 0 -30 -30 0 -30 -30 -30 -30 0 -30 -30 -30 -30 0 30 30 0 -30 -30 -30 -30 0 -30 -30 -30 -30 0 -30 -30 0 45 45 45 30 30 30 30 0 30 30 30 0 0 30 30 30 0 30 30 30 0 -30 -30 -30 -30 0 -45 90 -45 90 90 90 90 -45 0</t>
  </si>
  <si>
    <t>90 -45 90 90 90 90 -45 0 -45 -30 -30 -30 -30 0 0 30 30 30 0 30 30 30 30 0 30 30 30 30 45 30 45 45 30 0 0 0 -30 -30 0 -30 -30 -30 -30 0 -30 -30 -30 -30 0 30 30 0 -30 -30 -30 -30 0 -30 -30 -30 -30 0 -30 -30 0 0 0 30 45 45 30 45 30 30 30 30 0 30 30 30 30 0 30 30 30 0 0 -30 -30 -30 -30 -45 0 -45 90 90 90 90 -45 90</t>
  </si>
  <si>
    <t>0 0 0 0 -45 -60 -60 -60 -60 -45 -60 -60 -60 -60 90 60 60 60 60 90 -45 -60 -60 -60 -60 90 60 60 60 60 90 60 45 60 60 60 60 45 90 -60 -30 0 45 0 0 0 0 30 0 0 0 0 30 0 0 0 0 45 0 -30 -60 90 45 60 60 60 60 45 60 90 60 60 60 60 90 -60 -60 -60 -60 -45 90 60 60 60 60 90 -60 -60 -60 -60 -45 -60 -60 -60 -60 -45 0 0 0 0</t>
  </si>
  <si>
    <t>-60 -60 -60 -60 -45 -60 -60 -60 -45 -60 -60 -60 -60 90 60 60 60 60 90 -60 90 60 60 90 -60 90 -45 0 0 0 0 -30 0 0 0 0 45 60 60 60 45 60 60 60 60 45 0 30 0 0 0 0 30 0 45 60 60 60 60 45 60 60 60 45 0 0 0 0 -30 0 0 0 0 -45 90 -60 90 60 60 90 -60 90 60 60 60 60 90 -60 -60 -60 -60 -45 -60 -60 -60 -45 -60 -60 -60 -60</t>
  </si>
  <si>
    <t>45 45 45 45 0 45 30 30 45 45 45 0 45 45 0 45 45 45 90 45 0 -45 -45 0 -45 -45 0 -45 90 90 90 -45 -45 -45 -45 0 30 0 -30 -30 -30 -30 -45 90 -45 -45 -45 -45 0 30 30 0 -45 -45 -45 -45 90 -45 -30 -30 -30 -30 0 30 0 -45 -45 -45 -45 90 90 90 -45 0 -45 -45 0 -45 -45 0 45 90 45 45 45 0 45 45 0 45 45 45 30 30 45 0 45 45 45 45</t>
  </si>
  <si>
    <t>45 45 45 45 0 45 45 45 45 0 45 45 45 45 0 45 45 30 30 0 -45 -45 -45 -45 0 -45 -45 -45 -45 90 90 -45 0 30 0 0 -45 90 -45 -45 -45 90 90 -45 -30 -30 -30 -30 0 30 30 0 -30 -30 -30 -30 -45 90 90 -45 -45 -45 90 -45 0 0 30 0 -45 90 90 -45 -45 -45 -45 0 -45 -45 -45 -45 0 30 30 45 45 0 45 45 45 45 0 45 45 45 45 0 45 45 45 45</t>
  </si>
  <si>
    <t>0 0 0 0 30 0 0 0 0 -45 0 0 0 0 -30 -45 0 -45 -45 -45 0 45 0 -45 -45 0 -45 0 45 90 90 -45 90 90 90 90 45 0 45 90 45 45 90 45 45 45 45 90 -45 0 0 -45 90 45 45 45 45 90 45 45 90 45 0 45 90 90 90 90 -45 90 90 45 0 -45 0 -45 -45 0 45 0 -45 -45 -45 0 -45 -30 0 0 0 0 -45 0 0 0 0 30 0 0 0 0</t>
  </si>
  <si>
    <t>0 0 0 0 -45 0 0 0 0 -45 -45 0 -45 0 -45 -45 0 -45 0 -45 -45 0 -45 0 0 -30 0 45 90 90 90 90 45 90 45 90 45 90 45 90 45 90 45 45 45 45 0 30 0 0 0 0 30 0 45 45 45 45 90 45 90 45 90 45 90 45 90 45 90 90 90 90 45 0 -30 0 0 -45 0 -45 -45 0 -45 0 -45 -45 0 -45 0 -45 -45 0 0 0 0 -45 0 0 0 0</t>
  </si>
  <si>
    <t>30 30 30 30 45 30 30 0 30 0 45 0 0 0 45 0 0 0 0 -30 0 -30 0 -30 0 0 -30 0 -30 0 0 -30 0 0 0 -30 0 0 0 0 -45 90 -45 90 90 90 90 -45 0 0 0 0 -45 90 90 90 90 -45 90 -45 0 0 0 0 -30 0 0 0 -30 0 0 -30 0 -30 0 0 -30 0 -30 0 -30 0 0 0 0 45 0 0 0 45 0 30 0 30 30 45 30 30 30 30</t>
  </si>
  <si>
    <t>30 30 30 45 45 45 30 0 30 30 0 -30 -30 -30 0 -30 0 0 0 0 30 0 0 0 0 -30 0 0 0 0 -30 0 0 0 0 -30 0 0 0 0 -45 90 -45 90 90 90 90 -45 0 0 0 0 -45 90 90 90 90 -45 90 -45 0 0 0 0 -30 0 0 0 0 -30 0 0 0 0 -30 0 0 0 0 30 0 0 0 0 -30 0 -30 -30 -30 0 30 30 0 30 45 45 45 30 30 30</t>
  </si>
  <si>
    <t>90 90 -45 -45 -45 0 45 0 45 45 45 45 0 45 45 45 0 45 90 -45 0 0 0 -45 90 -45 -45 -45 -45 -30 -45 0 -45 -45 -30 -30 -30 0 0 -45 90 45 45 45 45 30 30 0 30 30 30 30 0 30 30 45 45 45 45 90 -45 0 0 -30 -30 -30 -45 -45 0 -45 -30 -45 -45 -45 -45 90 -45 0 0 0 -45 90 45 0 45 45 45 0 45 45 45 45 0 45 0 -45 -45 -45 90 90</t>
  </si>
  <si>
    <t>90 90 -45 -45 -45 90 45 90 45 45 45 45 90 -45 -45 -45 -45 0 -45 -45 -45 -45 0 -45 -45 -30 -30 0 -30 0 0 0 0 45 45 45 45 0 45 45 45 45 0 30 30 30 0 -30 0 30 30 0 -30 0 30 30 30 0 45 45 45 45 0 45 45 45 45 0 0 0 0 -30 0 -30 -30 -45 -45 0 -45 -45 -45 -45 0 -45 -45 -45 -45 90 45 45 45 45 90 45 90 -45 -45 -45 90 90</t>
  </si>
  <si>
    <t>0 0 -45 -45 -45 -45 0 -45 -45 -45 -45 0 45 45 45 45 30 45 30 30 30 60 90 90 45 90 90 90 45 90 90 90 90 45 0 0 0 0 -30 0 0 0 0 -30 -60 -30 0 0 0 -30 -30 0 0 0 -30 -60 -30 0 0 0 0 -30 0 0 0 0 45 90 90 90 90 45 90 90 90 45 90 90 60 30 30 30 45 30 45 45 45 45 0 -45 -45 -45 -45 0 -45 -45 -45 -45 0 0</t>
  </si>
  <si>
    <t>-45 -45 -45 -45 0 -45 -45 -45 -45 90 90 45 0 30 30 45 45 45 30 30 60 45 0 0 45 90 90 90 90 45 90 90 90 45 0 0 0 0 -30 0 0 -30 -60 -30 0 0 0 -30 0 0 0 0 -30 0 0 0 -30 -60 -30 0 0 -30 0 0 0 0 45 90 90 90 45 90 90 90 90 45 0 0 45 60 30 30 45 45 45 30 30 0 45 90 90 -45 -45 -45 -45 0 -45 -45 -45 -45</t>
  </si>
  <si>
    <t>0 -45 90 90 90 45 45 0 -30 0 -45 -60 -60 -45 -45 0 -45 -45 -60 -45 -45 -45 -45 0 -45 0 0 0 -45 0 45 60 60 60 45 0 -45 90 45 45 45 45 0 30 45 45 45 90 45 45 45 45 90 45 45 45 30 0 45 45 45 45 90 -45 0 45 60 60 60 45 0 -45 0 0 0 -45 0 -45 -45 -45 -45 -60 -45 -45 0 -45 -45 -60 -60 -45 0 -30 0 45 45 90 90 90 -45 0</t>
  </si>
  <si>
    <t>0 -45 90 90 90 -45 -45 90 -45 -45 -45 -45 -60 -45 -45 -45 -60 -45 -60 -45 0 0 0 0 -45 0 0 -30 0 45 60 60 60 45 0 45 45 0 45 45 45 45 0 45 45 45 45 90 45 30 30 45 90 45 45 45 45 0 45 45 45 45 0 45 45 0 45 60 60 60 45 0 -30 0 0 -45 0 0 0 0 -45 -60 -45 -60 -45 -45 -45 -60 -45 -45 -45 -45 90 -45 -45 90 90 90 -45 0</t>
  </si>
  <si>
    <t>0 0 0 0 30 0 0 30 0 0 0 0 45 0 45 0 45 0 -30 0 -45 0 0 -30 0 0 0 0 -45 90 -45 0 45 90 90 90 90 45 90 90 90 90 -45 90 90 90 90 -45 0 0 0 0 -45 90 90 90 90 -45 90 90 90 90 45 90 90 90 90 45 0 -45 90 -45 0 0 0 0 -30 0 0 -45 0 -30 0 45 0 45 0 45 0 0 0 0 30 0 0 30 0 0 0 0</t>
  </si>
  <si>
    <t>0 30 0 0 30 0 -45 0 0 0 0 -45 90 -45 0 0 -30 0 0 -30 -45 0 -45 0 0 0 0 45 90 90 90 90 45 90 90 90 90 45 90 90 90 90 45 0 0 0 0 45 0 0 0 0 45 0 0 0 0 45 90 90 90 90 45 90 90 90 90 45 90 90 90 90 45 0 0 0 0 -45 0 -45 -30 0 0 -30 0 0 -45 90 -45 0 0 0 0 -45 0 30 0 0 30 0</t>
  </si>
  <si>
    <t>60 60 60 60 90 -60 -60 -60 -60 90 -60 -60 -60 -60 -30 0 0 0 0 30 0 45 0 0 45 60 60 60 60 90 -60 90 90 -60 90 90 -60 -45 0 0 0 -45 -45 0 45 60 60 60 90 90 90 90 60 60 60 45 0 -45 -45 0 0 0 -45 -60 90 90 -60 90 90 -60 90 60 60 60 60 45 0 0 45 0 30 0 0 0 0 -30 -60 -60 -60 -60 90 -60 -60 -60 -60 90 60 60 60 60</t>
  </si>
  <si>
    <t>60 60 60 60 90 -60 -60 -60 -60 90 -60 -60 -60 -60 -45 0 0 0 0 45 0 45 60 60 60 60 45 90 -45 -60 -60 -60 -45 0 0 -30 0 0 0 0 30 60 90 90 60 90 90 60 90 90 90 90 60 90 90 60 90 90 60 30 0 0 0 0 -30 0 0 -45 -60 -60 -60 -45 90 45 60 60 60 60 45 0 45 0 0 0 0 -45 -60 -60 -60 -60 90 -60 -60 -60 -60 90 60 60 60 60</t>
  </si>
  <si>
    <t>0 0 0 0 -45 90 90 90 90 -45 90 -45 -45 -60 -60 -60 -60 90 60 45 0 0 0 45 60 90 90 60 90 90 45 90 90 90 90 -60 90 60 30 60 45 0 0 0 45 0 -30 -45 90 90 90 90 -45 -30 0 45 0 0 0 45 60 30 60 90 -60 90 90 90 90 45 90 90 60 90 90 60 45 0 0 0 45 60 90 -60 -60 -60 -60 -45 -45 90 -45 90 90 90 90 -45 0 0 0 0</t>
  </si>
  <si>
    <t>0 0 0 0 -45 -60 -45 -45 -45 -60 -60 -60 90 90 -60 90 90 90 90 45 0 0 0 45 90 90 90 90 45 90 90 90 90 60 90 60 60 60 45 60 45 0 0 0 30 0 -30 -45 90 90 90 90 -45 -30 0 30 0 0 0 45 60 45 60 60 60 90 60 90 90 90 90 45 90 90 90 90 45 0 0 0 45 90 90 90 90 -60 90 90 -60 -60 -60 -45 -45 -45 -60 -45 0 0 0 0</t>
  </si>
  <si>
    <t>0 30 0 0 0 30 0 -30 0 -30 -30 -30 -30 -45 -30 -30 0 0 0 0 -30 -30 -30 -45 0 30 30 30 30 0 30 30 30 30 0 30 0 45 90 45 90 90 90 90 45 0 0 0 -30 -45 -45 -30 0 0 0 45 90 90 90 90 45 90 45 0 30 0 30 30 30 30 0 30 30 30 30 0 -45 -30 -30 -30 0 0 0 0 -30 -30 -45 -30 -30 -30 -30 0 -30 0 30 0 0 0 30 0</t>
  </si>
  <si>
    <t>0 0 30 0 -30 -45 -30 -30 -30 -30 -45 90 45 0 -30 0 -30 -30 -30 -30 0 30 30 30 30 0 -30 0 0 0 0 -45 0 45 90 90 90 90 45 30 30 30 30 0 30 0 0 30 0 0 0 0 30 0 0 30 0 30 30 30 30 45 90 90 90 90 45 0 -45 0 0 0 0 -30 0 30 30 30 30 0 -30 -30 -30 -30 0 -30 0 45 90 -45 -30 -30 -30 -30 -45 -30 0 30 0 0</t>
  </si>
  <si>
    <t>90 90 90 90 -60 90 -60 -60 -60 -60 -45 0 45 45 45 0 0 45 0 45 45 45 45 60 45 45 45 60 60 60 60 30 0 0 0 0 -45 0 -30 -45 -45 -45 -45 0 -45 -45 -45 0 -45 -45 -45 -45 0 -45 -45 -45 0 -45 -45 -45 -45 -30 0 -45 0 0 0 0 30 60 60 60 60 45 45 45 60 45 45 45 45 0 45 0 0 45 45 45 0 -45 -60 -60 -60 -60 90 -60 90 90 90 90</t>
  </si>
  <si>
    <t>90 90 90 90 -60 -60 -60 -60 90 -60 -45 0 0 0 0 45 45 45 45 60 45 45 45 45 60 45 45 60 60 45 60 30 0 0 0 0 -45 0 -45 -45 -45 -45 0 -45 -45 -45 -45 0 -45 -30 -30 -45 0 -45 -45 -45 -45 0 -45 -45 -45 -45 0 -45 0 0 0 0 30 60 45 60 60 45 45 60 45 45 45 45 60 45 45 45 45 0 0 0 0 -45 -60 90 -60 -60 -60 -60 90 90 90 90</t>
  </si>
  <si>
    <t>90 90 90 90 -45 90 -45 0 0 30 30 30 30 0 30 30 0 30 30 30 30 45 30 30 45 45 30 0 45 45 0 -30 -30 -30 -30 0 -30 -30 -30 -30 0 -30 -30 -30 0 -30 -45 -30 -45 -45 -45 -45 -30 -45 -30 0 -30 -30 -30 0 -30 -30 -30 -30 0 -30 -30 -30 -30 0 45 45 0 30 45 45 30 30 45 30 30 30 30 0 30 30 0 30 30 30 30 0 0 -45 90 -45 90 90 90 90</t>
  </si>
  <si>
    <t>90 -45 90 90 90 90 -45 0 30 30 30 0 30 0 30 30 30 45 30 45 45 45 45 30 30 30 30 0 0 -45 -45 -45 -30 -30 -30 -30 0 -30 0 -30 -30 -30 -30 0 -30 -30 -30 -30 0 30 30 0 -30 -30 -30 -30 0 -30 -30 -30 -30 0 -30 0 -30 -30 -30 -30 -45 -45 -45 0 0 30 30 30 30 45 45 45 45 30 45 30 30 30 0 30 0 30 30 30 0 -45 90 90 90 90 -45 90</t>
  </si>
  <si>
    <t>0 0 0 0 45 0 0 0 0 30 0 0 0 0 30 30 0 0 0 0 30 30 30 30 0 -30 0 -30 -30 -30 -30 0 0 45 90 90 90 90 45 0 0 0 -30 0 0 -30 -45 -45 -45 90 90 -45 -45 -45 -30 0 0 -30 0 0 0 45 90 90 90 90 45 0 0 -30 -30 -30 -30 0 -30 0 30 30 30 30 0 0 0 0 30 30 0 0 0 0 30 0 0 0 0 45 0 0 0 0</t>
  </si>
  <si>
    <t>0 0 0 -45 0 0 0 -45 0 30 0 0 30 30 0 30 30 30 0 30 0 0 0 0 -30 -30 -30 -30 0 0 0 0 45 90 90 90 90 45 90 45 0 -30 0 -30 -30 0 0 -45 0 0 0 0 -45 0 0 -30 -30 0 -30 0 45 90 45 90 90 90 90 45 0 0 0 0 -30 -30 -30 -30 0 0 0 0 30 0 30 30 30 0 30 30 0 0 30 0 -45 0 0 0 -45 0 0 0</t>
  </si>
  <si>
    <t>30 0 -45 -30 -30 -30 0 0 0 0 30 0 0 0 0 -30 0 0 0 0 30 0 0 0 0 30 0 0 0 0 -45 90 -45 0 0 0 0 45 0 0 0 0 45 90 90 90 90 45 0 0 0 0 45 90 90 90 90 45 0 0 0 0 45 0 0 0 0 -45 90 -45 0 0 0 0 30 0 0 0 0 30 0 0 0 0 -30 0 0 0 0 30 0 0 0 0 -30 -30 -30 -45 0 30</t>
  </si>
  <si>
    <t>-30 0 -30 -30 -30 -45 0 0 0 0 30 0 0 0 0 30 0 0 0 0 30 0 0 0 0 30 0 0 0 0 -45 90 -45 90 90 90 90 45 0 0 0 0 45 0 0 0 0 45 0 0 0 0 45 0 0 0 0 45 0 0 0 0 45 90 90 90 90 -45 90 -45 0 0 0 0 30 0 0 0 0 30 0 0 0 0 30 0 0 0 0 30 0 0 0 0 -45 -30 -30 -30 0 -30</t>
  </si>
  <si>
    <t>30 30 30 30 45 30 30 30 30 45 30 0 30 30 30 30 0 -30 -30 0 0 0 -30 0 -30 -30 -30 -30 0 -30 -30 -30 -30 0 0 0 45 0 0 0 -30 -30 -45 90 90 90 90 -45 90 -45 -45 90 -45 90 90 90 90 -45 -30 -30 0 0 0 45 0 0 0 -30 -30 -30 -30 0 -30 -30 -30 -30 0 -30 0 0 0 -30 -30 0 30 30 30 30 0 30 45 30 30 30 30 45 30 30 30 30</t>
  </si>
  <si>
    <t>30 45 30 30 30 30 45 30 30 30 30 0 -30 -30 -30 -30 0 -30 -30 -30 0 30 30 30 30 0 -30 -30 -30 -30 0 0 0 0 45 0 -45 90 90 90 90 -45 90 -45 -30 0 0 -30 0 0 0 0 -30 0 0 -30 -45 90 -45 90 90 90 90 -45 0 45 0 0 0 0 -30 -30 -30 -30 0 30 30 30 30 0 -30 -30 -30 0 -30 -30 -30 -30 0 30 30 30 30 45 30 30 30 30 45 30</t>
  </si>
  <si>
    <t>0 0 0 45 0 45 0 45 90 90 90 45 0 0 0 45 45 45 0 -45 -45 0 45 0 0 45 45 45 45 90 45 0 0 45 90 90 90 45 0 0 0 0 -45 0 0 0 0 -45 0 -45 -45 -45 -45 90 -45 -45 -45 0 -45 0 0 0 -45 90 90 90 90 -45 90 90 90 90 -45 90 90 90 90 -45 90 90 90 90 -45 90 90 90 90 -45 0 0 0 -45 0 -45 -45 -45 90 -45 -45 -45 -45 0 -45 0 0 0 0 -45 0 0 0 0 45 90 90 90 45 0 0 45 90 45 45 45 45 0 0 45 0 -45 -45 0 45 45 45 0 0 0 45 90 90 90 45 0 45 0 45 0 0 0</t>
  </si>
  <si>
    <t>45 0 -45 90 45 45 45 0 0 0 45 45 0 -45 -45 90 45 0 45 90 90 90 45 0 0 -45 90 -45 0 -45 90 -45 0 -45 0 0 -45 -45 -45 -45 0 45 0 0 -45 90 45 90 90 45 90 90 90 90 -45 0 0 -45 90 90 90 90 45 0 0 0 0 45 0 0 0 0 45 0 0 0 0 45 0 0 0 0 45 0 0 0 0 45 90 90 90 90 -45 0 0 -45 90 90 90 90 45 90 90 45 90 -45 0 0 45 0 -45 -45 -45 -45 0 0 -45 0 -45 90 -45 0 -45 90 -45 0 0 45 90 90 90 45 0 45 90 -45 -45 0 45 45 0 0 0 45 45 45 90 -45 0 45</t>
  </si>
  <si>
    <t>0 0 -45 -45 -45 0 45 0 45 0 45 0 45 90 90 45 0 0 45 0 0 45 0 45 90 45 45 45 45 0 -45 90 90 -45 0 0 -45 -45 0 45 45 90 -45 0 -45 90 45 0 0 0 0 -45 0 0 0 0 -45 0 0 0 0 -45 90 90 90 90 -45 90 90 -45 0 0 0 0 -45 -45 0 0 0 0 -45 90 90 -45 90 90 90 90 -45 0 0 0 0 -45 0 0 0 0 -45 0 0 0 0 45 90 -45 0 -45 90 45 45 0 -45 -45 0 0 -45 90 90 -45 0 45 45 45 45 90 45 0 45 0 0 45 0 0 45 90 90 45 0 45 0 45 0 45 0 -45 -45 -45 0 0</t>
  </si>
  <si>
    <t>-45 -45 -45 0 45 45 0 0 45 0 -45 -45 -45 -45 90 45 90 45 90 45 90 -45 0 45 0 -45 -45 90 90 45 0 0 0 45 0 -45 0 45 45 90 -45 90 90 45 90 90 90 90 45 0 0 0 -45 0 0 0 0 -45 0 0 0 0 45 0 0 0 0 45 0 0 0 0 -45 0 0 0 0 -45 0 0 0 0 45 0 0 0 0 45 0 0 0 0 -45 0 0 0 0 -45 0 0 0 45 90 90 90 90 45 90 90 -45 90 45 45 0 -45 0 45 0 0 0 45 90 90 -45 -45 0 45 0 -45 90 45 90 45 90 45 90 -45 -45 -45 -45 0 45 0 0 45 45 0 -45 -45 -45</t>
  </si>
  <si>
    <t>0 0 0 45 90 45 45 45 45 0 0 0 45 90 45 0 45 45 45 45 90 -45 90 90 -45 90 90 -45 -45 0 -45 -45 -45 -45 0 -45 -45 -45 -45 90 45 0 -45 -45 90 90 90 -45 0 0 0 0 -45 0 0 0 0 45 0 0 0 0 45 90 45 0 -45 -45 0 45 45 45 45 0 -45 -45 0 45 45 45 45 0 -45 -45 0 45 90 45 0 0 0 0 45 0 0 0 0 -45 0 0 0 0 -45 90 90 90 -45 -45 0 45 90 -45 -45 -45 -45 0 -45 -45 -45 -45 0 -45 -45 90 90 -45 90 90 -45 90 45 45 45 45 0 45 90 45 0 0 0 45 45 45 45 90 45 0 0 0</t>
  </si>
  <si>
    <t>90 90 90 45 45 0 45 45 45 0 -45 -45 -45 -45 0 -45 -45 90 -45 -45 0 0 -45 90 90 -45 -45 -45 90 45 45 90 -45 90 90 -45 -45 0 45 90 45 0 45 45 45 45 0 45 45 45 0 -45 -45 0 45 0 0 0 45 0 0 0 0 45 0 0 0 0 -45 0 0 0 0 -45 90 90 -45 0 0 0 0 -45 0 0 0 0 45 0 0 0 0 45 0 0 0 45 0 -45 -45 0 45 45 45 0 45 45 45 45 0 45 90 45 0 -45 -45 90 90 -45 90 45 45 90 -45 -45 -45 90 90 -45 0 0 -45 -45 90 -45 -45 0 -45 -45 -45 -45 0 45 45 45 0 45 45 90 90 90</t>
  </si>
  <si>
    <t>0 0 -45 90 90 90 -45 0 -45 0 0 0 0 -45 -45 -45 -45 0 45 45 45 0 45 0 45 45 45 45 0 45 90 90 90 90 45 0 45 90 45 90 90 90 45 90 90 90 90 -45 0 0 0 0 -45 90 90 90 90 -45 0 0 0 0 -45 0 0 0 0 -45 0 0 0 0 -45 90 90 90 90 -45 0 0 0 0 -45 0 0 0 0 -45 0 0 0 0 -45 90 90 90 90 -45 0 0 0 0 -45 90 90 90 90 45 90 90 90 45 90 45 0 45 90 90 90 90 45 0 45 45 45 45 0 45 0 45 45 45 0 -45 -45 -45 -45 0 0 0 0 -45 0 -45 90 90 90 -45 0 0</t>
  </si>
  <si>
    <t>0 0 -45 -45 -45 90 -45 -45 -45 -45 0 45 90 90 90 45 90 -45 0 45 45 90 90 90 90 45 45 0 45 90 90 45 90 -45 0 0 45 0 -45 0 0 0 0 45 90 90 90 45 0 0 0 0 45 90 90 90 90 -45 0 0 0 0 45 0 0 0 0 -45 0 0 0 0 -45 90 90 90 90 -45 0 0 0 0 -45 0 0 0 0 45 0 0 0 0 -45 90 90 90 90 45 0 0 0 0 45 90 90 90 45 0 0 0 0 -45 0 45 0 0 -45 90 45 90 90 45 0 45 45 90 90 90 90 45 45 0 -45 90 45 90 90 90 45 0 -45 -45 -45 -45 90 -45 -45 -45 0 0</t>
  </si>
  <si>
    <t>90 45 0 0 0 0 45 0 0 0 0 45 0 0 0 45 45 45 45 0 45 90 45 90 90 90 45 90 45 90 90 90 90 45 45 90 90 45 90 -45 0 0 0 0 -45 90 -45 0 0 0 0 -45 0 -45 -45 -45 -45 90 -45 -45 -45 0 -45 0 0 0 0 -45 0 0 0 0 -45 0 0 0 0 -45 0 0 0 0 -45 0 0 0 0 -45 0 -45 -45 -45 90 -45 -45 -45 -45 0 -45 0 0 0 0 -45 90 -45 0 0 0 0 -45 90 45 90 90 45 45 90 90 90 90 45 90 45 90 90 90 45 90 45 0 45 45 45 45 0 0 0 45 0 0 0 0 45 0 0 0 0 45 90</t>
  </si>
  <si>
    <t>45 0 45 90 -45 0 0 45 90 90 45 90 45 45 0 0 0 -45 0 0 -45 0 -45 -45 90 45 45 90 45 45 90 -45 90 90 -45 90 90 -45 90 45 90 90 90 -45 0 45 0 0 45 0 0 0 -45 -45 0 0 0 -45 0 0 0 0 -45 0 0 0 0 -45 0 0 0 0 45 0 0 0 0 45 0 0 0 0 -45 0 0 0 0 -45 0 0 0 0 -45 0 0 0 -45 -45 0 0 0 45 0 0 45 0 -45 90 90 90 45 90 -45 90 90 -45 90 90 -45 90 45 45 90 45 45 90 -45 -45 0 -45 0 0 -45 0 0 0 45 45 90 45 90 90 45 0 0 -45 90 45 0 45</t>
  </si>
  <si>
    <t>0 0 0 0 45 0 45 0 45 45 0 45 0 45 45 45 0 45 45 0 45 0 0 -45 90 -45 90 -45 0 -45 90 90 -45 0 0 0 0 -45 0 45 0 45 0 0 45 0 0 0 0 -45 0 0 0 -45 0 45 90 90 90 90 -45 90 90 90 90 -45 0 -45 90 90 -45 -45 90 -45 -45 -45 -45 90 -45 -45 90 90 -45 0 -45 90 90 90 90 -45 90 90 90 90 45 0 -45 0 0 0 -45 0 0 0 0 45 0 0 45 0 45 0 -45 0 0 0 0 -45 90 90 -45 0 -45 90 -45 90 -45 0 0 45 0 45 45 0 45 45 45 0 45 0 45 45 0 45 0 45 0 0 0 0</t>
  </si>
  <si>
    <t>45 0 45 0 45 0 0 -45 -45 -45 0 0 45 45 45 0 0 45 0 45 45 0 -45 -45 -45 90 45 90 45 0 -45 -45 90 90 -45 90 45 0 45 90 90 -45 0 -45 90 90 90 90 -45 90 90 90 90 45 0 0 0 -45 0 0 0 0 45 0 0 0 0 -45 0 0 0 0 -45 0 0 0 0 -45 0 0 0 0 -45 0 0 0 0 45 0 0 0 0 -45 0 0 0 45 90 90 90 90 -45 90 90 90 90 -45 0 -45 90 90 45 0 45 90 -45 90 90 -45 -45 0 45 90 45 90 -45 -45 -45 0 45 45 0 45 0 0 45 45 45 0 0 -45 -45 -45 0 0 45 0 45 0 45</t>
  </si>
  <si>
    <t>0 0 0 0 45 0 45 90 90 90 90 45 45 45 90 45 0 0 0 0 45 45 45 45 90 90 45 45 45 90 90 -45 90 -45 0 0 -45 0 45 90 90 90 90 -45 0 0 0 0 -45 0 0 0 0 -45 0 0 0 0 -45 90 -45 0 0 0 0 -45 0 0 -45 90 -45 -45 0 -45 -45 -45 -45 0 -45 -45 90 -45 0 0 -45 0 0 0 0 -45 90 -45 0 0 0 0 -45 0 0 0 0 -45 0 0 0 0 -45 90 90 90 90 45 0 -45 0 0 -45 90 -45 90 90 45 45 45 90 90 45 45 45 45 0 0 0 0 45 90 45 45 45 90 90 90 90 45 0 45 0 0 0 0</t>
  </si>
  <si>
    <t>90 90 45 90 90 45 45 90 -45 90 -45 0 0 -45 90 45 0 -45 -45 90 45 0 45 45 0 45 0 0 0 0 45 0 45 45 45 90 90 90 -45 -45 -45 90 45 0 0 -45 90 90 90 -45 0 0 0 -45 0 0 0 0 -45 0 0 0 0 -45 0 0 0 0 45 0 0 0 0 -45 90 90 -45 0 0 0 0 45 0 0 0 0 -45 0 0 0 0 -45 0 0 0 0 -45 0 0 0 -45 90 90 90 -45 0 0 45 90 -45 -45 -45 90 90 90 45 45 45 0 45 0 0 0 0 45 0 45 45 0 45 90 -45 -45 0 45 90 -45 0 0 -45 90 -45 90 45 45 90 90 45 90 90</t>
  </si>
  <si>
    <t>0 0 0 0 45 90 90 90 90 45 90 90 90 45 0 45 45 45 90 45 0 45 45 0 0 45 90 45 0 45 45 90 -45 90 45 0 -45 90 90 -45 0 -45 90 90 90 90 -45 0 0 0 0 -45 0 0 0 0 45 90 -45 0 0 0 0 -45 0 0 -45 0 -45 -45 -45 -45 0 -45 -45 -45 -45 0 -45 -45 -45 -45 0 -45 0 0 -45 0 0 0 0 -45 90 45 0 0 0 0 -45 0 0 0 0 -45 90 90 90 90 -45 0 -45 90 90 -45 0 45 90 -45 90 45 45 0 45 90 45 0 0 45 45 0 45 90 45 45 45 0 45 90 90 90 45 90 90 90 90 45 0 0 0 0</t>
  </si>
  <si>
    <t>90 90 90 90 45 0 0 -45 0 -45 90 -45 -45 90 45 45 0 45 45 90 90 90 45 0 45 45 45 90 -45 90 90 45 0 -45 -45 90 -45 0 -45 90 90 45 0 -45 90 45 90 45 90 45 45 0 -45 0 0 0 0 -45 0 0 0 0 -45 0 0 0 0 -45 0 0 0 0 -45 0 0 0 0 -45 0 0 0 0 -45 0 0 0 0 -45 0 0 0 0 -45 0 0 0 0 -45 0 45 45 90 45 90 45 90 -45 0 45 90 90 -45 0 -45 90 -45 -45 0 45 90 90 -45 90 45 45 45 0 45 90 90 90 45 45 0 45 45 90 -45 -45 90 -45 0 -45 0 0 45 90 90 90 90</t>
  </si>
  <si>
    <t>0 0 0 0 45 0 0 0 -45 -45 -45 0 0 45 0 45 90 45 45 45 45 0 -45 -45 -45 90 90 90 -45 0 45 90 90 90 45 0 0 45 0 45 90 45 45 45 90 -45 -45 -45 -45 90 90 45 45 0 0 0 0 -45 0 0 0 -45 -45 0 0 0 0 -45 0 0 0 0 -45 0 0 0 0 -45 0 0 0 0 -45 0 0 0 0 -45 -45 0 0 0 -45 0 0 0 0 45 45 90 90 -45 -45 -45 -45 90 45 45 45 90 45 0 45 0 0 45 90 90 90 45 0 -45 90 90 90 -45 -45 -45 0 45 45 45 45 90 45 0 45 0 0 -45 -45 -45 0 0 0 45 0 0 0 0</t>
  </si>
  <si>
    <t>90 -45 0 0 -45 -45 -45 90 45 90 45 0 -45 0 45 45 90 90 90 -45 -45 -45 -45 0 0 45 45 0 45 0 -45 -45 -45 -45 0 -45 0 0 0 45 90 -45 0 0 45 90 90 45 0 0 45 90 -45 0 0 45 0 0 0 0 45 90 45 0 0 0 0 45 0 0 0 0 45 0 0 0 0 45 0 0 0 0 45 0 0 0 0 45 90 45 0 0 0 0 45 0 0 -45 90 45 0 0 45 90 90 45 0 0 -45 90 45 0 0 0 -45 0 -45 -45 -45 -45 0 45 0 45 45 0 0 -45 -45 -45 -45 90 90 90 45 45 0 -45 0 45 90 45 90 -45 -45 -45 0 0 -45 90</t>
  </si>
  <si>
    <t>0 0 0 0 45 45 0 0 45 45 45 0 0 0 45 0 45 90 90 45 90 45 45 45 0 -45 90 -45 -45 90 90 -45 -45 90 90 90 -45 -45 90 -45 -45 -45 -45 0 -45 90 45 90 45 0 0 0 45 0 0 0 0 45 0 0 0 0 -45 0 0 0 0 -45 0 0 0 0 -45 90 90 90 90 -45 0 0 0 0 -45 0 0 0 0 -45 0 0 0 0 45 0 0 0 0 45 0 0 0 45 90 45 90 -45 0 -45 -45 -45 -45 90 -45 -45 90 90 90 -45 -45 90 90 -45 -45 90 -45 0 45 45 45 90 45 90 90 45 0 45 0 0 0 45 45 45 0 0 45 45 0 0 0 0</t>
  </si>
  <si>
    <t>90 45 90 -45 -45 0 -45 -45 0 45 90 90 45 45 45 45 0 -45 0 0 -45 -45 0 0 0 45 45 90 90 -45 -45 90 45 0 -45 -45 90 45 45 0 45 90 90 45 90 90 90 90 -45 0 0 0 45 0 0 0 0 -45 0 0 0 0 -45 0 0 0 0 45 0 0 0 0 -45 0 0 0 0 -45 0 0 0 0 45 0 0 0 0 -45 0 0 0 0 -45 0 0 0 0 45 0 0 0 -45 90 90 90 90 45 90 90 45 0 45 45 90 -45 -45 0 45 90 -45 -45 90 90 45 45 0 0 0 -45 -45 0 0 -45 0 45 45 45 45 90 90 45 0 -45 -45 0 -45 -45 90 45 90</t>
  </si>
  <si>
    <t>0 0 0 0 -45 -45 -45 0 45 45 90 90 45 0 45 45 0 -45 0 0 0 -45 90 -45 0 -45 90 90 -45 90 90 -45 90 -45 -45 0 45 45 45 45 90 45 45 45 0 0 45 0 0 45 45 90 90 45 90 90 90 90 -45 0 0 0 0 -45 0 0 0 0 -45 0 0 0 0 -45 -45 -45 -45 0 0 0 0 -45 0 0 0 0 -45 0 0 0 0 -45 90 90 90 90 45 90 90 45 45 0 0 45 0 0 45 45 45 90 45 45 45 45 0 -45 -45 90 -45 90 90 -45 90 90 -45 0 -45 90 -45 0 0 0 -45 0 45 45 0 45 90 90 45 45 0 -45 -45 -45 0 0 0 0</t>
  </si>
  <si>
    <t>-45 -45 -45 90 45 0 0 45 0 0 45 45 90 -45 -45 0 -45 90 -45 -45 -45 90 90 90 -45 -45 -45 90 45 90 90 -45 90 45 0 45 0 45 0 -45 90 90 45 0 0 45 90 -45 0 -45 90 90 45 0 45 0 0 45 0 0 0 0 45 0 0 0 0 45 0 0 0 0 45 0 0 0 0 45 0 0 0 0 45 0 0 0 0 45 0 0 0 0 45 0 0 45 0 45 90 90 -45 0 -45 90 45 0 0 45 90 90 -45 0 45 0 45 0 45 90 -45 90 90 45 90 -45 -45 -45 90 90 90 -45 -45 -45 90 -45 0 -45 -45 90 45 45 0 0 45 0 0 45 90 -45 -45 -45</t>
  </si>
  <si>
    <t>0 0 0 0 45 0 0 45 45 45 0 45 0 45 45 90 90 90 45 0 -45 -45 0 45 90 45 0 0 45 45 45 45 90 -45 0 0 -45 -45 0 45 0 -45 0 0 0 0 -45 90 90 45 0 0 0 0 -45 -45 90 -45 -45 -45 -45 0 -45 0 0 0 0 -45 0 0 0 0 -45 90 90 90 90 -45 0 0 0 0 -45 0 0 0 0 -45 0 -45 -45 -45 -45 90 -45 -45 0 0 0 0 45 90 90 -45 0 0 0 0 -45 0 45 0 -45 -45 0 0 -45 90 45 45 45 45 0 0 45 90 45 0 -45 -45 0 45 90 90 90 45 45 0 45 0 45 45 45 0 0 45 0 0 0 0</t>
  </si>
  <si>
    <t>45 90 45 45 0 45 0 45 45 0 0 45 45 0 -45 -45 0 0 0 -45 -45 -45 -45 90 90 -45 90 90 90 90 -45 -45 -45 90 45 0 -45 90 90 -45 -45 0 -45 0 0 0 45 45 45 45 0 0 -45 0 0 0 0 -45 0 0 0 0 45 0 0 0 0 45 0 0 0 0 45 0 0 0 0 45 0 0 0 0 45 0 0 0 0 45 0 0 0 0 -45 0 0 0 0 -45 0 0 45 45 45 45 0 0 0 -45 0 -45 -45 90 90 -45 0 45 90 -45 -45 -45 90 90 90 90 -45 90 90 -45 -45 -45 -45 0 0 0 -45 -45 0 45 45 0 0 45 45 0 45 0 45 45 90 45</t>
  </si>
  <si>
    <t>0 0 0 0 45 0 0 0 0 45 0 0 45 45 90 45 0 -45 90 -45 0 45 90 45 45 45 45 0 -45 -45 -45 90 90 45 90 90 45 90 45 0 0 0 45 0 0 0 45 90 -45 0 -45 90 -45 90 -45 -45 -45 0 -45 0 0 0 0 -45 0 0 0 0 -45 0 0 0 0 -45 90 90 -45 0 0 0 0 -45 0 0 0 0 -45 0 0 0 0 -45 0 -45 -45 -45 90 -45 90 -45 0 -45 90 45 0 0 0 45 0 0 0 45 90 45 90 90 45 90 90 -45 -45 -45 0 45 45 45 45 90 45 0 -45 90 -45 0 45 90 45 45 0 0 45 0 0 0 0 45 0 0 0 0</t>
  </si>
  <si>
    <t>-45 90 45 0 -45 0 -45 90 45 90 -45 0 0 -45 0 0 45 45 90 45 0 0 -45 0 45 0 -45 90 -45 0 45 45 45 0 45 0 45 90 45 45 90 -45 -45 90 -45 90 90 90 -45 0 0 0 0 -45 0 0 0 0 45 0 0 0 0 45 0 0 0 0 -45 0 0 0 0 -45 90 90 -45 0 0 0 0 -45 0 0 0 0 45 0 0 0 0 45 0 0 0 0 -45 0 0 0 0 -45 90 90 90 -45 90 -45 -45 90 45 45 90 45 0 45 0 45 45 45 0 -45 90 -45 0 45 0 -45 0 0 45 90 45 45 0 0 -45 0 0 -45 90 45 90 -45 0 -45 0 45 90 -45</t>
  </si>
  <si>
    <t>90 90 90 90 45 0 0 0 45 45 0 -45 90 90 -45 -45 -45 90 45 90 90 90 -45 0 0 -45 -45 90 45 0 45 90 45 45 0 0 -45 -45 -45 -45 0 45 0 0 0 0 45 0 0 0 0 45 0 0 0 45 45 90 -45 0 0 0 0 -45 0 45 90 -45 90 90 45 0 -45 90 90 90 90 -45 0 45 90 90 -45 90 45 0 -45 0 0 0 0 -45 90 45 45 0 0 0 45 0 0 0 0 45 0 0 0 0 45 0 -45 -45 -45 -45 0 0 45 45 90 45 0 45 90 -45 -45 0 0 -45 90 90 90 45 90 -45 -45 -45 90 90 -45 0 45 45 0 0 0 45 90 90 90 90</t>
  </si>
  <si>
    <t>-45 0 -45 90 90 -45 90 -45 90 -45 90 -45 90 45 90 90 -45 0 -45 -45 -45 90 90 90 45 45 45 45 0 -45 90 90 45 0 45 0 -45 0 -45 90 45 90 45 0 -45 -45 0 0 45 90 90 90 45 0 0 0 0 45 0 0 0 0 45 0 0 0 0 45 0 0 0 0 45 0 0 0 0 45 0 0 0 0 45 0 0 0 0 45 0 0 0 0 45 0 0 0 0 45 90 90 90 45 0 0 -45 -45 0 45 90 45 90 -45 0 -45 0 45 0 45 90 90 -45 0 45 45 45 45 90 90 90 -45 -45 -45 0 -45 90 90 45 90 -45 90 -45 90 -45 90 -45 90 90 -45 0 -45</t>
  </si>
  <si>
    <t>0 0 0 0 45 0 0 45 45 0 45 45 0 0 45 0 0 45 0 45 0 45 45 45 90 45 90 45 0 -45 -45 0 -45 -45 0 45 90 45 90 -45 0 0 0 0 -45 0 0 0 0 -45 90 45 0 0 0 0 -45 0 0 0 0 -45 90 90 90 -45 0 0 -45 -45 -45 -45 0 -45 -45 -45 -45 0 -45 -45 -45 -45 0 0 -45 90 90 90 -45 0 0 0 0 -45 0 0 0 0 45 90 -45 0 0 0 0 -45 0 0 0 0 -45 90 45 90 45 0 -45 -45 0 -45 -45 0 45 90 45 90 45 45 45 0 45 0 45 0 0 45 0 0 45 45 0 45 45 0 0 45 0 0 0 0</t>
  </si>
  <si>
    <t>45 0 45 0 45 0 0 45 45 0 45 90 45 0 45 0 -45 90 -45 -45 -45 -45 0 -45 0 -45 90 90 45 0 45 90 45 0 45 90 -45 0 45 90 45 45 0 0 45 0 -45 -45 0 0 -45 90 -45 0 0 0 0 -45 0 0 0 0 -45 0 0 0 0 -45 0 0 0 0 -45 0 0 0 0 -45 0 0 0 0 -45 0 0 0 0 -45 0 0 0 0 -45 0 0 0 0 -45 90 -45 0 0 -45 -45 0 45 0 0 45 45 90 45 0 -45 90 45 0 45 90 45 0 45 90 90 -45 0 -45 0 -45 -45 -45 -45 90 -45 0 45 0 45 90 45 0 45 45 0 0 45 0 45 0 45</t>
  </si>
  <si>
    <t>0 0 0 0 45 0 0 45 45 0 45 90 90 45 90 -45 90 45 0 0 45 90 -45 0 0 -45 90 90 -45 -45 90 90 45 0 0 0 -45 -45 -45 -45 0 0 45 90 45 90 -45 90 -45 90 -45 0 0 0 0 -45 -45 0 0 45 45 0 45 45 45 45 0 -45 0 0 0 0 -45 0 0 0 0 -45 0 0 0 0 -45 0 45 45 45 45 0 45 45 0 0 -45 -45 0 0 0 0 -45 90 -45 90 -45 90 45 90 45 0 0 -45 -45 -45 -45 0 0 0 45 90 90 -45 -45 90 90 -45 0 0 -45 90 45 0 0 45 90 -45 90 45 90 90 45 0 45 45 0 0 45 0 0 0 0</t>
  </si>
  <si>
    <t>0 0 45 90 -45 90 -45 0 -45 90 45 90 -45 90 45 45 0 -45 -45 -45 0 -45 90 90 90 -45 90 45 0 0 -45 -45 0 0 -45 90 45 90 90 45 0 45 0 -45 -45 0 0 -45 0 -45 0 45 90 45 0 45 0 0 0 45 0 45 45 0 0 0 0 45 0 0 0 0 45 0 0 0 0 45 0 0 0 0 45 0 0 0 0 45 45 0 45 0 0 0 45 0 45 90 45 0 -45 0 -45 0 0 -45 -45 0 45 0 45 90 90 45 90 -45 0 0 -45 -45 0 0 45 90 -45 90 90 90 -45 0 -45 -45 -45 0 45 45 90 -45 90 45 90 -45 0 -45 90 -45 90 45 0 0</t>
  </si>
  <si>
    <t>0 0 0 45 90 90 90 90 45 0 45 90 90 90 45 0 0 0 45 45 0 -45 90 -45 0 0 -45 0 0 -45 0 0 -45 -45 0 0 45 0 -45 -45 -45 -45 0 -45 0 0 0 0 45 0 0 45 0 0 45 90 90 90 45 45 0 0 0 45 0 0 0 0 -45 0 0 0 0 -45 90 90 -45 0 0 0 0 -45 0 0 0 0 45 0 0 0 45 45 90 90 90 45 0 0 45 0 0 45 0 0 0 0 -45 0 -45 -45 -45 -45 0 45 0 0 -45 -45 0 0 -45 0 0 -45 0 0 -45 90 -45 0 45 45 0 0 0 45 90 90 90 45 0 45 90 90 90 90 45 0 0 0</t>
  </si>
  <si>
    <t>90 90 90 -45 90 45 45 90 90 -45 0 0 0 -45 -45 90 -45 0 -45 -45 90 45 0 -45 90 90 90 -45 0 0 45 45 0 -45 -45 0 0 -45 0 0 -45 0 0 0 0 45 0 0 0 0 45 0 0 45 0 45 0 0 0 45 0 0 0 45 0 0 0 0 45 0 0 0 0 45 90 90 45 0 0 0 0 45 0 0 0 0 45 0 0 0 45 0 0 0 45 0 45 0 0 45 0 0 0 0 45 0 0 0 0 -45 0 0 -45 0 0 -45 -45 0 45 45 0 0 -45 90 90 90 -45 0 45 90 -45 -45 0 -45 90 -45 -45 0 0 0 -45 90 90 45 45 90 -45 90 90 90</t>
  </si>
  <si>
    <t>0 0 0 0 45 0 0 0 45 90 90 90 45 90 45 0 45 45 90 45 90 45 90 90 -45 -45 -45 0 -45 90 45 45 45 0 0 0 -45 0 -45 -45 90 45 0 -45 -45 90 -45 0 0 0 0 45 0 0 0 0 45 0 0 -45 -45 0 45 90 -45 0 0 0 -45 -45 -45 0 45 0 0 0 0 45 0 -45 -45 -45 0 0 0 -45 90 45 0 -45 -45 0 0 45 0 0 0 0 45 0 0 0 0 -45 90 -45 -45 0 45 90 -45 -45 0 -45 0 0 0 45 45 45 90 -45 0 -45 -45 -45 90 90 45 90 45 90 45 45 0 45 90 45 90 90 90 45 0 0 0 45 0 0 0 0</t>
  </si>
  <si>
    <t>45 90 45 90 -45 0 45 90 90 -45 -45 0 0 -45 90 45 0 -45 0 0 45 90 -45 -45 90 90 -45 90 45 0 -45 90 -45 90 90 45 45 45 0 0 -45 -45 -45 0 45 0 0 45 0 0 45 45 0 -45 0 -45 0 -45 0 0 0 0 45 0 0 0 0 45 0 0 0 0 45 0 0 0 0 45 0 0 0 0 45 0 0 0 0 45 0 0 0 0 -45 0 -45 0 -45 0 45 45 0 0 45 0 0 45 0 -45 -45 -45 0 0 45 45 45 90 90 -45 90 -45 0 45 90 -45 90 90 -45 -45 90 45 0 0 -45 0 45 90 -45 0 0 -45 -45 90 90 45 0 -45 90 45 90 45</t>
  </si>
  <si>
    <t>0 0 0 0 45 0 0 0 0 45 0 45 0 -45 90 -45 -45 0 -45 90 45 0 -45 -45 -45 90 45 0 45 45 0 -45 0 -45 90 90 45 90 45 45 0 -45 90 90 45 90 -45 0 0 0 0 45 0 0 0 0 45 90 -45 90 45 0 0 0 0 -45 0 0 0 0 45 0 -45 90 -45 -45 90 -45 0 45 0 0 0 0 -45 0 0 0 0 45 90 -45 90 45 0 0 0 0 45 0 0 0 0 -45 90 45 90 90 -45 0 45 45 90 45 90 90 -45 0 -45 0 45 45 0 45 90 -45 -45 -45 0 45 90 -45 0 -45 -45 90 -45 0 45 0 45 0 0 0 0 45 0 0 0 0</t>
  </si>
  <si>
    <t>0 -45 0 0 0 -45 0 0 -45 90 -45 -45 90 -45 -45 90 45 0 0 0 -45 90 -45 -45 0 45 45 45 0 0 -45 -45 0 45 45 45 0 0 45 90 -45 90 45 90 90 45 90 45 0 0 -45 90 90 45 0 0 0 0 -45 0 0 0 0 45 0 0 0 0 45 0 0 0 0 45 90 90 45 0 0 0 0 45 0 0 0 0 45 0 0 0 0 -45 0 0 0 0 45 90 90 -45 0 0 45 90 45 90 90 45 90 -45 90 45 0 0 45 45 45 0 -45 -45 0 0 45 45 45 0 -45 -45 90 -45 0 0 0 45 90 -45 -45 90 -45 -45 90 -45 0 0 -45 0 0 0 -45 0</t>
  </si>
  <si>
    <t>0 0 0 0 45 0 45 0 -45 -45 -45 0 0 0 45 0 45 90 45 45 45 45 90 45 90 45 45 45 90 45 90 90 90 -45 0 0 0 0 -45 0 0 0 0 -45 0 0 0 0 -45 0 0 0 0 -45 0 0 0 -45 -45 0 0 0 0 -45 -45 90 45 0 -45 90 90 90 -45 90 90 90 90 -45 90 90 90 -45 0 45 90 -45 -45 0 0 0 0 -45 -45 0 0 0 -45 0 0 0 0 -45 0 0 0 0 -45 0 0 0 0 -45 0 0 0 0 -45 90 90 90 45 90 45 45 45 90 45 90 45 45 45 45 90 45 0 45 0 0 0 -45 -45 -45 0 45 0 45 0 0 0 0</t>
  </si>
  <si>
    <t>90 45 45 0 -45 -45 -45 0 0 45 45 0 0 45 90 -45 0 -45 0 45 90 -45 -45 0 0 -45 90 45 0 -45 -45 90 45 45 90 90 45 90 -45 0 0 0 0 -45 90 90 90 -45 0 0 0 0 -45 0 0 0 0 45 0 0 0 0 45 0 0 0 0 45 0 0 0 0 45 90 90 90 90 45 0 0 0 0 45 0 0 0 0 45 0 0 0 0 45 0 0 0 0 -45 0 0 0 0 -45 90 90 90 -45 0 0 0 0 -45 90 45 90 90 45 45 90 -45 -45 0 45 90 -45 0 0 -45 -45 90 45 0 -45 0 -45 90 45 0 0 45 45 0 0 -45 -45 -45 0 45 45 90</t>
  </si>
  <si>
    <t>0 0 0 0 45 90 90 45 90 90 45 90 45 0 45 90 45 45 45 0 45 90 45 90 45 90 45 90 45 0 0 0 0 45 90 45 90 90 90 -45 -45 90 -45 -45 -45 -45 90 -45 0 0 0 0 -45 -45 0 -45 -45 90 -45 90 90 90 90 -45 0 0 0 -45 0 0 0 0 -45 0 0 0 0 -45 0 0 0 0 -45 0 0 0 -45 90 90 90 90 -45 90 -45 -45 0 -45 -45 0 0 0 0 -45 90 -45 -45 -45 -45 90 -45 -45 90 90 90 45 90 45 0 0 0 0 45 90 45 90 45 90 45 90 45 0 45 45 45 90 45 0 45 90 45 90 90 45 90 90 45 0 0 0 0</t>
  </si>
  <si>
    <t>45 0 45 45 90 -45 90 45 45 45 90 90 -45 90 45 90 -45 90 -45 90 90 45 0 0 45 90 90 -45 90 45 45 90 90 -45 -45 -45 90 90 -45 -45 0 0 0 0 45 0 -45 0 -45 0 45 90 90 90 45 90 90 45 0 0 0 0 -45 0 0 0 0 -45 0 0 0 0 -45 0 0 0 0 -45 0 0 0 0 -45 0 0 0 0 -45 0 0 0 0 45 90 90 45 90 90 90 45 0 -45 0 -45 0 45 0 0 0 0 -45 -45 90 90 -45 -45 -45 90 90 45 45 90 -45 90 90 45 0 0 45 90 90 -45 90 -45 90 45 90 -45 90 90 45 45 45 90 -45 90 45 45 0 45</t>
  </si>
  <si>
    <t>0 0 0 0 45 90 90 45 0 0 45 0 45 0 45 0 45 45 45 90 90 90 45 90 45 0 0 0 0 45 90 90 90 90 -45 90 90 90 90 -45 0 0 0 0 -45 0 0 0 0 -45 90 90 90 90 -45 90 90 90 90 -45 0 0 0 0 -45 90 90 90 90 -45 90 -45 0 -45 -45 -45 -45 0 -45 90 -45 90 90 90 90 -45 0 0 0 0 -45 90 90 90 90 -45 90 90 90 90 -45 0 0 0 0 -45 0 0 0 0 -45 90 90 90 90 -45 90 90 90 90 45 0 0 0 0 45 90 45 90 90 90 45 45 45 0 45 0 45 0 45 0 0 45 90 90 45 0 0 0 0</t>
  </si>
  <si>
    <t>45 45 45 90 90 45 0 0 0 0 45 0 -45 0 45 90 90 90 45 0 0 -45 90 90 45 90 -45 -45 90 -45 0 0 -45 90 90 90 90 45 90 90 90 90 -45 90 90 90 90 45 0 0 0 0 45 0 0 0 0 -45 90 90 90 90 -45 0 0 0 0 -45 0 0 0 0 -45 90 90 90 90 -45 0 0 0 0 -45 0 0 0 0 -45 90 90 90 90 -45 0 0 0 0 45 0 0 0 0 45 90 90 90 90 -45 90 90 90 90 45 90 90 90 90 -45 0 0 -45 90 -45 -45 90 45 90 90 -45 0 0 45 90 90 90 45 0 -45 0 45 0 0 0 0 45 90 90 45 45 45</t>
  </si>
  <si>
    <t>0 0 0 0 45 0 45 0 45 0 45 0 0 45 90 90 90 90 45 0 0 45 45 90 90 45 90 45 45 45 45 0 -45 -45 -45 0 45 90 90 90 -45 90 -45 0 0 0 0 -45 0 0 0 0 -45 -45 90 -45 0 -45 -45 -45 0 45 0 0 0 0 -45 0 0 0 0 -45 0 0 -45 -45 0 0 -45 0 0 0 0 -45 0 0 0 0 45 0 -45 -45 -45 0 -45 90 -45 -45 0 0 0 0 -45 0 0 0 0 -45 90 -45 90 90 90 45 0 -45 -45 -45 0 45 45 45 45 90 45 90 90 45 45 0 0 45 90 90 90 90 45 0 0 45 0 45 0 45 0 45 0 0 0 0</t>
  </si>
  <si>
    <t>-45 90 45 90 45 0 -45 0 45 45 0 0 45 45 90 90 90 -45 0 45 0 -45 0 0 -45 90 90 90 -45 90 45 0 0 45 45 90 -45 0 -45 90 -45 -45 -45 -45 90 -45 0 -45 0 45 0 0 45 0 0 0 0 45 0 0 0 0 -45 0 0 0 0 45 0 0 0 0 45 0 0 0 0 45 0 0 0 0 45 0 0 0 0 -45 0 0 0 0 45 0 0 0 0 45 0 0 45 0 -45 0 -45 90 -45 -45 -45 -45 90 -45 0 -45 90 45 45 0 0 45 90 -45 90 90 90 -45 0 0 -45 0 45 0 -45 90 90 90 45 45 0 0 45 45 0 -45 0 45 90 45 90 -45</t>
  </si>
  <si>
    <t>90 45 0 0 0 45 45 45 0 0 -45 -45 90 45 0 -45 -45 -45 0 0 0 45 90 45 45 0 -45 90 90 90 -45 0 0 0 45 90 -45 -45 -45 90 45 45 0 0 0 45 90 -45 0 0 0 0 -45 0 0 0 -45 90 45 0 0 0 0 -45 0 0 0 0 45 0 -45 -45 0 45 45 45 45 0 -45 -45 0 45 0 0 0 0 -45 0 0 0 0 45 90 -45 0 0 0 -45 0 0 0 0 -45 90 45 0 0 0 45 45 90 -45 -45 -45 90 45 0 0 0 -45 90 90 90 -45 0 45 45 90 45 0 0 0 -45 -45 -45 0 45 90 -45 -45 0 0 45 45 45 0 0 0 45 90</t>
  </si>
  <si>
    <t>45 90 -45 -45 0 -45 90 90 -45 90 -45 0 45 0 -45 -45 -45 0 45 90 45 45 0 -45 -45 90 45 90 -45 0 0 -45 90 -45 0 45 45 90 90 45 0 0 -45 0 0 45 45 0 -45 0 45 0 45 0 0 0 0 45 0 0 0 0 -45 0 0 0 0 45 0 0 0 0 45 0 0 0 0 45 0 0 0 0 45 0 0 0 0 -45 0 0 0 0 45 0 0 0 0 45 0 45 0 -45 0 45 45 0 0 -45 0 0 45 90 90 45 45 0 -45 90 -45 0 0 -45 90 45 90 -45 -45 0 45 45 90 45 0 -45 -45 -45 0 45 0 -45 90 -45 90 90 -45 0 -45 -45 90 45</t>
  </si>
  <si>
    <t>0 0 0 0 45 90 90 90 90 45 0 0 45 0 45 0 0 45 45 45 0 45 45 45 90 45 0 0 0 0 45 0 0 -45 90 90 90 90 -45 90 90 90 -45 0 -45 0 45 90 -45 90 -45 0 0 -45 -45 -45 0 -45 0 0 0 0 -45 0 0 0 0 -45 0 0 0 0 -45 0 0 0 0 -45 0 0 0 0 -45 0 0 0 0 -45 0 0 0 0 -45 0 -45 -45 -45 0 0 -45 90 -45 90 45 0 -45 0 -45 90 90 90 -45 90 90 90 90 -45 0 0 45 0 0 0 0 45 90 45 45 45 0 45 45 45 0 0 45 0 45 0 0 45 90 90 90 90 45 0 0 0 0</t>
  </si>
  <si>
    <t>90 90 90 90 -45 90 45 90 -45 0 0 0 45 0 45 45 90 -45 0 45 45 45 45 0 -45 -45 0 0 0 45 0 -45 -45 90 45 0 0 -45 0 -45 90 90 -45 0 0 0 0 45 90 90 90 90 45 0 0 0 0 45 0 0 0 0 -45 0 0 0 0 -45 0 0 0 0 -45 0 0 0 0 -45 0 0 0 0 -45 0 0 0 0 -45 0 0 0 0 45 0 0 0 0 45 90 90 90 90 45 0 0 0 0 -45 90 90 -45 0 -45 0 0 45 90 -45 -45 0 45 0 0 0 -45 -45 0 45 45 45 45 0 -45 90 45 45 0 45 0 0 0 -45 90 45 90 -45 90 90 90 90</t>
  </si>
  <si>
    <t>0 0 0 0 45 0 45 90 90 45 0 45 45 0 45 90 45 0 0 45 0 0 45 0 -45 90 -45 -45 90 90 45 45 90 45 90 90 90 90 -45 -45 90 -45 -45 90 -45 90 -45 90 -45 -45 -45 90 45 90 45 0 0 0 0 -45 90 90 -45 0 0 0 0 45 0 0 0 0 -45 0 0 0 0 -45 0 0 0 0 45 0 0 0 0 -45 90 90 -45 0 0 0 0 45 90 45 90 -45 -45 -45 90 -45 90 -45 90 -45 -45 90 -45 -45 90 90 90 90 45 90 45 45 90 90 -45 -45 90 -45 0 45 0 0 45 0 0 45 90 45 0 45 45 0 45 90 90 45 0 45 0 0 0 0</t>
  </si>
  <si>
    <t>90 45 0 45 45 90 90 -45 -45 0 0 -45 90 90 90 45 45 45 0 -45 -45 -45 90 45 90 -45 0 0 -45 0 -45 0 0 -45 90 45 45 90 -45 90 -45 -45 -45 0 0 -45 90 90 90 90 45 0 45 0 0 0 0 45 90 90 90 90 45 0 0 0 0 45 0 0 0 0 45 0 0 0 0 45 0 0 0 0 45 0 0 0 0 45 90 90 90 90 45 0 0 0 0 45 0 45 90 90 90 90 -45 0 0 -45 -45 -45 90 -45 90 45 45 90 -45 0 0 -45 0 -45 0 0 -45 90 45 90 -45 -45 -45 0 45 45 45 90 90 90 -45 0 0 -45 -45 90 90 45 45 0 45 90</t>
  </si>
  <si>
    <t>0 0 0 0 45 0 45 0 45 0 0 45 0 0 45 0 45 45 45 45 0 0 0 45 45 0 -45 90 -45 -45 0 0 0 45 0 0 45 90 90 -45 0 0 0 0 -45 0 45 90 90 -45 0 0 0 0 -45 -45 -45 -45 0 -45 0 0 0 0 -45 0 0 0 -45 90 90 90 90 -45 90 90 -45 90 90 90 90 -45 0 0 0 -45 0 0 0 0 -45 0 -45 -45 -45 -45 0 0 0 0 -45 90 90 45 0 -45 0 0 0 0 -45 90 90 45 0 0 45 0 0 0 -45 -45 90 -45 0 45 45 0 0 0 45 45 45 45 0 45 0 0 45 0 0 45 0 45 0 45 0 0 0 0</t>
  </si>
  <si>
    <t>-45 0 0 45 45 0 -45 -45 -45 90 45 0 0 0 0 45 90 45 45 45 45 0 45 0 0 0 45 45 0 -45 -45 0 0 0 0 45 90 45 0 -45 90 -45 0 0 0 0 -45 90 -45 90 90 90 90 45 0 0 0 0 -45 0 0 0 0 -45 0 0 0 0 -45 0 0 0 0 -45 90 90 -45 0 0 0 0 -45 0 0 0 0 -45 0 0 0 0 -45 0 0 0 0 45 90 90 90 90 -45 90 -45 0 0 0 0 -45 90 -45 0 45 90 45 0 0 0 0 -45 -45 0 45 45 0 0 0 45 0 45 45 45 45 90 45 0 0 0 0 45 90 -45 -45 -45 0 45 45 0 0 -45</t>
  </si>
  <si>
    <t>0 0 0 0 45 90 90 90 45 0 0 0 45 90 45 0 45 45 45 45 90 -45 -45 90 -45 0 0 -45 -45 90 -45 0 45 90 45 90 45 90 45 45 90 -45 -45 0 0 0 0 45 90 90 90 90 -45 0 0 0 0 -45 0 0 0 0 -45 90 45 0 -45 -45 -45 90 90 90 -45 90 90 90 90 -45 90 90 90 -45 -45 -45 0 45 90 -45 0 0 0 0 -45 0 0 0 0 -45 90 90 90 90 45 0 0 0 0 -45 -45 90 45 45 90 45 90 45 90 45 0 -45 90 -45 -45 0 0 -45 90 -45 -45 90 45 45 45 45 0 45 90 45 0 0 0 45 90 90 90 45 0 0 0 0</t>
  </si>
  <si>
    <t>90 90 45 0 0 -45 90 -45 -45 0 -45 -45 0 45 0 -45 90 90 45 0 -45 0 45 45 90 90 -45 -45 90 45 45 45 45 0 45 45 90 90 90 -45 0 45 90 -45 90 45 90 90 90 -45 0 0 0 45 90 90 90 90 45 0 0 0 0 -45 0 0 0 0 -45 0 0 0 0 -45 90 90 -45 0 0 0 0 -45 0 0 0 0 -45 0 0 0 0 45 90 90 90 90 45 0 0 0 -45 90 90 90 45 90 -45 90 45 0 -45 90 90 90 45 45 0 45 45 45 45 90 -45 -45 90 90 45 45 0 -45 0 45 90 90 -45 0 45 0 -45 -45 0 -45 -45 90 -45 0 0 45 90 90</t>
  </si>
  <si>
    <t>0 0 0 0 45 0 0 45 0 45 0 0 45 90 45 90 45 45 90 90 90 45 90 45 45 0 45 90 90 45 0 0 45 0 45 90 90 90 90 -45 90 90 -45 0 -45 -45 90 -45 -45 -45 90 -45 -45 -45 0 0 0 -45 0 0 0 0 -45 0 0 0 0 -45 0 0 0 0 -45 0 0 0 0 -45 0 0 0 0 -45 0 0 0 0 -45 0 0 0 0 -45 0 0 0 -45 -45 -45 90 -45 -45 -45 90 -45 -45 0 -45 90 90 -45 90 90 90 90 45 0 45 0 0 45 90 90 45 0 45 45 90 45 90 90 90 45 45 90 45 90 45 0 0 45 0 45 0 0 45 0 0 0 0</t>
  </si>
  <si>
    <t>90 45 90 90 90 45 45 45 90 -45 0 45 0 -45 0 -45 -45 0 45 90 45 0 0 45 45 0 -45 90 -45 0 0 0 45 90 45 45 90 90 45 90 -45 90 90 -45 0 -45 0 0 -45 90 90 90 -45 0 0 0 0 -45 0 0 0 0 -45 0 0 0 0 -45 0 0 0 0 45 0 0 0 0 45 0 0 0 0 -45 0 0 0 0 -45 0 0 0 0 -45 0 0 0 0 -45 90 90 90 -45 0 0 -45 0 -45 90 90 -45 90 45 90 90 45 45 90 45 0 0 0 -45 90 -45 0 45 45 0 0 45 90 45 0 -45 -45 0 -45 0 45 0 -45 90 45 45 45 90 90 90 45 90</t>
  </si>
  <si>
    <t>0 0 0 0 45 0 0 0 45 0 45 45 45 45 0 0 0 0 -45 90 45 45 90 90 90 45 45 90 -45 0 0 -45 90 90 90 90 45 0 -45 0 0 -45 0 -45 -45 -45 -45 90 -45 90 45 90 45 0 45 90 90 -45 0 0 0 0 -45 0 0 0 0 -45 0 0 0 0 -45 90 90 90 90 -45 0 0 0 0 -45 0 0 0 0 -45 0 0 0 0 -45 90 90 45 0 45 90 45 90 -45 90 -45 -45 -45 -45 0 -45 0 0 -45 0 45 90 90 90 90 -45 0 0 -45 90 45 45 90 90 90 45 45 90 -45 0 0 0 0 45 45 45 45 0 45 0 0 0 45 0 0 0 0</t>
  </si>
  <si>
    <t>0 45 0 0 -45 0 45 90 -45 90 -45 90 45 0 0 -45 0 45 45 45 45 90 -45 -45 90 -45 0 0 0 0 -45 -45 -45 90 90 90 45 90 -45 90 90 -45 0 -45 90 90 90 45 0 45 0 0 0 0 45 90 90 45 0 0 0 0 45 0 0 0 0 45 0 0 0 0 -45 0 0 0 0 -45 0 0 0 0 45 0 0 0 0 45 0 0 0 0 45 90 90 45 0 0 0 0 45 0 45 90 90 90 -45 0 -45 90 90 -45 90 45 90 90 90 -45 -45 -45 0 0 0 0 -45 90 -45 -45 90 45 45 45 45 0 -45 0 0 45 90 -45 90 -45 90 45 0 -45 0 0 45 0</t>
  </si>
  <si>
    <t>0 0 0 0 45 0 0 0 0 45 0 0 0 45 0 0 0 -45 0 45 90 45 0 -45 -45 90 -45 90 -45 -45 -45 90 45 90 45 0 0 45 45 0 0 45 90 -45 0 0 0 0 -45 0 0 0 0 -45 0 0 0 0 -45 0 -45 90 90 -45 0 45 45 45 45 90 90 90 -45 90 90 90 90 -45 90 90 90 45 45 45 45 0 -45 90 90 -45 0 -45 0 0 0 0 -45 0 0 0 0 -45 0 0 0 0 -45 90 45 0 0 45 45 0 0 45 90 45 90 -45 -45 -45 90 -45 90 -45 -45 0 45 90 45 0 -45 0 0 0 45 0 0 0 45 0 0 0 0 45 0 0 0 0</t>
  </si>
  <si>
    <t>-45 0 0 0 -45 -45 0 0 0 45 0 -45 0 0 0 0 45 90 -45 -45 0 0 -45 -45 90 -45 90 90 -45 90 45 0 0 45 90 45 45 45 0 -45 90 -45 90 -45 -45 0 0 0 45 45 0 0 0 45 90 90 90 90 45 0 0 0 0 45 0 0 0 0 45 0 0 0 0 45 90 90 45 0 0 0 0 45 0 0 0 0 45 0 0 0 0 45 90 90 90 90 45 0 0 0 45 45 0 0 0 -45 -45 90 -45 90 -45 0 45 45 45 90 45 0 0 45 90 -45 90 90 -45 90 -45 -45 0 0 -45 -45 90 45 0 0 0 0 -45 0 45 0 0 0 -45 -45 0 0 0 -45</t>
  </si>
  <si>
    <t>0 0 0 45 0 -45 -45 -45 0 45 45 0 45 45 45 45 0 -45 0 45 0 -45 -45 0 0 0 45 90 45 0 -45 0 45 90 90 45 90 90 45 45 90 -45 -45 0 0 0 -45 90 45 90 -45 0 0 0 0 -45 90 45 0 0 0 0 45 0 0 0 0 -45 90 -45 0 -45 90 -45 -45 -45 -45 90 -45 0 -45 90 -45 0 0 0 0 45 0 0 0 0 45 90 -45 0 0 0 0 -45 90 45 90 -45 0 0 0 -45 -45 90 45 45 90 90 45 90 90 45 0 -45 0 45 90 45 0 0 0 -45 -45 0 45 0 -45 0 45 45 45 45 0 45 45 0 -45 -45 -45 0 45 0 0 0</t>
  </si>
  <si>
    <t>-45 90 90 -45 -45 -45 0 -45 0 -45 0 45 45 0 45 45 0 -45 0 45 0 -45 -45 90 45 45 0 -45 0 45 45 45 45 90 -45 0 0 -45 90 -45 90 90 45 0 -45 90 45 90 90 90 45 45 0 45 0 0 0 -45 0 0 0 0 -45 0 0 0 0 -45 0 0 0 0 45 0 0 0 0 45 0 0 0 0 -45 0 0 0 0 -45 0 0 0 0 -45 0 0 0 45 0 45 45 90 90 90 45 90 -45 0 45 90 90 -45 90 -45 0 0 -45 90 45 45 45 45 0 -45 0 45 45 90 -45 -45 0 45 0 -45 0 45 45 0 45 45 0 -45 0 -45 0 -45 -45 -45 90 90 -45</t>
  </si>
  <si>
    <t>0 0 0 45 90 90 90 90 45 90 45 45 45 0 0 0 45 0 0 0 -45 90 90 90 -45 -45 0 45 45 0 45 90 90 45 0 0 0 0 45 0 0 45 90 90 -45 90 -45 -45 -45 90 45 0 -45 0 -45 90 90 -45 0 0 0 0 -45 0 0 0 0 -45 0 0 0 0 -45 90 90 90 90 -45 0 0 0 0 -45 0 0 0 0 -45 0 0 0 0 -45 90 90 -45 0 -45 0 45 90 -45 -45 -45 90 -45 90 90 45 0 0 45 0 0 0 0 45 90 90 45 0 45 45 0 -45 -45 90 90 90 -45 0 0 0 45 0 0 0 45 45 45 90 45 90 90 90 90 45 0 0 0</t>
  </si>
  <si>
    <t>90 -45 0 45 90 -45 -45 -45 90 90 -45 90 90 90 45 0 45 90 -45 0 -45 90 45 45 0 0 0 0 45 90 90 90 90 45 45 0 -45 0 45 45 90 45 45 0 0 0 0 45 0 0 0 0 -45 90 90 90 90 -45 0 0 0 0 -45 0 0 0 0 -45 0 0 0 0 -45 0 0 0 0 -45 0 0 0 0 -45 0 0 0 0 -45 0 0 0 0 -45 90 90 90 90 -45 0 0 0 0 45 0 0 0 0 45 45 90 45 45 0 -45 0 45 45 90 90 90 90 45 0 0 0 0 45 45 90 -45 0 -45 90 45 0 45 90 90 90 -45 90 90 -45 -45 -45 90 45 0 -45 90</t>
  </si>
  <si>
    <t>0 0 0 0 45 0 0 0 0 45 90 45 90 45 0 0 45 45 45 45 0 45 0 45 45 0 45 45 0 -45 90 90 90 90 -45 90 90 90 90 -45 90 90 -45 0 0 0 -45 -45 0 -45 0 -45 -45 -45 0 0 0 0 45 90 -45 0 -45 0 0 0 0 -45 0 0 0 0 -45 0 0 0 0 -45 0 0 0 0 -45 0 0 0 0 -45 0 -45 90 45 0 0 0 0 -45 -45 -45 0 -45 0 -45 -45 0 0 0 -45 90 90 -45 90 90 90 90 -45 90 90 90 90 -45 0 45 45 0 45 45 0 45 0 45 45 45 45 0 0 45 90 45 90 45 0 0 0 0 45 0 0 0 0</t>
  </si>
  <si>
    <t>-45 90 90 90 90 45 90 45 0 45 0 45 0 0 45 0 -45 -45 0 -45 -45 0 -45 0 -45 0 45 45 45 0 -45 0 -45 0 45 90 45 45 45 0 0 0 0 -45 90 90 90 -45 0 0 0 0 -45 0 0 0 0 -45 90 90 90 90 -45 0 0 0 0 45 0 0 0 0 45 0 0 0 0 45 0 0 0 0 45 0 0 0 0 -45 90 90 90 90 -45 0 0 0 0 -45 0 0 0 0 -45 90 90 90 -45 0 0 0 0 45 45 45 90 45 0 -45 0 -45 0 45 45 45 0 -45 0 -45 0 -45 -45 0 -45 -45 0 45 0 0 45 0 45 0 45 90 45 90 90 90 90 -45</t>
  </si>
  <si>
    <t>0 0 0 0 45 0 0 45 90 90 45 45 90 -45 90 90 -45 0 45 90 45 45 0 45 90 90 45 90 90 45 45 90 90 45 90 -45 0 0 0 0 -45 0 -45 0 -45 -45 -45 -45 90 -45 90 45 0 0 0 45 0 -45 0 0 0 0 -45 0 0 0 0 -45 0 0 0 0 -45 90 90 90 90 -45 0 0 0 0 -45 0 0 0 0 -45 0 0 0 0 -45 0 45 0 0 0 45 90 -45 90 -45 -45 -45 -45 0 -45 0 -45 0 0 0 0 -45 90 45 90 90 45 45 90 90 45 90 90 45 0 45 45 90 45 0 -45 90 90 -45 90 45 45 90 90 45 0 0 45 0 0 0 0</t>
  </si>
  <si>
    <t>90 90 -45 0 -45 0 -45 0 -45 90 90 90 45 0 -45 90 45 45 90 45 45 45 0 45 45 90 90 90 -45 -45 -45 -45 90 -45 0 -45 90 -45 90 90 90 45 90 90 45 0 0 45 0 0 0 0 45 0 0 0 0 45 0 0 0 0 45 0 0 0 0 -45 0 0 0 0 -45 0 0 0 0 -45 0 0 0 0 -45 0 0 0 0 45 0 0 0 0 45 0 0 0 0 45 0 0 0 0 45 0 0 45 90 90 45 90 90 90 -45 90 -45 0 -45 90 -45 -45 -45 -45 90 90 90 45 45 0 45 45 45 90 45 45 90 -45 0 45 90 90 90 -45 0 -45 0 -45 0 -45 90 90</t>
  </si>
  <si>
    <t>0 0 0 45 45 45 0 0 45 0 45 45 0 45 90 90 90 45 45 0 45 90 90 45 0 0 45 45 0 -45 90 -45 -45 90 -45 0 0 0 -45 -45 -45 90 90 -45 -45 90 -45 -45 -45 -45 90 -45 -45 0 0 0 0 45 0 0 0 0 -45 0 0 0 0 45 0 0 0 0 45 0 0 0 0 45 0 0 0 0 45 0 0 0 0 -45 0 0 0 0 45 0 0 0 0 -45 -45 90 -45 -45 -45 -45 90 -45 -45 90 90 -45 -45 -45 0 0 0 -45 90 -45 -45 90 -45 0 45 45 0 0 45 90 90 45 0 45 45 90 90 90 45 0 45 45 0 45 0 0 45 45 45 0 0 0</t>
  </si>
  <si>
    <t>45 90 -45 -45 -45 90 45 45 45 0 0 -45 -45 0 45 90 45 45 0 -45 90 90 45 45 90 90 -45 90 90 45 45 45 0 0 -45 0 0 0 45 0 -45 0 -45 -45 -45 0 -45 0 0 0 0 -45 90 90 45 0 0 -45 0 0 0 0 45 0 0 0 0 45 0 0 0 0 -45 0 0 0 0 -45 0 0 0 0 45 0 0 0 0 45 0 0 0 0 -45 0 0 45 90 90 -45 0 0 0 0 -45 0 -45 -45 -45 0 -45 0 45 0 0 0 -45 0 0 45 45 45 90 90 -45 90 90 45 45 90 90 -45 0 45 45 90 45 0 -45 -45 0 0 45 45 45 90 -45 -45 -45 90 45</t>
  </si>
  <si>
    <t>90 45 0 0 0 0 45 0 45 90 45 0 45 90 90 90 -45 90 -45 -45 90 45 45 45 45 0 -45 -45 90 90 -45 -45 0 45 90 90 90 90 -45 0 0 0 0 -45 0 0 0 0 45 0 0 0 0 -45 90 45 90 45 0 0 0 0 -45 0 0 0 0 45 0 0 0 -45 0 -45 -45 -45 -45 0 -45 0 0 0 45 0 0 0 0 -45 0 0 0 0 45 90 45 90 -45 0 0 0 0 45 0 0 0 0 -45 0 0 0 0 -45 90 90 90 90 45 0 -45 -45 90 90 -45 -45 0 45 45 45 45 90 -45 -45 90 -45 90 90 90 45 0 45 90 45 0 45 0 0 0 0 45 90</t>
  </si>
  <si>
    <t>-45 0 45 90 45 90 90 90 -45 90 45 90 -45 -45 -45 0 -45 -45 90 -45 -45 0 0 45 45 90 90 -45 0 -45 90 45 0 45 45 0 45 90 45 0 0 0 -45 90 90 90 90 45 0 0 0 0 -45 0 0 0 0 -45 0 0 0 0 45 0 0 0 0 45 0 0 0 0 45 0 0 0 0 45 0 0 0 0 45 0 0 0 0 45 0 0 0 0 -45 0 0 0 0 -45 0 0 0 0 45 90 90 90 90 -45 0 0 0 45 90 45 0 45 45 0 45 90 -45 0 -45 90 90 45 45 0 0 -45 -45 90 -45 -45 0 -45 -45 -45 90 45 90 -45 90 90 90 45 90 45 0 -45</t>
  </si>
  <si>
    <t>0 0 0 0 45 0 0 0 0 45 45 0 0 45 0 45 0 45 45 45 0 45 90 45 0 -45 0 -45 -45 0 45 0 -45 90 -45 -45 -45 90 45 0 -45 90 45 0 45 0 0 0 0 -45 0 0 0 0 -45 0 0 0 0 -45 0 0 -45 90 90 90 90 -45 90 90 90 90 -45 90 90 90 90 -45 90 90 90 90 -45 90 90 90 90 -45 0 0 -45 0 0 0 0 -45 0 0 0 0 -45 0 0 0 0 45 0 45 90 -45 0 45 90 -45 -45 -45 90 -45 0 45 0 -45 -45 0 -45 0 45 90 45 0 45 45 45 0 45 0 45 0 0 45 45 0 0 0 0 45 0 0 0 0</t>
  </si>
  <si>
    <t>90 45 0 0 -45 -45 -45 0 -45 0 0 0 0 45 0 45 0 45 45 45 0 45 45 0 -45 0 -45 90 90 -45 -45 90 45 0 45 90 -45 0 0 -45 90 45 0 45 90 90 90 90 -45 0 0 0 -45 90 90 90 90 -45 0 0 0 0 -45 0 0 0 0 45 0 0 0 0 45 0 0 0 0 45 0 0 0 0 45 0 0 0 0 -45 0 0 0 0 -45 90 90 90 90 -45 0 0 0 -45 90 90 90 90 45 0 45 90 -45 0 0 -45 90 45 0 45 90 -45 -45 90 90 -45 0 -45 0 45 45 0 45 45 45 0 45 0 45 0 0 0 0 -45 0 -45 -45 -45 0 0 45 90</t>
  </si>
  <si>
    <t>0 0 0 0 45 0 45 0 0 45 0 45 90 45 45 90 45 0 -45 90 -45 -45 -45 0 45 90 90 90 90 -45 0 0 -45 -45 90 45 45 45 90 -45 0 0 0 0 -45 90 45 0 0 0 0 -45 90 90 90 -45 0 0 0 0 45 0 0 0 0 45 0 0 0 0 -45 0 -45 -45 90 90 -45 -45 0 -45 0 0 0 0 45 0 0 0 0 45 0 0 0 0 -45 90 90 90 -45 0 0 0 0 45 90 -45 0 0 0 0 -45 90 45 45 45 90 -45 -45 0 0 -45 90 90 90 90 45 0 -45 -45 -45 90 -45 0 45 90 45 45 90 45 0 45 0 0 45 0 45 0 0 0 0</t>
  </si>
  <si>
    <t>0 0 0 -45 0 45 45 45 0 -45 -45 90 -45 90 -45 -45 -45 -45 0 0 0 -45 90 90 45 45 90 90 45 90 45 90 -45 -45 0 -45 0 45 90 90 45 90 90 90 -45 0 0 0 45 0 0 0 0 45 0 0 0 0 45 0 0 0 0 45 0 0 0 0 -45 0 0 0 0 45 90 90 45 0 0 0 0 -45 0 0 0 0 45 0 0 0 0 45 0 0 0 0 45 0 0 0 0 45 0 0 0 -45 90 90 90 45 90 90 45 0 -45 0 -45 -45 90 45 90 45 90 90 45 45 90 90 -45 0 0 0 -45 -45 -45 -45 90 -45 90 -45 -45 0 45 45 45 0 -45 0 0 0</t>
  </si>
  <si>
    <t>0 0 0 0 45 0 0 45 45 45 0 -45 0 45 0 -45 90 -45 0 45 0 -45 0 45 45 0 -45 90 -45 -45 -45 0 -45 90 45 45 45 45 90 90 90 90 -45 0 0 0 0 -45 90 90 90 45 0 0 0 0 -45 0 0 0 0 -45 90 90 -45 90 45 45 45 45 90 -45 0 -45 -45 -45 -45 0 -45 90 45 45 45 45 90 -45 90 90 -45 0 0 0 0 -45 0 0 0 0 45 90 90 90 -45 0 0 0 0 -45 90 90 90 90 45 45 45 45 90 -45 0 -45 -45 -45 90 -45 0 45 45 0 -45 0 45 0 -45 90 -45 0 45 0 -45 0 45 45 45 0 0 45 0 0 0 0</t>
  </si>
  <si>
    <t>0 0 45 90 -45 0 0 -45 90 -45 0 -45 0 45 90 -45 -45 90 45 0 -45 0 45 45 0 -45 90 -45 0 -45 -45 -45 0 45 45 45 45 90 -45 -45 0 45 90 90 -45 -45 -45 90 45 90 90 45 0 45 0 0 0 0 45 90 90 90 45 0 0 0 0 45 0 0 0 0 45 0 0 0 0 45 0 0 0 0 45 0 0 0 0 45 90 90 90 45 0 0 0 0 45 0 45 90 90 45 90 -45 -45 -45 90 90 45 0 -45 -45 90 45 45 45 45 0 -45 -45 -45 0 -45 90 -45 0 45 45 0 -45 0 45 90 -45 -45 90 45 0 -45 0 -45 90 -45 0 0 -45 90 45 0 0</t>
  </si>
  <si>
    <t>0 0 0 0 45 90 -45 0 0 0 0 -45 90 90 -45 -45 90 45 45 0 0 45 90 45 45 45 45 90 90 90 90 45 0 -45 90 90 90 90 -45 90 90 90 90 45 0 0 0 0 45 90 90 90 -45 0 0 0 0 -45 0 0 0 0 -45 0 0 0 0 -45 0 0 0 0 -45 0 0 0 0 -45 0 0 0 0 -45 0 0 0 0 -45 0 0 0 0 -45 0 0 0 0 -45 90 90 90 45 0 0 0 0 45 90 90 90 90 -45 90 90 90 90 -45 0 45 90 90 90 90 45 45 45 45 90 45 0 0 45 45 90 -45 -45 90 90 -45 0 0 0 0 -45 90 45 0 0 0 0</t>
  </si>
  <si>
    <t>90 90 90 90 45 0 -45 -45 -45 -45 90 -45 0 45 0 -45 0 45 0 -45 90 -45 90 90 90 -45 90 90 90 90 45 0 0 45 0 0 0 0 -45 0 0 0 0 45 0 0 0 0 45 90 90 90 -45 90 90 90 90 45 0 0 0 0 45 0 0 0 0 45 0 0 0 0 45 0 0 0 0 45 0 0 0 0 45 0 0 0 0 45 0 0 0 0 45 90 90 90 90 -45 90 90 90 45 0 0 0 0 45 0 0 0 0 -45 0 0 0 0 45 0 0 45 90 90 90 90 -45 90 90 90 -45 90 -45 0 45 0 -45 0 45 0 -45 90 -45 -45 -45 -45 0 45 90 90 90 90</t>
  </si>
  <si>
    <t>0 0 0 0 45 0 0 0 0 45 0 45 90 45 90 45 0 45 90 90 90 45 45 90 45 90 45 0 45 0 45 90 90 -45 0 0 0 45 90 90 90 -45 0 -45 -45 0 -45 -45 -45 0 0 -45 -45 0 0 0 0 -45 0 0 0 0 -45 0 0 0 0 -45 0 0 0 0 -45 90 90 90 90 -45 0 0 0 0 -45 0 0 0 0 -45 0 0 0 0 -45 0 0 0 0 -45 -45 0 0 -45 -45 -45 0 -45 -45 0 -45 90 90 90 45 0 0 0 -45 90 90 45 0 45 0 45 90 45 90 45 45 90 90 90 45 0 45 90 45 90 45 0 45 0 0 0 0 45 0 0 0 0</t>
  </si>
  <si>
    <t>90 90 45 45 90 -45 -45 0 45 0 -45 90 45 45 0 0 0 -45 0 0 45 90 45 0 -45 0 0 45 45 90 90 90 90 45 90 90 90 -45 0 -45 0 0 -45 0 45 45 0 0 0 -45 90 90 -45 0 0 0 0 -45 0 0 0 0 45 0 0 0 0 -45 0 0 0 0 -45 0 0 0 0 -45 0 0 0 0 -45 0 0 0 0 45 0 0 0 0 -45 0 0 0 0 -45 90 90 -45 0 0 0 45 45 0 -45 0 0 -45 0 -45 90 90 90 45 90 90 90 90 45 45 0 0 -45 0 45 90 45 0 0 -45 0 0 0 45 45 90 -45 0 45 0 -45 -45 90 45 45 90 90</t>
  </si>
  <si>
    <t>0 0 0 45 45 0 0 45 0 0 45 90 45 45 45 0 45 0 45 0 0 0 45 0 0 -45 90 -45 -45 -45 90 -45 -45 90 90 -45 -45 -45 -45 0 45 45 45 45 90 -45 -45 90 45 45 0 0 0 0 45 90 -45 0 0 0 0 -45 0 0 0 0 -45 0 0 0 0 -45 90 90 -45 -45 90 90 -45 0 0 0 0 -45 0 0 0 0 -45 0 0 0 0 -45 90 45 0 0 0 0 45 45 90 -45 -45 90 45 45 45 45 0 -45 -45 -45 -45 90 90 -45 -45 90 -45 -45 -45 90 -45 0 0 45 0 0 0 45 0 45 0 45 45 45 90 45 0 0 45 0 0 45 45 0 0 0</t>
  </si>
  <si>
    <t>0 45 0 45 45 0 -45 90 45 45 0 45 45 45 45 90 -45 0 -45 90 90 -45 0 -45 90 -45 0 -45 0 -45 0 0 0 45 90 -45 90 -45 90 45 45 45 45 90 -45 90 -45 0 45 45 45 0 -45 0 0 0 0 -45 0 0 0 0 -45 0 0 0 0 -45 0 0 0 0 -45 0 0 0 0 -45 0 0 0 0 -45 0 0 0 0 -45 0 0 0 0 -45 0 0 0 0 -45 0 45 45 45 0 -45 90 -45 90 45 45 45 45 90 -45 90 -45 90 45 0 0 0 -45 0 -45 0 -45 90 -45 0 -45 90 90 -45 0 -45 90 45 45 45 45 0 45 45 90 -45 0 45 45 0 45 0</t>
  </si>
  <si>
    <t>0 0 -45 90 -45 0 0 -45 0 45 0 0 0 45 45 45 45 90 90 -45 90 -45 0 -45 0 45 90 45 90 45 0 0 0 45 0 45 45 90 90 45 0 0 0 45 0 -45 90 90 90 -45 0 0 -45 0 45 90 90 90 -45 0 0 0 -45 0 0 -45 0 0 -45 0 0 0 -45 90 90 90 90 -45 0 0 0 -45 0 0 -45 0 0 -45 0 0 0 -45 90 90 90 45 0 -45 0 0 -45 90 90 90 -45 0 45 0 0 0 45 90 90 45 45 0 45 0 0 0 45 90 45 90 45 0 -45 0 -45 90 -45 90 90 45 45 45 45 0 0 0 45 0 -45 0 0 -45 90 -45 0 0</t>
  </si>
  <si>
    <t>90 90 -45 -45 -45 0 45 90 90 -45 -45 -45 0 45 45 0 45 90 -45 90 45 0 0 0 -45 -45 -45 90 45 0 -45 90 -45 0 45 0 -45 0 45 0 0 0 -45 0 0 0 0 45 90 90 90 90 45 90 90 90 90 45 0 0 0 0 45 0 0 0 0 45 0 0 0 0 45 0 0 0 0 45 0 0 0 0 45 0 0 0 0 45 0 0 0 0 45 90 90 90 90 45 90 90 90 90 45 0 0 0 0 -45 0 0 0 45 0 -45 0 45 0 -45 90 -45 0 45 90 -45 -45 -45 0 0 0 45 90 -45 90 45 0 45 45 0 -45 -45 -45 90 90 45 0 -45 -45 -45 90 90</t>
  </si>
  <si>
    <t>0 0 0 0 45 45 45 0 45 45 45 90 45 45 45 45 0 45 90 90 90 45 90 45 45 45 45 90 -45 0 -45 90 -45 -45 -45 90 45 0 45 90 90 90 -45 0 0 0 0 -45 0 0 -45 90 90 -45 0 0 0 0 -45 0 0 0 0 -45 0 -45 90 -45 -45 90 -45 -45 90 -45 -45 -45 -45 90 -45 -45 90 -45 -45 90 -45 0 -45 0 0 0 0 -45 0 0 0 0 -45 90 90 -45 0 0 -45 0 0 0 0 -45 90 90 90 45 0 45 90 -45 -45 -45 90 -45 0 -45 90 45 45 45 45 90 45 90 90 90 45 0 45 45 45 45 90 45 45 45 0 45 45 45 0 0 0 0</t>
  </si>
  <si>
    <t>45 90 90 -45 -45 90 45 45 45 0 0 45 90 45 45 45 0 45 45 45 45 90 45 45 90 -45 0 -45 90 90 -45 90 -45 90 45 45 45 90 45 0 -45 0 -45 -45 -45 -45 0 0 -45 90 90 -45 0 -45 0 0 0 0 -45 90 90 90 -45 0 0 0 0 -45 0 0 0 0 -45 0 0 0 0 -45 0 0 0 0 -45 0 0 0 0 -45 90 90 90 -45 0 0 0 0 -45 0 -45 90 90 -45 0 0 -45 -45 -45 -45 0 -45 0 45 90 45 45 45 90 -45 90 -45 90 90 -45 0 -45 90 45 45 90 45 45 45 45 0 45 45 45 90 45 0 0 45 45 45 90 -45 -45 90 90 45</t>
  </si>
  <si>
    <t>0 0 0 0 45 0 0 0 0 45 45 45 90 90 90 45 90 45 45 90 90 45 45 45 45 0 0 -45 90 -45 0 -45 -45 90 90 -45 90 45 45 0 0 45 90 90 -45 0 -45 0 -45 -45 0 0 -45 0 0 0 0 -45 0 0 0 0 -45 0 0 0 0 -45 90 90 90 90 -45 90 90 90 90 -45 90 90 90 90 -45 0 0 0 0 -45 0 0 0 0 -45 0 0 0 0 -45 0 0 -45 -45 0 -45 0 -45 90 90 45 0 0 45 45 90 -45 90 90 -45 -45 0 -45 90 -45 0 0 45 45 45 45 90 90 45 45 90 45 90 90 90 45 45 45 0 0 0 0 45 0 0 0 0</t>
  </si>
  <si>
    <t>90 45 45 0 -45 0 -45 90 45 45 45 90 90 -45 0 0 0 0 -45 -45 -45 90 45 90 90 90 45 90 45 0 -45 -45 90 45 90 -45 -45 0 0 45 45 0 0 -45 90 90 90 -45 0 0 0 0 -45 0 0 0 0 45 90 90 90 90 45 0 0 0 0 -45 0 0 0 0 45 0 0 0 0 45 0 0 0 0 -45 0 0 0 0 45 90 90 90 90 45 0 0 0 0 -45 0 0 0 0 -45 90 90 90 -45 0 0 45 45 0 0 -45 -45 90 45 90 -45 -45 0 45 90 45 90 90 90 45 90 -45 -45 -45 0 0 0 0 -45 90 90 45 45 45 90 -45 0 -45 0 45 45 90</t>
  </si>
  <si>
    <t>0 0 0 0 45 0 0 0 45 45 45 0 45 90 90 45 90 90 45 90 45 90 90 45 45 45 45 0 0 0 45 90 90 -45 90 -45 -45 90 -45 -45 90 90 -45 90 90 90 -45 0 45 0 0 0 0 45 90 90 -45 0 0 0 0 -45 90 -45 0 0 0 0 -45 0 -45 -45 0 -45 -45 -45 -45 0 -45 -45 0 -45 0 0 0 0 -45 90 -45 0 0 0 0 -45 90 90 45 0 0 0 0 45 0 -45 90 90 90 -45 90 90 -45 -45 90 -45 -45 90 -45 90 90 45 0 0 0 45 45 45 45 90 90 45 90 45 90 90 45 90 90 45 0 45 45 45 0 0 0 45 0 0 0 0</t>
  </si>
  <si>
    <t>45 45 0 0 0 45 45 90 45 90 45 45 45 90 45 90 90 90 90 45 45 90 -45 -45 90 90 -45 0 0 0 0 45 0 -45 -45 -45 0 -45 -45 90 90 90 -45 90 90 -45 -45 90 -45 90 -45 90 90 -45 0 0 0 -45 0 0 0 0 45 0 0 0 0 45 0 0 0 0 45 0 0 0 0 45 0 0 0 0 45 0 0 0 0 45 0 0 0 0 -45 0 0 0 -45 90 90 -45 90 -45 90 -45 -45 90 90 -45 90 90 90 -45 -45 0 -45 -45 -45 0 45 0 0 0 0 -45 90 90 -45 -45 90 45 45 90 90 90 90 45 90 45 45 45 90 45 90 45 45 0 0 0 45 45</t>
  </si>
  <si>
    <t>90 90 90 90 45 0 0 0 0 45 0 45 90 90 90 45 90 45 45 90 90 90 45 0 45 45 90 45 0 45 0 45 45 90 -45 0 0 0 -45 90 90 90 45 0 -45 90 90 -45 -45 0 0 0 0 -45 0 0 0 0 -45 0 0 0 0 -45 0 -45 -45 -45 -45 90 -45 90 -45 90 90 90 90 -45 90 -45 90 -45 -45 -45 -45 0 -45 0 0 0 0 -45 0 0 0 0 -45 0 0 0 0 -45 -45 90 90 -45 0 45 90 90 90 -45 0 0 0 -45 90 45 45 0 45 0 45 90 45 45 0 45 90 90 90 45 45 90 45 90 90 90 45 0 45 0 0 0 0 45 90 90 90 90</t>
  </si>
  <si>
    <t>-45 0 45 90 90 90 90 45 90 90 -45 90 -45 -45 90 90 45 45 0 45 90 -45 90 90 -45 0 45 45 0 45 90 90 90 45 90 45 0 45 90 -45 -45 0 -45 90 45 0 45 0 0 45 0 0 0 0 -45 0 0 0 0 -45 90 90 90 90 -45 0 0 -45 0 0 0 0 -45 0 0 0 0 -45 0 0 0 0 -45 0 0 -45 90 90 90 90 -45 0 0 0 0 -45 0 0 0 0 45 0 0 45 0 45 90 -45 0 -45 -45 90 45 0 45 90 45 90 90 90 45 0 45 45 0 -45 90 90 -45 90 45 0 45 45 90 90 -45 -45 90 -45 90 90 45 90 90 90 90 45 0 -45</t>
  </si>
  <si>
    <t>0 0 0 0 45 0 0 0 0 45 0 45 0 45 90 90 90 90 45 90 90 45 45 90 45 90 90 90 45 45 45 0 -45 90 -45 -45 -45 90 -45 0 0 -45 90 90 90 -45 0 0 0 0 -45 0 0 0 0 -45 0 0 0 -45 0 -45 -45 -45 90 45 45 90 90 45 0 0 0 0 -45 -45 0 0 0 0 45 90 90 45 45 90 -45 -45 -45 0 -45 0 0 0 -45 0 0 0 0 -45 0 0 0 0 -45 90 90 90 -45 0 0 -45 90 -45 -45 -45 90 -45 0 45 45 45 90 90 90 45 90 45 45 90 90 45 90 90 90 90 45 0 45 0 45 0 0 0 0 45 0 0 0 0</t>
  </si>
  <si>
    <t>0 45 90 45 0 0 -45 90 -45 90 45 0 45 90 -45 90 90 90 45 0 0 0 45 0 0 -45 -45 90 -45 -45 0 -45 90 -45 90 -45 90 -45 90 45 90 -45 90 45 90 45 0 -45 0 0 -45 90 90 90 45 0 0 45 0 0 0 0 45 0 0 0 0 45 0 0 0 0 45 0 0 0 0 45 0 0 0 0 45 0 0 0 0 45 0 0 0 0 45 0 0 45 90 90 90 -45 0 0 -45 0 45 90 45 90 -45 90 45 90 -45 90 -45 90 -45 90 -45 0 -45 -45 90 -45 -45 0 0 45 0 0 0 45 90 90 90 -45 90 45 0 45 90 -45 90 -45 0 0 45 90 45 0</t>
  </si>
  <si>
    <t>0 0 0 0 45 0 0 45 0 0 45 45 45 45 90 90 90 90 -45 0 -45 90 90 45 90 90 90 90 45 0 45 45 90 45 0 0 45 90 45 0 0 45 90 -45 0 0 -45 0 -45 -45 -45 0 -45 -45 -45 0 0 -45 0 0 0 0 -45 0 0 0 0 -45 0 0 0 0 -45 0 0 0 0 -45 0 0 0 0 -45 0 0 0 0 -45 0 0 0 0 -45 0 0 -45 -45 -45 0 -45 -45 -45 0 -45 0 0 -45 90 45 0 0 45 90 45 0 0 45 90 45 45 0 45 90 90 90 90 45 90 90 -45 0 -45 90 90 90 90 45 45 45 45 0 0 45 0 0 45 0 0 0 0</t>
  </si>
  <si>
    <t>45 90 45 90 -45 0 0 0 45 45 90 90 -45 0 -45 -45 90 -45 90 45 0 45 45 45 0 45 90 90 90 -45 90 -45 90 90 45 90 -45 0 0 45 0 0 -45 -45 0 0 -45 0 45 0 0 0 -45 0 0 0 0 45 0 0 0 0 45 0 0 0 0 -45 0 0 0 0 -45 0 0 0 0 -45 0 0 0 0 -45 0 0 0 0 45 0 0 0 0 45 0 0 0 0 -45 0 0 0 45 0 -45 0 0 -45 -45 0 0 45 0 0 -45 90 45 90 90 -45 90 -45 90 90 90 45 0 45 45 45 0 45 90 -45 90 -45 -45 0 -45 90 90 45 45 0 0 0 -45 90 45 90 45</t>
  </si>
  <si>
    <t>45 45 45 45 0 45 45 0 45 90 90 90 90 -45 0 0 0 -45 0 -45 -45 -45 0 -45 -45 -45 -45 0 -45 -45 -45 0 -45 0 0 0 -45 90 90 90 90 45 0 45 45 0 45 45 45 45</t>
  </si>
  <si>
    <t>45 45 45 45 90 45 45 45 90 90 90 -45 0 -45 0 -45 -45 0 -45 -45 0 0 -45 0 0 0 0 -45 0 0 -45 -45 0 -45 -45 0 -45 0 -45 90 90 90 45 45 45 90 45 45 45 45</t>
  </si>
  <si>
    <t>45 90 90 45 0 45 45 45 45 0 0 45 0 0 0 0 -45 -45 -45 90 -45 -45 0 -45 -45 -45 -45 0 -45 -45 90 -45 -45 -45 0 0 0 0 45 0 0 45 45 45 45 0 45 90 90 45</t>
  </si>
  <si>
    <t>90 90 45 90 45 45 45 45 0 45 45 0 0 0 -45 -45 -45 -45 0 -45 -45 0 -45 0 0 0 0 -45 0 -45 -45 0 -45 -45 -45 -45 0 0 0 45 45 0 45 45 45 45 90 45 90 90</t>
  </si>
  <si>
    <t>0 0 -45 0 -45 -45 -45 -45 0 0 45 45 0 45 45 0 45 45 0 45 90 90 90 -45 -45 -45 -45 90 90 90 45 0 45 45 0 45 45 0 45 45 0 0 -45 -45 -45 -45 0 -45 0 0</t>
  </si>
  <si>
    <t>0 0 -45 0 -45 -45 -45 -45 0 45 45 45 90 45 45 45 45 90 -45 0 0 0 0 -45 90 90 -45 0 0 0 0 -45 90 45 45 45 45 90 45 45 45 0 -45 -45 -45 -45 0 -45 0 0</t>
  </si>
  <si>
    <t>90 90 90 90 45 0 -45 -45 -45 -45 0 0 0 45 45 0 45 45 45 45 0 -45 0 -45 -45 -45 -45 0 -45 0 45 45 45 45 0 45 45 0 0 0 -45 -45 -45 -45 0 45 90 90 90 90</t>
  </si>
  <si>
    <t>90 90 90 90 -45 0 -45 -45 -45 -45 0 45 45 0 45 45 45 45 0 -45 -45 0 0 45 0 0 45 0 0 -45 -45 0 45 45 45 45 0 45 45 0 -45 -45 -45 -45 0 -45 90 90 90 90</t>
  </si>
  <si>
    <t>0 45 0 0 -45 -45 -45 0 -45 -45 0 45 45 0 -45 0 -45 90 45 45 45 0 45 90 90 90 90 45 0 45 45 45 90 -45 0 -45 0 45 45 0 -45 -45 0 -45 -45 -45 0 0 45 0</t>
  </si>
  <si>
    <t>0 -45 0 -45 -45 -45 -45 0 45 45 0 -45 -45 0 0 45 90 45 45 45 90 90 45 0 0 0 0 45 90 90 45 45 45 90 45 0 0 -45 -45 0 45 45 0 -45 -45 -45 -45 0 -45 0</t>
  </si>
  <si>
    <t>0 0 45 90 90 90 90 45 90 90 90 90 45 90 90 90 90 -45 0 0 0 0 -45 90 -45 -45 90 -45 0 0 0 0 -45 90 90 90 90 45 90 90 90 90 45 90 90 90 90 45 0 0</t>
  </si>
  <si>
    <t>0 0 45 90 90 90 90 45 90 90 90 90 -45 90 90 90 90 -45 0 -45 0 0 0 45 90 90 45 0 0 0 -45 0 -45 90 90 90 90 -45 90 90 90 90 45 90 90 90 90 45 0 0</t>
  </si>
  <si>
    <t>45 0 0 0 45 45 45 45 0 45 90 45 0 0 0 -45 90 -45 -45 90 -45 -45 0 -45 -45 -45 -45 0 -45 -45 90 -45 -45 90 -45 0 0 0 45 90 45 0 45 45 45 45 0 0 0 45</t>
  </si>
  <si>
    <t>0 0 45 0 45 45 45 45 90 45 45 0 0 -45 90 -45 -45 -45 90 -45 -45 0 -45 0 0 0 0 -45 0 -45 -45 90 -45 -45 -45 90 -45 0 0 45 45 90 45 45 45 45 0 45 0 0</t>
  </si>
  <si>
    <t>0 0 0 0 45 0 0 -45 90 90 -45 0 -45 -45 0 0 -45 90 45 0 0 45 0 45 45 45 45 0 45 0 0 45 90 -45 0 0 -45 -45 0 -45 90 90 -45 0 0 45 0 0 0 0</t>
  </si>
  <si>
    <t>90 90 -45 0 0 -45 0 0 -45 0 -45 -45 0 0 0 0 45 0 45 90 45 45 0 45 0 0 45 0 45 45 90 45 0 45 0 0 0 0 -45 -45 0 -45 0 0 -45 0 0 -45 90 90</t>
  </si>
  <si>
    <t>0 0 45 0 45 0 45 45 45 45 0 -45 0 0 -45 -45 -45 -45 90 -45 -45 0 45 90 90 90 90 45 0 -45 -45 90 -45 -45 -45 -45 0 0 -45 0 45 45 45 45 0 45 0 45 0 0</t>
  </si>
  <si>
    <t>0 0 45 45 45 45 0 -45 0 -45 -45 -45 -45 90 -45 -45 0 0 45 90 45 90 45 0 0 0 0 45 90 45 90 45 0 0 -45 -45 90 -45 -45 -45 -45 0 -45 0 45 45 45 45 0 0</t>
  </si>
  <si>
    <t>90 90 45 0 -45 -45 0 -45 -45 -45 -45 0 0 -45 0 0 45 45 90 45 45 0 45 45 0 0 45 45 0 45 45 90 45 45 0 0 -45 0 0 -45 -45 -45 -45 0 -45 -45 0 45 90 90</t>
  </si>
  <si>
    <t>90 90 -45 90 -45 -45 -45 -45 0 -45 -45 0 0 0 45 45 45 0 45 45 45 0 45 0 0 0 0 45 0 45 45 45 0 45 45 45 0 0 0 -45 -45 0 -45 -45 -45 -45 90 -45 90 90</t>
  </si>
  <si>
    <t>0 0 45 0 45 0 45 90 90 90 45 90 90 90 90 -45 0 0 -45 90 90 90 90 -45 -45 -45 -45 90 90 90 90 -45 0 0 -45 90 90 90 90 45 90 90 90 45 0 45 0 45 0 0</t>
  </si>
  <si>
    <t>0 45 0 45 0 45 45 90 90 90 90 -45 0 -45 90 90 90 90 -45 90 90 90 -45 0 0 0 0 -45 90 90 90 -45 90 90 90 90 -45 0 -45 90 90 90 90 45 45 0 45 0 45 0</t>
  </si>
  <si>
    <t>0 0 45 45 0 -45 -45 -45 -45 0 0 45 0 -45 90 90 90 45 90 90 90 90 45 90 90 90 90 45 90 90 90 90 45 90 90 90 -45 0 45 0 0 -45 -45 -45 -45 0 45 45 0 0</t>
  </si>
  <si>
    <t>-45 -45 0 -45 -45 0 -45 0 0 45 45 90 90 90 45 90 90 90 90 45 0 0 45 90 90 90 90 45 0 0 45 90 90 90 90 45 90 90 90 45 45 0 0 -45 0 -45 -45 0 -45 -45</t>
  </si>
  <si>
    <t>45 90 90 90 45 0 0 45 0 45 45 0 0 45 0 0 0 -45 0 -45 -45 -45 0 -45 -45 -45 -45 0 -45 -45 -45 0 -45 0 0 0 45 0 0 45 45 0 45 0 0 45 90 90 90 45</t>
  </si>
  <si>
    <t>90 90 90 45 45 45 45 0 -45 0 45 45 0 0 0 0 -45 -45 -45 0 -45 0 -45 0 0 0 0 -45 0 -45 0 -45 -45 -45 0 0 0 0 45 45 0 -45 0 45 45 45 45 90 90 90</t>
  </si>
  <si>
    <t>90 90 45 0 0 0 0 45 0 45 45 0 0 0 45 0 0 0 0 -45 -45 -45 90 -45 -45 -45 -45 90 -45 -45 -45 0 0 0 0 45 0 0 0 45 45 0 45 0 0 0 0 45 90 90</t>
  </si>
  <si>
    <t>90 90 45 0 0 0 45 0 45 45 45 0 0 0 0 -45 0 0 -45 -45 -45 90 -45 0 0 0 0 -45 90 -45 -45 -45 0 0 -45 0 0 0 0 45 45 45 0 45 0 0 0 45 90 90</t>
  </si>
  <si>
    <t>90 90 90 90 45 0 45 45 0 45 0 0 45 45 45 0 -45 -45 -45 0 -45 -45 0 -45 -45 -45 -45 0 -45 -45 0 -45 -45 -45 0 45 45 45 0 0 45 0 45 45 0 45 90 90 90 90</t>
  </si>
  <si>
    <t>90 90 90 90 45 0 45 45 45 45 0 -45 -45 0 -45 -45 -45 -45 0 45 45 0 0 -45 0 0 -45 0 0 45 45 0 -45 -45 -45 -45 0 -45 -45 0 45 45 45 45 0 45 90 90 90 90</t>
  </si>
  <si>
    <t>90 45 90 -45 -45 -45 -45 0 -45 -45 0 0 0 0 45 0 0 45 90 45 45 45 45 0 -45 -45 0 45 45 45 45 90 45 0 0 45 0 0 0 0 -45 -45 0 -45 -45 -45 -45 90 45 90</t>
  </si>
  <si>
    <t>90 -45 90 -45 -45 -45 -45 90 -45 -45 0 0 0 0 45 45 45 0 45 45 45 0 45 0 0 0 0 45 0 45 45 45 0 45 45 45 0 0 0 0 -45 -45 90 -45 -45 -45 -45 90 -45 90</t>
  </si>
  <si>
    <t>45 45 0 45 45 0 0 0 45 0 0 0 0 -45 0 0 0 -45 90 90 90 -45 90 -45 -45 -45 -45 90 -45 90 90 90 -45 0 0 0 -45 0 0 0 0 45 0 0 0 45 45 0 45 45</t>
  </si>
  <si>
    <t>45 0 45 45 45 45 0 0 0 0 -45 0 0 0 -45 -45 90 90 90 90 -45 0 -45 0 0 0 0 -45 0 -45 90 90 90 90 -45 -45 0 0 0 -45 0 0 0 0 45 45 45 45 0 45</t>
  </si>
  <si>
    <t>90 90 90 90 -45 90 45 90 45 0 0 45 0 0 45 0 45 45 0 -45 -45 -45 0 -45 -45 -45 -45 0 -45 -45 -45 0 45 45 0 45 0 0 45 0 0 45 90 45 90 -45 90 90 90 90</t>
  </si>
  <si>
    <t>90 90 90 90 -45 90 90 45 45 45 0 -45 -45 -45 -45 0 45 45 45 0 0 0 -45 0 0 0 0 -45 0 0 0 45 45 45 0 -45 -45 -45 -45 0 45 45 45 90 90 -45 90 90 90 90</t>
  </si>
  <si>
    <t>45 45 45 45 0 45 90 45 0 45 90 90 -45 0 -45 0 -45 -45 90 -45 -45 0 0 -45 90 90 -45 0 0 -45 -45 90 -45 -45 0 -45 0 -45 90 90 45 0 45 90 45 0 45 45 45 45</t>
  </si>
  <si>
    <t>45 45 45 90 45 45 45 45 0 -45 90 -45 -45 90 -45 90 -45 0 -45 0 0 0 0 -45 90 90 -45 0 0 0 0 -45 0 -45 90 -45 90 -45 -45 90 -45 0 45 45 45 45 90 45 45 45</t>
  </si>
  <si>
    <t>-45 -45 0 -45 90 -45 -45 -45 -45 90 45 45 45 45 0 45 0 45 0 0 0 0 45 90 90 90 90 45 0 0 0 0 45 0 45 0 45 45 45 45 90 -45 -45 -45 -45 90 -45 0 -45 -45</t>
  </si>
  <si>
    <t>-45 -45 -45 -45 90 -45 -45 -45 90 45 45 45 45 90 90 45 0 0 45 0 0 0 45 0 0 0 0 45 0 0 0 45 0 0 45 90 90 45 45 45 45 90 -45 -45 -45 90 -45 -45 -45 -45</t>
  </si>
  <si>
    <t>0 0 0 45 0 -45 90 90 90 90 -45 90 90 90 -45 0 -45 90 -45 0 45 45 90 45 45 45 45 90 45 45 0 -45 90 -45 0 -45 90 90 90 -45 90 90 90 90 -45 0 45 0 0 0</t>
  </si>
  <si>
    <t>0 0 0 -45 90 -45 -45 90 90 90 90 -45 90 -45 0 0 45 90 90 45 45 45 0 45 90 90 45 0 45 45 45 90 90 45 0 0 -45 90 -45 90 90 90 90 -45 -45 90 -45 0 0 0</t>
  </si>
  <si>
    <t>0 0 -45 -45 -45 0 45 0 0 0 45 45 0 45 45 90 -45 -45 -45 -45 90 45 0 45 90 90 45 0 45 90 -45 -45 -45 -45 90 45 45 0 45 45 0 0 0 45 0 -45 -45 -45 0 0</t>
  </si>
  <si>
    <t>0 0 -45 -45 -45 0 -45 -45 -45 -45 0 45 90 45 45 45 45 90 45 0 0 0 0 45 90 90 45 0 0 0 0 45 90 45 45 45 45 90 45 0 -45 -45 -45 -45 0 -45 -45 -45 0 0</t>
  </si>
  <si>
    <t>0 0 45 0 45 45 0 45 90 45 45 90 45 0 -45 90 90 -45 0 -45 -45 -45 0 -45 -45 -45 -45 0 -45 -45 -45 0 -45 90 90 -45 0 45 90 45 45 90 45 0 45 45 0 45 0 0</t>
  </si>
  <si>
    <t>0 0 45 0 45 45 45 45 90 45 45 0 -45 90 90 90 -45 0 -45 -45 -45 -45 0 -45 0 0 -45 0 -45 -45 -45 -45 0 -45 90 90 90 -45 0 45 45 90 45 45 45 45 0 45 0 0</t>
  </si>
  <si>
    <t>0 -45 0 0 45 0 -45 0 -45 -45 -45 -45 0 -45 90 45 0 45 45 45 90 45 90 45 0 0 45 90 45 90 45 45 45 0 45 90 -45 0 -45 -45 -45 -45 0 -45 0 45 0 0 -45 0</t>
  </si>
  <si>
    <t>0 0 -45 0 -45 -45 -45 -45 90 -45 -45 0 0 45 90 45 45 0 45 45 45 90 45 0 0 0 0 45 90 45 45 45 0 45 45 90 45 0 0 -45 -45 90 -45 -45 -45 -45 0 -45 0 0</t>
  </si>
  <si>
    <t>45 45 45 45 90 45 45 90 45 0 -45 90 90 -45 0 -45 -45 0 -45 -45 0 0 -45 0 0 0 0 -45 0 0 -45 -45 0 -45 -45 0 -45 90 90 -45 0 45 90 45 45 90 45 45 45 45</t>
  </si>
  <si>
    <t>0 -45 -45 -45 -45 0 -45 -45 -45 90 45 45 90 45 0 0 0 45 90 45 0 45 45 0 0 0 0 45 45 0 45 90 45 0 0 0 45 90 45 45 90 -45 -45 -45 0 -45 -45 -45 -45 0</t>
  </si>
  <si>
    <t>-45 -45 -45 -45 90 -45 -45 -45 90 45 0 0 0 0 45 0 45 90 45 45 45 0 45 0 0 0 0 45 0 45 45 45 90 45 0 45 0 0 0 0 45 90 -45 -45 -45 90 -45 -45 -45 -45</t>
  </si>
  <si>
    <t>0 45 0 -45 -45 0 -45 -45 0 0 45 45 90 90 90 45 90 90 90 90 45 0 -45 90 90 90 90 -45 0 45 90 90 90 90 45 90 90 90 45 45 0 0 -45 -45 0 -45 -45 0 45 0</t>
  </si>
  <si>
    <t>0 -45 -45 -45 -45 0 45 45 0 0 45 90 90 90 -45 90 90 90 90 45 0 0 45 90 90 90 90 45 0 0 45 90 90 90 90 -45 90 90 90 45 0 0 45 45 0 -45 -45 -45 -45 0</t>
  </si>
  <si>
    <t>0 45 45 45 45 90 -45 0 -45 -45 90 -45 -45 -45 0 -45 90 45 0 0 0 0 45 0 45 45 0 45 0 0 0 0 45 90 -45 0 -45 -45 -45 90 -45 -45 0 -45 90 45 45 45 45 0</t>
  </si>
  <si>
    <t>45 90 -45 -45 -45 90 45 45 45 90 -45 -45 -45 -45 0 45 0 45 0 0 0 0 45 0 0 0 0 45 0 0 0 0 45 0 45 0 -45 -45 -45 -45 90 45 45 45 90 -45 -45 -45 90 45</t>
  </si>
  <si>
    <t>0 0 0 45 0 -45 90 90 90 -45 90 90 -45 90 90 90 45 90 -45 90 45 0 0 45 90 90 45 0 0 45 90 -45 90 45 90 90 90 -45 90 90 -45 90 90 90 -45 0 45 0 0 0</t>
  </si>
  <si>
    <t>0 0 0 -45 90 -45 90 -45 90 -45 90 90 90 45 0 45 90 90 90 90 45 0 0 45 90 90 45 0 0 45 90 90 90 90 45 0 45 90 90 90 -45 90 -45 90 -45 90 -45 0 0 0</t>
  </si>
  <si>
    <t>0 0 0 0 45 0 0 -45 0 -45 -45 -45 0 -45 0 -45 0 45 45 45 45 90 45 90 90 90 90 45 90 45 45 45 45 0 -45 0 -45 0 -45 -45 -45 0 -45 0 0 45 0 0 0 0</t>
  </si>
  <si>
    <t>0 0 0 0 -45 0 -45 -45 -45 0 -45 -45 0 0 45 90 45 90 45 45 45 90 45 0 0 0 0 45 90 45 45 45 90 45 90 45 0 0 -45 -45 0 -45 -45 -45 0 -45 0 0 0 0</t>
  </si>
  <si>
    <t>-45 0 0 -45 -45 -45 0 0 0 0 45 0 0 0 0 45 90 45 0 0 0 0 45 90 90 90 90 45 0 0 0 0 45 90 45 0 0 0 0 45 0 0 0 0 -45 -45 -45 0 0 -45</t>
  </si>
  <si>
    <t>0 0 -45 -45 -45 -45 0 0 0 0 45 0 0 0 0 45 90 45 0 0 0 0 45 90 90 90 90 45 0 0 0 0 45 90 45 0 0 0 0 45 0 0 0 0 -45 -45 -45 -45 0 0</t>
  </si>
  <si>
    <t>45 45 0 45 90 45 45 0 45 45 90 90 -45 0 0 -45 -45 -45 0 -45 -45 0 0 0 -45 -45 0 0 0 -45 -45 0 -45 -45 -45 0 0 -45 90 90 45 45 0 45 45 90 45 0 45 45</t>
  </si>
  <si>
    <t>90 45 45 45 45 90 45 45 45 0 -45 90 -45 -45 -45 0 -45 -45 0 0 0 0 -45 0 0 0 0 -45 0 0 0 0 -45 -45 0 -45 -45 -45 90 -45 0 45 45 45 90 45 45 45 45 90</t>
  </si>
  <si>
    <t>-30 -30 -30 -30 -45 -30 -30 -30 -30 -45 90 90 45 30 30 30 0 0 0 45 0 0 0 0 30 0 0 0 0 45 90 90 90 90 45 90 90 90 90 45 90 90 90 90 -45 90 90 90 90 -45 90 90 90 90 -45 0 0 30 0 0 0 0 30 0 0 0 0 30 0 0 0 0 30 0 0 0 0 30 0 0 0 0 30 0 0 0 0 30 0 0 0 0 30 0 0 -45 90 90 90 90 -45 90 90 90 90 -45 90 90 90 90 45 90 90 90 90 45 90 90 90 90 45 0 0 0 0 30 0 0 0 0 45 0 0 0 30 30 30 45 90 90 -45 -30 -30 -30 -30 -45 -30 -30 -30 -30</t>
  </si>
  <si>
    <t>-30 -30 -30 -30 -45 -30 -30 -30 -30 -45 90 90 -45 0 0 0 -45 0 0 0 0 30 30 30 30 0 0 0 0 -45 90 90 90 90 45 90 90 90 90 45 90 90 90 90 45 90 90 90 90 45 90 90 90 90 45 0 0 0 30 0 0 0 30 0 0 0 0 30 0 0 0 0 30 0 0 0 0 30 0 0 0 0 30 0 0 0 0 30 0 0 0 30 0 0 0 45 90 90 90 90 45 90 90 90 90 45 90 90 90 90 45 90 90 90 90 45 90 90 90 90 -45 0 0 0 0 30 30 30 30 0 0 0 0 -45 0 0 0 -45 90 90 -45 -30 -30 -30 -30 -45 -30 -30 -30 -30</t>
  </si>
  <si>
    <t>45 90 -45 90 -45 0 0 0 0 45 0 0 0 0 45 60 90 60 90 90 90 90 60 90 90 90 90 60 90 90 90 90 60 90 90 90 90 -60 90 90 90 90 -60 90 90 90 90 -60 90 90 90 90 -60 90 90 90 90 -60 90 90 90 90 45 0 0 0 0 -45 0 0 0 0 -45 0 0 0 0 -45 0 0 0 0 -45 0 0 0 0 45 90 90 90 90 -60 90 90 90 90 -60 90 90 90 90 -60 90 90 90 90 -60 90 90 90 90 -60 90 90 90 90 60 90 90 90 90 60 90 90 90 90 60 90 90 90 90 60 90 60 45 0 0 0 0 45 0 0 0 0 -45 90 -45 90 45</t>
  </si>
  <si>
    <t>0 0 -45 -45 0 45 0 0 0 -45 0 0 0 0 -45 90 60 60 90 90 90 90 60 90 90 90 90 60 90 90 90 90 -60 90 90 90 90 -60 90 90 90 90 -60 90 90 90 90 60 90 90 90 90 -60 90 90 90 90 -60 90 90 90 90 45 0 0 0 0 45 0 0 0 0 45 90 90 90 90 45 0 0 0 0 45 0 0 0 0 45 90 90 90 90 -60 90 90 90 90 -60 90 90 90 90 60 90 90 90 90 -60 90 90 90 90 -60 90 90 90 90 -60 90 90 90 90 60 90 90 90 90 60 90 90 90 90 60 60 90 -45 0 0 0 0 -45 0 0 0 45 0 -45 -45 0 0</t>
  </si>
  <si>
    <t>45 45 30 45 45 45 45 0 0 30 60 60 60 60 30 0 0 0 0 30 0 0 0 0 30 0 0 0 0 30 0 0 0 0 -30 0 0 0 0 -30 0 0 0 -30 -30 -60 90 90 90 90 -60 90 90 90 90 -60 -30 0 -30 -30 0 -45 0 0 -45 -60 -45 -45 -45 0 30 30 0 -30 -45 -45 -30 0 30 30 0 -45 -45 -45 -60 -45 0 0 -45 0 -30 -30 0 -30 -60 90 90 90 90 -60 90 90 90 90 -60 -30 -30 0 0 0 -30 0 0 0 0 -30 0 0 0 0 30 0 0 0 0 30 0 0 0 0 30 0 0 0 0 30 60 60 60 60 30 0 0 45 45 45 45 30 45 45</t>
  </si>
  <si>
    <t>45 45 45 45 30 45 45 0 0 30 60 60 60 60 30 0 0 0 0 30 0 0 0 0 30 0 0 0 0 30 0 0 0 0 -45 0 0 0 0 -30 0 0 0 -30 -30 -60 90 90 90 90 -45 -45 -60 -60 -60 -45 90 90 90 90 -45 -30 -45 -30 0 -30 0 30 30 0 -30 0 -30 0 0 0 0 -30 0 -30 0 30 30 0 -30 0 -30 -45 -30 -45 90 90 90 90 -45 -60 -60 -60 -45 -45 90 90 90 90 -60 -30 -30 0 0 0 -30 0 0 0 0 -45 0 0 0 0 30 0 0 0 0 30 0 0 0 0 30 0 0 0 0 30 60 60 60 60 30 0 0 45 45 30 45 45 45 45</t>
  </si>
  <si>
    <t>90 90 -60 90 90 90 -60 -60 -60 90 -60 -60 90 -60 -60 -60 -60 90 45 0 0 0 0 -30 0 0 0 0 -30 0 0 0 0 -30 0 0 0 0 -30 0 30 0 30 0 30 0 0 0 0 -30 -45 -45 -45 0 30 60 30 60 90 90 90 45 60 90 60 60 45 60 45 60 60 60 60 90 -45 -45 90 60 60 60 60 45 60 45 60 60 90 60 45 90 90 90 60 30 60 30 0 -45 -45 -45 -30 0 0 0 0 30 0 30 0 30 0 -30 0 0 0 0 -30 0 0 0 0 -30 0 0 0 0 -30 0 0 0 0 45 90 -60 -60 -60 -60 90 -60 -60 90 -60 -60 -60 90 90 90 -60 90 90</t>
  </si>
  <si>
    <t>-60 -60 -60 -60 90 -60 -60 -60 -60 90 -60 90 90 -60 90 90 90 90 -45 0 -30 0 0 0 0 -30 0 0 0 0 -30 0 0 0 -30 0 0 0 0 -30 0 0 -45 90 90 90 90 -45 90 -45 0 30 30 30 30 60 30 60 60 60 60 45 60 60 60 60 45 60 45 0 0 0 0 45 0 0 45 0 0 0 0 45 60 45 60 60 60 60 45 60 60 60 60 30 60 30 30 30 30 0 -45 90 -45 90 90 90 90 -45 0 0 -30 0 0 0 0 -30 0 0 0 -30 0 0 0 0 -30 0 0 0 0 -30 0 -45 90 90 90 90 -60 90 90 -60 90 -60 -60 -60 -60 90 -60 -60 -60 -60</t>
  </si>
  <si>
    <t>30 0 30 30 30 30 0 30 30 0 30 30 0 30 30 30 30 0 30 30 30 0 30 30 0 30 0 0 0 0 45 0 0 45 90 90 45 90 90 45 90 90 45 0 -30 -30 -30 -30 -45 90 90 -45 -30 -30 -30 -30 0 -30 -30 0 0 -30 0 0 -30 -30 -30 -30 -45 -30 -30 -30 -30 -45 -45 -45 -45 -30 -30 -30 -30 -45 -30 -30 -30 -30 0 0 -30 0 0 -30 -30 0 -30 -30 -30 -30 -45 90 90 -45 -30 -30 -30 -30 0 45 90 90 45 90 90 45 90 90 45 0 0 45 0 0 0 0 30 0 30 30 0 30 30 30 0 30 30 30 30 0 30 30 0 30 30 0 30 30 30 30 0 30</t>
  </si>
  <si>
    <t>0 0 0 0 45 0 0 45 45 45 45 30 0 30 30 30 30 0 30 30 30 30 0 30 30 30 30 0 30 30 30 30 0 30 30 0 0 0 -30 -30 -30 -30 -45 90 90 90 90 -45 90 90 90 90 -45 -30 -30 -30 -30 -45 -30 -30 -30 -30 -45 -30 -30 -30 -30 0 -30 -30 0 0 -30 0 0 0 0 -30 0 0 -30 -30 0 -30 -30 -30 -30 -45 -30 -30 -30 -30 -45 -30 -30 -30 -30 -45 90 90 90 90 -45 90 90 90 90 -45 -30 -30 -30 -30 0 0 0 30 30 0 30 30 30 30 0 30 30 30 30 0 30 30 30 30 0 30 30 30 30 0 30 45 45 45 45 0 0 45 0 0 0 0</t>
  </si>
  <si>
    <t>0 0 0 0 30 0 0 0 0 30 30 30 0 30 30 0 30 0 0 0 0 30 30 45 0 0 0 45 0 0 0 0 -30 0 0 0 0 -45 90 90 90 90 -45 0 0 0 0 -30 0 0 0 0 -30 0 0 45 0 0 0 -30 0 -30 0 -30 -30 -30 -30 0 45 90 90 90 90 -45 -45 -45 -45 90 90 90 90 45 0 -30 -30 -30 -30 0 -30 0 -30 0 0 0 45 0 0 -30 0 0 0 0 -30 0 0 0 0 -45 90 90 90 90 -45 0 0 0 0 -30 0 0 0 0 45 0 0 0 45 30 30 0 0 0 0 30 0 30 30 0 30 30 30 0 0 0 0 30 0 0 0 0</t>
  </si>
  <si>
    <t>30 30 30 30 0 30 30 30 30 0 0 0 30 0 0 0 0 45 0 0 0 0 -45 0 0 0 0 -30 0 0 0 0 -45 90 90 90 90 -45 0 0 0 0 -30 0 0 0 0 -30 0 0 0 0 -30 0 -30 -30 -30 0 0 0 0 -30 -30 0 0 0 45 45 90 90 45 0 -45 90 90 90 90 -45 0 45 90 90 45 45 0 0 0 -30 -30 0 0 0 0 -30 -30 -30 0 -30 0 0 0 0 -30 0 0 0 0 -30 0 0 0 0 -45 90 90 90 90 -45 0 0 0 0 -30 0 0 0 0 -45 0 0 0 0 45 0 0 0 0 30 0 0 0 30 30 30 30 0 30 30 30 30</t>
  </si>
  <si>
    <t>45 45 45 45 0 45 45 45 45 0 45 30 30 45 30 30 30 30 45 45 45 45 0 45 90 45 90 45 90 90 45 0 30 0 0 0 0 -45 -45 -45 -45 90 -45 -45 -45 0 -45 90 -45 -45 -45 90 -45 -30 -30 -30 0 -30 -30 -30 -30 -45 -45 90 -45 -45 -45 -45 0 30 0 30 0 -30 -30 -30 -30 0 30 0 30 0 -45 -45 -45 -45 90 -45 -45 -30 -30 -30 -30 0 -30 -30 -30 -45 90 -45 -45 -45 90 -45 0 -45 -45 -45 90 -45 -45 -45 -45 0 0 0 0 30 0 45 90 90 45 90 45 90 45 0 45 45 45 45 30 30 30 30 45 30 30 45 0 45 45 45 45 0 45 45 45 45</t>
  </si>
  <si>
    <t>45 45 45 45 90 45 45 45 45 0 45 45 45 45 90 45 45 45 45 0 45 45 30 30 30 30 0 30 30 30 0 0 0 0 -45 90 90 90 -45 -45 -45 90 -45 -45 -45 -45 90 -45 -45 -45 0 -45 -45 -45 -45 0 -45 -45 90 -45 -30 -30 -30 0 -30 -30 -30 -30 0 30 0 -30 -30 0 30 30 0 -30 -30 0 30 0 -30 -30 -30 -30 0 -30 -30 -30 -45 90 -45 -45 0 -45 -45 -45 -45 0 -45 -45 -45 90 -45 -45 -45 -45 90 -45 -45 -45 90 90 90 -45 0 0 0 0 30 30 30 0 30 30 30 30 45 45 0 45 45 45 45 90 45 45 45 45 0 45 45 45 45 90 45 45 45 45</t>
  </si>
  <si>
    <t>60 60 60 90 90 90 60 90 90 90 90 60 90 90 90 90 60 90 90 90 90 45 0 45 90 90 90 90 -60 90 90 90 90 -60 90 90 90 90 -60 90 90 90 90 -60 90 -60 -60 -45 0 0 0 0 45 0 0 0 0 45 0 0 0 0 -45 0 0 0 0 -45 0 0 0 0 -45 0 0 0 0 -45 0 0 0 0 -45 0 0 0 0 -45 0 0 0 0 45 0 0 0 0 45 0 0 0 0 -45 -60 -60 90 -60 90 90 90 90 -60 90 90 90 90 -60 90 90 90 90 -60 90 90 90 90 45 0 45 90 90 90 90 60 90 90 90 90 60 90 90 90 90 60 90 90 90 60 60 60</t>
  </si>
  <si>
    <t>90 90 90 60 60 60 60 90 90 90 90 60 90 90 90 90 60 90 90 90 90 45 0 -45 90 90 90 90 -60 90 90 90 90 -60 90 90 90 90 -60 90 90 90 90 -60 90 -60 -60 -45 0 0 0 0 -45 0 0 0 0 -45 0 0 0 0 45 0 0 0 0 45 0 0 0 0 45 0 0 0 0 45 0 0 0 0 45 0 0 0 0 45 0 0 0 0 -45 0 0 0 0 -45 0 0 0 0 -45 -60 -60 90 -60 90 90 90 90 -60 90 90 90 90 -60 90 90 90 90 -60 90 90 90 90 -45 0 45 90 90 90 90 60 90 90 90 90 60 90 90 90 90 60 60 60 60 90 90 90</t>
  </si>
  <si>
    <t>30 30 30 30 0 0 0 0 30 0 0 30 30 30 0 0 30 30 30 0 30 30 45 30 30 45 90 60 90 45 90 90 90 90 -60 -60 -45 0 0 0 0 -45 0 0 0 0 -45 0 -30 -30 -30 0 -30 -30 -30 -30 -45 -30 -30 -30 -30 -45 -30 -30 -30 -30 -45 90 -45 90 45 45 45 45 60 60 45 45 45 45 90 -45 90 -45 -30 -30 -30 -30 -45 -30 -30 -30 -30 -45 -30 -30 -30 -30 0 -30 -30 -30 0 -45 0 0 0 0 -45 0 0 0 0 -45 -60 -60 90 90 90 90 45 90 60 90 45 30 30 45 30 30 0 30 30 30 0 0 30 30 30 0 0 30 0 0 0 0 30 30 30 30</t>
  </si>
  <si>
    <t>0 0 0 0 30 0 0 30 30 30 0 30 30 0 30 30 30 30 60 30 30 30 30 60 30 45 90 90 45 45 90 90 90 -60 -60 90 -45 0 0 0 0 -45 0 0 0 0 -45 0 -45 -30 -30 -30 0 -30 -30 -30 -30 -45 -30 -30 -30 -30 -45 -30 -30 -30 -30 -45 90 90 45 45 45 45 0 0 45 45 45 45 90 90 -45 -30 -30 -30 -30 -45 -30 -30 -30 -30 -45 -30 -30 -30 -30 0 -30 -30 -30 -45 0 -45 0 0 0 0 -45 0 0 0 0 -45 90 -60 -60 90 90 90 45 45 90 90 45 30 60 30 30 30 30 60 30 30 30 30 0 30 30 0 30 30 30 0 0 30 0 0 0 0</t>
  </si>
  <si>
    <t>90 90 90 90 45 90 90 90 90 60 90 45 0 0 0 0 30 0 0 0 0 30 0 0 0 0 45 0 0 0 0 45 0 0 0 0 -30 0 0 0 0 -30 0 0 0 0 -30 0 0 30 30 0 -30 -30 0 30 0 30 0 0 0 0 30 30 30 0 -30 -30 -30 -30 -45 -45 -60 -45 -45 -45 -45 -60 -45 -45 -30 -30 -30 -30 0 30 30 30 0 0 0 0 30 0 30 0 -30 -30 0 30 30 0 0 -30 0 0 0 0 -30 0 0 0 0 -30 0 0 0 0 45 0 0 0 0 45 0 0 0 0 30 0 0 0 0 30 0 0 0 0 45 90 60 90 90 90 90 45 90 90 90 90</t>
  </si>
  <si>
    <t>90 90 90 90 60 90 90 90 90 45 90 45 0 0 0 -30 0 0 0 0 -30 0 0 0 -30 0 0 0 -30 0 0 0 -30 0 0 0 45 0 0 0 0 45 0 0 0 0 30 0 0 0 0 30 0 30 30 30 0 30 30 30 30 0 -30 -30 -30 -45 -45 -30 -45 0 0 0 0 -45 -60 -60 -45 0 0 0 0 -45 -30 -45 -45 -30 -30 -30 0 30 30 30 30 0 30 30 30 0 30 0 0 0 0 30 0 0 0 0 45 0 0 0 0 45 0 0 0 -30 0 0 0 -30 0 0 0 -30 0 0 0 -30 0 0 0 0 -30 0 0 0 45 90 45 90 90 90 90 60 90 90 90 90</t>
  </si>
  <si>
    <t>0 0 0 0 30 0 0 0 0 30 0 30 0 0 0 30 0 0 0 0 45 0 0 0 0 45 0 0 0 45 0 0 0 0 45 0 0 0 0 -30 0 0 0 0 -30 0 0 0 0 -30 0 0 0 0 -30 0 0 0 0 -45 0 0 0 0 -45 90 90 90 90 -45 90 90 90 90 -45 -45 90 90 90 90 -45 90 90 90 90 -45 0 0 0 0 -45 0 0 0 0 -30 0 0 0 0 -30 0 0 0 0 -30 0 0 0 0 -30 0 0 0 0 45 0 0 0 0 45 0 0 0 45 0 0 0 0 45 0 0 0 0 30 0 0 0 30 0 30 0 0 0 0 30 0 0 0 0</t>
  </si>
  <si>
    <t>0 0 0 0 30 30 0 30 0 0 0 0 30 0 0 0 0 -45 0 0 0 0 45 90 90 90 90 -45 0 0 0 0 -45 0 0 0 0 -45 0 0 0 0 -30 0 0 0 0 -30 0 0 0 0 -30 0 0 0 0 -30 0 0 0 0 45 0 0 0 0 45 90 90 90 90 45 0 0 0 0 45 90 90 90 90 45 0 0 0 0 45 0 0 0 0 -30 0 0 0 0 -30 0 0 0 0 -30 0 0 0 0 -30 0 0 0 0 -45 0 0 0 0 -45 0 0 0 0 -45 90 90 90 90 45 0 0 0 0 -45 0 0 0 0 30 0 0 0 0 30 0 30 30 0 0 0 0</t>
  </si>
  <si>
    <t>90 90 45 0 45 45 45 45 0 45 45 45 45 90 45 45 45 45 90 45 45 45 45 90 -45 -45 -45 -45 90 -45 -30 -30 -45 -45 -45 90 -45 -45 90 -45 -45 -45 -45 0 0 0 0 30 30 30 30 0 -30 -30 -30 0 0 0 0 30 30 30 30 45 30 0 -30 -30 0 -30 -45 -45 -30 -45 -45 -45 -45 -30 -45 -45 -30 0 -30 -30 0 30 45 30 30 30 30 0 0 0 0 -30 -30 -30 0 30 30 30 30 0 0 0 0 -45 -45 -45 -45 90 -45 -45 90 -45 -45 -45 -30 -30 -45 90 -45 -45 -45 -45 90 45 45 45 45 90 45 45 45 45 90 45 45 45 45 0 45 45 45 45 0 45 90 90</t>
  </si>
  <si>
    <t>90 90 45 45 90 45 45 45 90 45 45 45 45 90 45 45 45 45 90 -45 -45 -45 -45 90 -45 -45 -45 -45 90 -45 -45 -45 -45 0 -45 -45 -45 -45 0 -45 -45 -30 -30 0 45 45 45 45 0 -30 -30 -30 0 -30 -30 0 0 0 45 30 30 30 0 30 30 30 30 0 0 0 -30 -30 0 30 30 30 30 0 -30 -30 0 0 0 30 30 30 30 0 30 30 30 45 0 0 0 -30 -30 0 -30 -30 -30 0 45 45 45 45 0 -30 -30 -45 -45 0 -45 -45 -45 -45 0 -45 -45 -45 -45 90 -45 -45 -45 -45 90 -45 -45 -45 -45 90 45 45 45 45 90 45 45 45 45 90 45 45 45 90 45 45 90 90</t>
  </si>
  <si>
    <t>30 0 30 0 30 30 0 0 30 30 0 0 0 45 0 0 0 0 30 30 30 45 0 -30 0 0 0 0 -30 0 0 -30 -30 -30 0 45 90 90 90 90 45 0 0 0 0 -45 0 0 0 0 -45 90 90 90 -45 0 0 0 0 -30 0 0 0 0 -30 0 0 0 0 -30 0 -30 -45 90 90 90 90 -45 -30 0 -30 0 0 0 0 -30 0 0 0 0 -30 0 0 0 0 -45 90 90 90 -45 0 0 0 0 -45 0 0 0 0 45 90 90 90 90 45 0 -30 -30 -30 0 0 -30 0 0 0 0 -30 0 45 30 30 30 0 0 0 0 45 0 0 0 30 30 0 0 30 30 0 30 0 30</t>
  </si>
  <si>
    <t>30 30 45 30 30 30 30 0 30 30 0 30 0 0 -30 -30 -30 -30 0 0 -45 0 0 0 0 -30 0 0 0 0 45 90 90 90 45 90 90 90 90 45 90 90 -45 0 0 0 0 -45 0 0 0 0 -30 0 0 0 0 -30 0 0 0 0 -30 0 0 0 0 -30 0 0 0 0 -45 0 0 0 0 -45 0 0 0 0 -30 0 0 0 0 -30 0 0 0 0 -30 0 0 0 0 -30 0 0 0 0 -45 0 0 0 0 -45 90 90 45 90 90 90 90 45 90 90 90 45 0 0 0 0 -30 0 0 0 0 -45 0 0 -30 -30 -30 -30 0 0 30 0 30 30 0 30 30 30 30 45 30 30</t>
  </si>
  <si>
    <t>0 0 0 0 45 0 0 0 0 45 0 0 0 -45 90 90 90 90 -45 -45 0 -45 -45 90 -45 -45 0 45 90 90 -60 90 60 60 60 45 90 -60 -60 -60 -60 90 -60 -60 90 90 90 -60 -60 90 60 60 90 60 60 60 60 45 0 0 45 90 90 90 -45 90 45 0 0 45 45 45 0 -45 -45 -45 -45 0 45 45 45 0 0 45 90 -45 90 90 90 45 0 0 45 60 60 60 60 90 60 60 90 -60 -60 90 90 90 -60 -60 90 -60 -60 -60 -60 90 45 60 60 60 90 -60 90 90 45 0 -45 -45 90 -45 -45 0 -45 -45 90 90 90 90 -45 0 0 0 45 0 0 0 0 45 0 0 0 0</t>
  </si>
  <si>
    <t>0 0 0 -45 0 0 0 0 -45 0 -45 -45 -45 -45 90 -45 -45 -45 90 90 90 90 -45 90 90 90 90 -60 90 90 60 60 60 45 90 90 -60 -60 90 -60 -60 90 -60 -60 -60 -60 90 60 60 60 60 45 60 60 45 0 0 0 0 45 90 45 45 0 45 45 0 0 0 45 90 90 45 0 0 0 0 45 90 90 45 0 0 0 45 45 0 45 45 90 45 0 0 0 0 45 60 60 45 60 60 60 60 90 -60 -60 -60 -60 90 -60 -60 90 -60 -60 90 90 45 60 60 60 90 90 -60 90 90 90 90 -45 90 90 90 90 -45 -45 -45 90 -45 -45 -45 -45 0 -45 0 0 0 0 -45 0 0 0</t>
  </si>
  <si>
    <t>0 0 0 0 45 90 90 90 90 45 30 30 30 30 0 30 30 30 30 45 30 30 30 30 0 30 0 30 0 45 0 30 30 30 30 0 30 0 0 0 0 -30 -30 -30 -30 0 -30 -30 -30 -30 0 -30 -30 0 0 0 -30 -30 -45 90 90 90 90 -45 0 0 -30 -30 -30 -30 -45 -30 -30 -30 -45 -45 -30 -30 -30 -45 -30 -30 -30 -30 0 0 -45 90 90 90 90 -45 -30 -30 0 0 0 -30 -30 0 -30 -30 -30 -30 0 -30 -30 -30 -30 0 0 0 0 30 0 30 30 30 30 0 45 0 30 0 30 0 30 30 30 30 45 30 30 30 30 0 30 30 30 30 45 90 90 90 90 45 0 0 0 0</t>
  </si>
  <si>
    <t>90 90 90 90 45 90 90 90 90 45 0 30 30 0 30 30 30 30 45 30 0 30 30 30 30 0 30 30 30 30 0 30 30 30 30 45 0 0 0 0 -30 0 -30 -30 -30 0 -30 -30 -30 -30 0 -30 -30 -30 -30 -45 -30 -30 -30 -30 -45 -30 -30 -30 0 0 0 -45 0 0 0 0 -45 0 0 0 0 -45 0 0 0 0 -45 0 0 0 -30 -30 -30 -45 -30 -30 -30 -30 -45 -30 -30 -30 -30 0 -30 -30 -30 -30 0 -30 -30 -30 0 -30 0 0 0 0 45 30 30 30 30 0 30 30 30 30 0 30 30 30 30 0 30 45 30 30 30 30 0 30 30 0 45 90 90 90 90 45 90 90 90 90</t>
  </si>
  <si>
    <t>0 0 0 0 -30 0 0 0 0 -45 90 90 90 90 -45 90 90 90 90 -45 0 0 0 0 -30 0 0 0 0 -30 0 0 30 0 30 0 30 30 0 0 30 30 30 30 0 30 30 30 45 30 30 30 30 0 0 -30 -30 -30 -30 -45 0 45 45 45 0 -30 -30 0 -30 -30 -30 -30 0 -30 -30 -30 -30 0 -30 -30 -30 -30 0 -30 -30 0 45 45 45 0 -45 -30 -30 -30 -30 0 0 30 30 30 30 45 30 30 30 0 30 30 30 30 0 0 30 30 0 30 0 30 0 0 -30 0 0 0 0 -30 0 0 0 0 -45 90 90 90 90 -45 90 90 90 90 -45 0 0 0 0 -30 0 0 0 0</t>
  </si>
  <si>
    <t>90 90 90 90 -45 0 0 0 0 -45 90 90 90 90 -45 0 0 0 0 -45 0 0 0 0 -30 0 0 0 0 -30 0 0 -30 0 -30 0 -30 0 0 0 -30 -30 0 30 30 0 -30 -30 0 30 30 30 30 45 45 45 30 30 30 45 30 30 30 30 0 -30 -30 0 -30 -30 -30 -30 0 30 30 30 30 0 -30 -30 -30 -30 0 -30 -30 0 30 30 30 30 45 30 30 30 45 45 45 30 30 30 30 0 -30 -30 0 30 30 0 -30 -30 0 0 0 -30 0 -30 0 -30 0 0 -30 0 0 0 0 -30 0 0 0 0 -45 0 0 0 0 -45 90 90 90 90 -45 0 0 0 0 -45 90 90 90 90</t>
  </si>
  <si>
    <t>0 0 0 0 30 30 30 30 0 30 30 30 30 0 -30 -45 -45 0 30 30 0 -30 -30 -30 -30 0 -30 -30 -30 -30 -45 90 90 90 90 45 30 30 30 30 45 30 30 30 30 45 90 90 90 90 45 30 30 30 0 -30 -30 -30 -30 0 -30 -30 -30 -30 -45 -30 -30 -30 -30 0 30 30 0 -30 -30 -30 -30 0 30 30 0 -30 -30 -30 -30 -45 -30 -30 -30 -30 0 -30 -30 -30 -30 0 30 30 30 45 90 90 90 90 45 30 30 30 30 45 30 30 30 30 45 90 90 90 90 -45 -30 -30 -30 -30 0 -30 -30 -30 -30 0 30 30 0 -45 -45 -30 0 30 30 30 30 0 30 30 30 30 0 0 0 0</t>
  </si>
  <si>
    <t>30 0 30 0 0 0 0 30 30 30 30 0 -45 -45 -30 -45 -30 -30 -30 -30 0 30 30 30 30 0 -30 -30 -30 -30 -45 90 90 90 90 45 30 30 30 45 30 30 30 30 45 90 90 90 90 45 30 30 30 30 0 -30 -30 -30 -30 0 -30 -30 -30 -30 0 -30 -30 -30 -30 0 30 30 0 -30 -30 -30 -30 0 30 30 0 -30 -30 -30 -30 0 -30 -30 -30 -30 0 -30 -30 -30 -30 0 30 30 30 30 45 90 90 90 90 45 30 30 30 30 45 30 30 30 45 90 90 90 90 -45 -30 -30 -30 -30 0 30 30 30 30 0 -30 -30 -30 -30 -45 -30 -45 -45 0 30 30 30 30 0 0 0 0 30 0 30</t>
  </si>
  <si>
    <t>90 -60 -30 -30 -30 -60 -30 0 -30 -45 90 90 90 90 -45 90 90 90 -60 90 45 45 90 90 90 90 60 90 90 90 60 90 90 60 90 45 0 0 0 0 30 0 0 0 0 45 90 90 90 90 60 90 90 90 90 -60 90 90 90 90 -45 0 0 0 0 30 0 0 0 0 30 30 30 0 -45 -45 0 30 30 30 0 0 0 0 30 0 0 0 0 -45 90 90 90 90 -60 90 90 90 90 60 90 90 90 90 45 0 0 0 0 30 0 0 0 0 45 90 60 90 90 60 90 90 90 60 90 90 90 90 45 45 90 -60 90 90 90 -45 90 90 90 90 -45 -30 0 -30 -60 -30 -30 -30 -60 90</t>
  </si>
  <si>
    <t>-30 -60 -60 -30 -30 -30 -30 -60 90 -45 0 -45 90 90 90 90 -60 90 90 90 90 60 90 90 90 90 60 90 90 90 90 60 90 60 90 -45 0 0 0 0 -45 0 0 0 0 45 90 90 90 90 45 90 90 90 90 45 90 90 90 90 45 0 0 0 0 30 0 0 30 30 30 0 30 0 0 0 0 30 0 30 30 30 0 0 30 0 0 0 0 45 90 90 90 90 45 90 90 90 90 45 90 90 90 90 45 0 0 0 0 -45 0 0 0 0 -45 90 60 90 60 90 90 90 90 60 90 90 90 90 60 90 90 90 90 -60 90 90 90 90 -45 0 -45 90 -60 -30 -30 -30 -30 -60 -60 -30</t>
  </si>
  <si>
    <t>0 30 30 30 30 0 -30 -30 -30 -30 0 -30 -30 -30 -30 0 -30 -30 -30 -30 -45 -30 -30 -30 -45 0 30 0 30 30 30 30 0 30 30 30 30 0 0 0 0 -30 0 -30 0 0 -30 0 0 0 0 -30 0 30 30 30 30 45 90 90 90 90 45 0 0 30 30 45 90 90 90 45 90 -45 -45 -45 -45 90 45 90 90 90 45 30 30 0 0 45 90 90 90 90 45 30 30 30 30 0 -30 0 0 0 0 -30 0 0 -30 0 -30 0 0 0 0 30 30 30 30 0 30 30 30 30 0 30 0 -45 -30 -30 -30 -45 -30 -30 -30 -30 0 -30 -30 -30 -30 0 -30 -30 -30 -30 0 30 30 30 30 0</t>
  </si>
  <si>
    <t>0 -30 -30 -30 -30 0 -30 -30 -30 -30 0 -30 -30 -30 -30 0 -30 -30 -30 -30 -45 -30 -30 -30 -45 0 30 0 30 30 30 30 0 30 30 30 30 0 30 30 30 30 0 30 30 30 30 45 90 90 90 90 45 30 30 0 0 45 0 0 0 0 45 90 90 90 90 -45 0 0 0 0 -45 0 0 0 0 -45 0 0 0 0 -45 90 90 90 90 45 0 0 0 0 45 0 0 30 30 45 90 90 90 90 45 30 30 30 30 0 30 30 30 30 0 30 30 30 30 0 30 30 30 30 0 30 0 -45 -30 -30 -30 -45 -30 -30 -30 -30 0 -30 -30 -30 -30 0 -30 -30 -30 -30 0 -30 -30 -30 -30 0</t>
  </si>
  <si>
    <t>0 0 30 30 0 0 -30 -30 -30 -30 0 -30 -30 -30 -30 -45 -30 -30 -30 -45 -45 0 30 30 0 30 30 30 30 0 -30 -30 -45 -45 0 45 30 45 90 90 45 30 30 30 30 45 30 45 90 90 -45 -45 90 -45 90 -45 90 90 45 0 0 30 30 30 30 45 45 45 0 -30 -30 -30 0 -30 -30 -30 -30 0 -30 -30 -30 0 45 45 45 30 30 30 30 0 0 45 90 90 -45 90 -45 90 -45 -45 90 90 45 30 45 30 30 30 30 45 90 90 45 30 45 0 -45 -45 -30 -30 0 30 30 30 30 0 30 30 0 -45 -45 -30 -30 -30 -45 -30 -30 -30 -30 0 -30 -30 -30 -30 0 0 30 30 0 0</t>
  </si>
  <si>
    <t>-30 -30 0 -30 -30 0 -30 0 0 -30 -30 -30 -30 -45 -45 -45 0 -45 -45 -45 -45 0 30 30 30 0 -45 -45 -30 -30 0 -30 -30 -30 -30 0 30 30 30 30 45 90 45 45 45 45 90 90 90 45 30 45 30 30 30 30 45 90 90 90 90 45 30 30 30 30 0 0 0 -30 -30 -30 0 30 30 30 30 0 -30 -30 -30 0 0 0 30 30 30 30 45 90 90 90 90 45 30 30 30 30 45 30 45 90 90 90 45 45 45 45 90 45 30 30 30 30 0 -30 -30 -30 -30 0 -30 -30 -45 -45 0 30 30 30 0 -45 -45 -45 -45 0 -45 -45 -45 -30 -30 -30 -30 0 0 -30 0 -30 -30 0 -30 -30</t>
  </si>
  <si>
    <t>0 0 0 0 30 0 0 0 0 30 0 0 0 0 30 0 0 0 0 30 0 0 0 0 30 0 0 0 0 45 0 0 0 0 -30 0 0 0 0 -30 0 0 0 0 -30 0 0 0 0 -30 0 0 0 0 45 0 0 45 90 90 90 90 45 0 0 -30 -45 90 90 90 90 -45 0 -45 -45 -45 -45 0 -45 90 90 90 90 -45 -30 0 0 45 90 90 90 90 45 0 0 45 0 0 0 0 -30 0 0 0 0 -30 0 0 0 0 -30 0 0 0 0 -30 0 0 0 0 45 0 0 0 0 30 0 0 0 0 30 0 0 0 0 30 0 0 0 0 30 0 0 0 0 30 0 0 0 0</t>
  </si>
  <si>
    <t>30 30 0 30 0 0 0 0 30 0 0 0 0 30 0 0 0 0 -30 0 0 0 0 -30 0 0 0 0 -30 0 0 0 0 -30 0 0 0 0 -30 0 0 0 0 45 90 90 90 90 45 90 90 90 90 45 0 0 0 0 45 0 0 -45 0 0 0 0 -45 0 0 0 0 -45 0 0 -45 -45 0 0 -45 0 0 0 0 -45 0 0 0 0 -45 0 0 45 0 0 0 0 45 90 90 90 90 45 90 90 90 90 45 0 0 0 0 -30 0 0 0 0 -30 0 0 0 0 -30 0 0 0 0 -30 0 0 0 0 -30 0 0 0 0 30 0 0 0 0 30 0 0 0 0 30 0 30 30</t>
  </si>
  <si>
    <t>30 45 45 45 45 30 45 45 45 45 60 60 45 0 0 0 0 45 0 0 0 0 -30 0 0 0 0 -30 0 0 0 -45 90 90 90 90 -45 0 0 0 0 -45 90 90 90 90 -60 -45 0 0 0 0 -45 0 0 0 0 -45 90 90 90 -60 -45 0 0 0 0 -45 0 0 0 0 -45 0 -45 -45 0 -45 0 0 0 0 -45 0 0 0 0 -45 -60 90 90 90 -45 0 0 0 0 -45 0 0 0 0 -45 -60 90 90 90 90 -45 0 0 0 0 -45 90 90 90 90 -45 0 0 0 -30 0 0 0 0 -30 0 0 0 0 45 0 0 0 0 45 60 60 45 45 45 45 30 45 45 45 45 30</t>
  </si>
  <si>
    <t>45 45 45 45 30 45 45 45 45 30 60 60 45 0 0 0 0 45 0 0 0 0 -45 0 0 0 0 -45 90 90 90 -60 -30 0 0 0 -45 90 -45 90 90 90 90 -45 0 0 0 -45 0 0 0 0 -45 90 90 90 -60 -30 0 0 0 0 -45 0 0 0 0 -45 0 0 0 0 -45 0 0 0 0 -45 0 0 0 0 -45 0 0 0 0 -45 0 0 0 0 -30 -60 90 90 90 -45 0 0 0 0 -45 0 0 0 -45 90 90 90 90 -45 90 -45 0 0 0 -30 -60 90 90 90 -45 0 0 0 0 -45 0 0 0 0 45 0 0 0 0 45 60 60 30 45 45 45 45 30 45 45 45 45</t>
  </si>
  <si>
    <t>45 45 45 45 60 45 45 45 45 60 60 60 60 45 60 60 60 60 45 60 60 60 60 90 60 90 -60 -60 -60 -60 -45 0 0 0 0 -45 0 0 0 0 -45 0 0 0 0 -45 0 0 0 0 -45 90 90 90 90 -60 90 90 90 -60 -60 -60 -45 0 0 -45 -45 -45 -60 -60 -60 -60 -45 -60 -60 -60 -60 -45 -60 -60 -60 -60 -45 -45 -45 0 0 -45 -60 -60 -60 90 90 90 -60 90 90 90 90 -45 0 0 0 0 -45 0 0 0 0 -45 0 0 0 0 -45 0 0 0 0 -45 -60 -60 -60 -60 90 60 90 60 60 60 60 45 60 60 60 60 45 60 60 60 60 45 45 45 45 60 45 45 45 45</t>
  </si>
  <si>
    <t>45 45 45 45 60 45 45 45 45 60 45 60 60 60 60 45 60 60 60 60 90 60 60 60 60 90 -60 -60 -60 -60 -45 -45 -60 -60 -45 -60 -60 -60 -60 -45 0 0 0 0 -45 -60 -60 -60 -60 90 90 90 -45 0 0 0 0 -45 0 0 0 0 -45 90 90 90 90 -45 0 0 0 0 -45 0 0 0 0 -45 0 0 0 0 -45 90 90 90 90 -45 0 0 0 0 -45 0 0 0 0 -45 90 90 90 -60 -60 -60 -60 -45 0 0 0 0 -45 -60 -60 -60 -60 -45 -60 -60 -45 -45 -60 -60 -60 -60 90 60 60 60 60 90 60 60 60 60 45 60 60 60 60 45 60 45 45 45 45 60 45 45 45 45</t>
  </si>
  <si>
    <t>30 30 30 30 0 30 30 30 30 0 30 30 30 30 45 30 30 30 0 45 0 45 45 0 -30 -30 -45 90 90 90 90 -45 90 90 90 90 -45 0 0 0 0 -30 0 0 0 0 -30 0 0 0 0 -30 0 0 0 0 -30 0 0 0 0 -30 0 0 -30 -30 -30 0 -30 -30 0 -30 -30 -30 -45 -45 -30 -30 -30 0 -30 -30 0 -30 -30 -30 0 0 -30 0 0 0 0 -30 0 0 0 0 -30 0 0 0 0 -30 0 0 0 0 -30 0 0 0 0 -45 90 90 90 90 -45 90 90 90 90 -45 -30 -30 0 45 45 0 45 0 30 30 30 45 30 30 30 30 0 30 30 30 30 0 30 30 30 30</t>
  </si>
  <si>
    <t>45 30 30 45 45 45 30 30 30 30 0 30 30 30 30 0 30 30 30 30 0 30 0 0 -45 -30 -30 -30 -30 -45 90 90 90 90 -45 90 90 90 90 -45 -30 -30 -30 -30 0 0 0 0 -30 0 0 0 0 -30 -30 0 0 -30 0 0 0 0 -30 0 0 0 0 -30 0 0 0 0 -30 0 0 0 0 -30 0 0 0 0 -30 0 0 0 0 -30 0 0 0 0 -30 0 0 -30 -30 0 0 0 0 -30 0 0 0 0 -30 -30 -30 -30 -45 90 90 90 90 -45 90 90 90 90 -45 -30 -30 -30 -30 -45 0 0 30 0 30 30 30 30 0 30 30 30 30 0 30 30 30 30 45 45 45 30 30 45</t>
  </si>
  <si>
    <t>60 60 60 60 90 60 60 60 60 90 60 60 60 60 90 60 60 90 90 90 90 60 90 90 90 90 -60 90 90 90 90 -60 90 90 -60 -60 -60 -60 90 -60 -60 -60 -60 90 -60 -60 -60 -60 -45 0 0 0 0 45 0 0 0 0 45 0 0 0 0 45 0 0 0 0 45 0 0 -45 -45 -45 -60 -60 -45 -45 -45 0 0 45 0 0 0 0 45 0 0 0 0 45 0 0 0 0 45 0 0 0 0 -45 -60 -60 -60 -60 90 -60 -60 -60 -60 90 -60 -60 -60 -60 90 90 -60 90 90 90 90 -60 90 90 90 90 60 90 90 90 90 60 60 90 60 60 60 60 90 60 60 60 60 90 60 60 60 60</t>
  </si>
  <si>
    <t>60 60 60 60 90 60 60 60 60 90 60 60 60 60 90 60 60 60 90 90 90 90 -60 90 90 90 90 -60 90 90 90 90 -60 90 90 -60 -60 -60 90 -60 -60 -60 -60 90 -60 -60 -60 -60 -45 0 0 0 0 45 0 0 45 45 0 0 0 45 0 0 0 0 -45 -60 -45 0 0 0 -45 0 0 0 0 -45 0 0 0 -45 -60 -45 0 0 0 0 45 0 0 0 45 45 0 0 45 0 0 0 0 -45 -60 -60 -60 -60 90 -60 -60 -60 -60 90 -60 -60 -60 90 90 -60 90 90 90 90 -60 90 90 90 90 -60 90 90 90 90 60 60 60 90 60 60 60 60 90 60 60 60 60 90 60 60 60 60</t>
  </si>
  <si>
    <t>-45 -45 -45 -30 -45 0 -30 -45 -30 -30 -45 0 -30 0 0 0 -45 -45 0 45 0 45 45 45 0 -30 -45 -45 -30 -45 -45 -45 -45 0 -45 -45 0 45 45 0 45 45 45 45 90 -45 -45 90 90 90 45 90 45 30 30 30 30 45 30 30 30 45 90 90 90 45 30 30 0 45 45 45 0 -30 -30 -30 -30 0 45 45 45 0 30 30 45 90 90 90 45 30 30 30 45 30 30 30 30 45 90 45 90 90 90 -45 -45 90 45 45 45 45 0 45 45 0 -45 -45 0 -45 -45 -45 -45 -30 -45 -45 -30 0 45 45 45 0 45 0 -45 -45 0 0 0 -30 0 -45 -30 -30 -45 -30 0 -45 -30 -45 -45 -45</t>
  </si>
  <si>
    <t>-45 -45 -45 -45 0 -45 -45 -45 -45 0 -45 -45 -45 -45 0 -45 -45 -45 -45 0 -45 -45 -30 -30 0 0 0 -30 -30 -30 -30 0 -30 0 0 0 45 90 90 45 45 90 45 45 45 45 90 45 45 45 45 90 45 45 45 45 90 45 30 30 30 45 90 90 45 30 30 30 30 0 -30 -30 0 30 30 30 30 0 -30 -30 0 30 30 30 30 45 90 90 45 30 30 30 45 90 45 45 45 45 90 45 45 45 45 90 45 45 45 45 90 45 45 90 90 45 0 0 0 -30 0 -30 -30 -30 -30 0 0 0 -30 -30 -45 -45 0 -45 -45 -45 -45 0 -45 -45 -45 -45 0 -45 -45 -45 -45 0 -45 -45 -45 -45</t>
  </si>
  <si>
    <t>0 0 0 0 45 90 90 90 90 -45 -30 -30 -30 -45 -45 0 30 30 30 0 0 -30 -30 -30 -30 0 -30 -30 0 0 0 0 -30 0 0 0 0 -30 0 30 0 -30 -30 -30 0 -30 -30 -30 -30 0 30 30 0 30 30 30 30 45 30 30 30 30 45 30 30 30 30 45 90 90 90 90 -45 0 0 0 0 -45 90 90 90 90 45 30 30 30 30 45 30 30 30 30 45 30 30 30 30 0 30 30 0 -30 -30 -30 -30 0 -30 -30 -30 0 30 0 -30 0 0 0 0 -30 0 0 0 0 -30 -30 0 -30 -30 -30 -30 0 0 30 30 30 0 -45 -45 -30 -30 -30 -45 90 90 90 90 45 0 0 0 0</t>
  </si>
  <si>
    <t>90 90 90 90 -45 90 90 90 90 -45 -45 -45 -30 -30 -30 0 -30 0 -30 -30 -30 -30 0 -30 -30 -30 -30 0 30 30 0 -30 0 -30 -30 -30 -30 0 -30 0 0 0 0 30 0 0 0 0 30 0 30 30 0 30 30 30 30 45 30 30 30 30 45 30 30 30 30 45 0 0 0 0 45 0 0 0 0 45 0 0 0 0 45 30 30 30 30 45 30 30 30 30 45 30 30 30 30 0 30 30 0 30 0 0 0 0 30 0 0 0 0 -30 0 -30 -30 -30 -30 0 -30 0 30 30 0 -30 -30 -30 -30 0 -30 -30 -30 -30 0 -30 0 -30 -30 -30 -45 -45 -45 90 90 90 90 -45 90 90 90 90</t>
  </si>
  <si>
    <t>0 0 0 0 -30 0 0 0 0 -30 0 0 0 0 -30 0 0 0 0 30 0 0 0 0 30 0 0 0 0 30 0 0 0 0 30 0 0 30 0 0 30 0 -30 0 45 0 0 0 -30 0 0 -45 -30 0 0 0 -45 -45 90 90 -45 0 0 0 45 90 90 90 90 45 90 90 45 90 90 90 90 45 90 90 45 90 90 90 90 45 0 0 0 -45 90 90 -45 -45 0 0 0 -30 -45 0 0 -30 0 0 0 45 0 -30 0 30 0 0 30 0 0 30 0 0 0 0 30 0 0 0 0 30 0 0 0 0 30 0 0 0 0 -30 0 0 0 0 -30 0 0 0 0 -30 0 0 0 0</t>
  </si>
  <si>
    <t>-30 -30 -30 0 -30 0 -30 0 0 -30 0 0 0 0 -45 0 0 0 0 30 0 0 0 0 30 0 0 0 0 30 0 0 0 0 30 0 0 0 0 30 0 0 0 0 30 0 0 0 0 45 0 0 0 -45 90 -45 90 -45 90 90 90 90 45 90 90 90 90 45 0 0 0 0 45 0 0 0 0 45 0 0 0 0 45 90 90 90 90 45 90 90 90 90 -45 90 -45 90 -45 0 0 0 45 0 0 0 0 30 0 0 0 0 30 0 0 0 0 30 0 0 0 0 30 0 0 0 0 30 0 0 0 0 30 0 0 0 0 -45 0 0 0 0 -30 0 0 -30 0 -30 0 -30 -30 -30</t>
  </si>
  <si>
    <t>0 0 0 0 -30 0 0 0 0 -30 0 0 0 0 -45 0 0 0 0 30 0 0 0 0 45 0 0 0 0 30 0 0 0 0 30 0 0 0 0 30 0 0 0 0 -30 0 0 0 0 -30 0 -30 -30 0 45 90 90 90 90 -45 90 90 90 -45 0 0 0 0 45 0 30 30 45 90 -45 -45 90 45 30 30 0 45 0 0 0 0 -45 90 90 90 -45 90 90 90 90 45 0 -30 -30 0 -30 0 0 0 0 -30 0 0 0 0 30 0 0 0 0 30 0 0 0 0 30 0 0 0 0 45 0 0 0 0 30 0 0 0 0 -45 0 0 0 0 -30 0 0 0 0 -30 0 0 0 0</t>
  </si>
  <si>
    <t>90 90 90 90 -45 -30 -30 0 0 0 0 -30 0 0 0 0 -30 0 0 0 0 -30 0 0 0 0 -30 0 0 0 0 30 0 0 0 0 30 0 0 0 0 30 0 0 0 0 30 0 0 0 0 45 0 0 -45 90 90 90 90 -45 -45 0 0 0 45 30 30 45 0 0 0 0 45 0 0 0 0 45 0 0 0 0 45 30 30 45 0 0 0 -45 -45 90 90 90 90 -45 0 0 45 0 0 0 0 30 0 0 0 0 30 0 0 0 0 30 0 0 0 0 30 0 0 0 0 -30 0 0 0 0 -30 0 0 0 0 -30 0 0 0 0 -30 0 0 0 0 -30 -30 -45 90 90 90 90</t>
  </si>
  <si>
    <t>90 90 60 60 60 60 90 60 60 60 60 90 -60 -60 -60 -60 90 -60 -60 -60 -60 90 -60 -60 -60 90 -60 -60 -60 -60 90 60 60 60 60 45 0 0 0 0 45 60 60 60 60 45 60 60 60 60 45 0 0 0 0 -45 0 0 0 0 -45 -60 90 -60 -60 -60 -60 -45 0 0 0 0 -45 0 0 0 0 -45 0 0 0 0 -45 -60 -60 -60 -60 90 -60 -45 0 0 0 0 -45 0 0 0 0 45 60 60 60 60 45 60 60 60 60 45 0 0 0 0 45 60 60 60 60 90 -60 -60 -60 -60 90 -60 -60 -60 90 -60 -60 -60 -60 90 -60 -60 -60 -60 90 60 60 60 60 90 60 60 60 60 90 90</t>
  </si>
  <si>
    <t>60 60 60 60 90 90 60 90 -60 -60 -60 90 -60 -60 -60 -60 90 -60 -60 -60 -60 90 -60 -60 -60 -60 90 60 60 60 90 60 60 60 60 45 60 60 60 60 45 60 60 60 60 45 0 0 0 0 45 0 0 0 0 -45 0 0 0 0 -45 -60 90 -60 -60 -60 -60 -45 0 0 0 0 -45 0 0 0 0 -45 0 0 0 0 -45 -60 -60 -60 -60 90 -60 -45 0 0 0 0 -45 0 0 0 0 45 0 0 0 0 45 60 60 60 60 45 60 60 60 60 45 60 60 60 60 90 60 60 60 90 -60 -60 -60 -60 90 -60 -60 -60 -60 90 -60 -60 -60 -60 90 -60 -60 -60 90 60 90 90 60 60 60 60</t>
  </si>
  <si>
    <t>90 90 45 0 0 0 0 45 0 0 45 45 0 45 90 45 45 45 0 0 -45 90 -45 0 0 0 0 45 90 90 90 -45 -45 90 45 0 0 0 -45 -45 -45 -45 90 -45 0 0 0 -45 90 90 90 90 -45 0 0 0 -45 90 -45 -45 -45 -45 0 0 0 45 90 -45 -45 90 90 90 45 0 0 0 0 -45 90 -45 0 0 45 45 45 90 45 0 45 45 0 0 45 0 0 0 0 45 90 90</t>
  </si>
  <si>
    <t>45 0 45 90 45 90 45 45 0 0 45 0 0 -45 0 0 -45 -45 90 90 -45 90 -45 90 90 -45 -45 90 -45 90 90 -45 0 -45 0 0 0 0 45 90 45 0 45 0 0 0 0 45 0 0 0 0 45 0 0 0 0 45 0 45 90 45 0 0 0 0 -45 0 -45 90 90 -45 90 -45 -45 90 90 -45 90 -45 90 90 -45 -45 0 0 -45 0 0 45 0 0 45 45 90 45 90 45 0 45</t>
  </si>
  <si>
    <t>0 0 0 0 -45 90 90 90 90 -45 -45 0 45 45 90 90 45 45 0 45 45 45 90 45 0 -45 -45 90 90 90 -45 0 -45 90 90 90 90 45 0 0 0 0 -45 0 0 0 0 -45 0 0 0 0 -45 0 0 0 0 -45 0 0 0 0 45 90 90 90 90 -45 0 -45 90 90 90 -45 -45 0 45 90 45 45 45 0 45 45 90 90 45 45 0 -45 -45 90 90 90 90 -45 0 0 0 0</t>
  </si>
  <si>
    <t>90 -45 -45 -45 0 -45 90 90 90 45 90 90 90 -45 90 45 90 45 0 -45 0 45 45 0 -45 0 -45 0 0 0 -45 90 45 0 0 0 0 45 90 90 90 90 45 0 0 0 0 45 0 0 0 0 45 0 0 0 0 45 90 90 90 90 45 0 0 0 0 45 90 -45 0 0 0 -45 0 -45 0 45 45 0 -45 0 45 90 45 90 -45 90 90 90 45 90 90 90 -45 0 -45 -45 -45 90</t>
  </si>
  <si>
    <t>0 0 0 0 45 45 45 0 -45 0 0 0 -45 -45 -45 -45 90 45 90 -45 0 -45 90 90 90 45 45 0 -45 90 45 90 45 0 0 0 45 90 45 90 90 90 90 -45 90 90 90 -45 0 0 0 0 -45 90 90 90 -45 90 90 90 90 45 90 45 0 0 0 45 90 45 90 -45 0 45 45 90 90 90 -45 0 -45 90 45 90 -45 -45 -45 -45 0 0 0 -45 0 45 45 45 0 0 0 0</t>
  </si>
  <si>
    <t>0 0 45 0 -45 -45 0 0 -45 -45 -45 90 -45 -45 0 -45 90 45 45 90 45 90 90 90 -45 90 45 45 45 0 0 0 0 45 90 90 90 90 -45 90 90 90 90 45 0 0 0 45 0 0 0 0 45 0 0 0 45 90 90 90 90 -45 90 90 90 90 45 0 0 0 0 45 45 45 90 -45 90 90 90 45 90 45 45 90 -45 0 -45 -45 90 -45 -45 -45 0 0 -45 -45 0 45 0 0</t>
  </si>
  <si>
    <t>0 0 0 45 45 45 90 45 45 45 90 45 90 -45 -45 0 45 90 90 90 45 90 -45 0 0 -45 90 90 90 -45 90 -45 -45 -45 90 45 0 0 45 90 -45 90 -45 0 0 0 0 -45 0 0 0 0 -45 0 0 0 0 -45 90 -45 90 45 0 0 45 90 -45 -45 -45 90 -45 90 90 90 -45 0 0 -45 90 45 90 90 90 45 0 -45 -45 90 45 90 45 45 45 90 45 45 45 0 0 0</t>
  </si>
  <si>
    <t>0 -45 -45 90 45 90 45 45 45 45 90 -45 -45 90 90 45 0 -45 -45 -45 -45 90 90 45 45 90 45 90 90 90 45 0 0 0 0 45 90 90 90 -45 0 0 -45 0 0 0 0 -45 0 0 0 0 -45 0 0 0 0 -45 0 0 -45 90 90 90 45 0 0 0 0 45 90 90 90 45 90 45 45 90 90 -45 -45 -45 -45 0 45 90 90 -45 -45 90 45 45 45 45 90 45 90 -45 -45 0</t>
  </si>
  <si>
    <t>0 0 45 0 45 0 45 0 45 90 90 90 90 45 90 45 90 90 90 45 90 -45 0 0 0 0 -45 0 0 0 0 -45 0 0 0 0 -45 90 90 -45 0 0 0 0 -45 0 0 0 0 -45 -45 0 0 0 0 -45 0 0 0 0 -45 90 90 -45 0 0 0 0 -45 0 0 0 0 -45 0 0 0 0 -45 90 45 90 90 90 45 90 45 90 90 90 90 45 0 45 0 45 0 45 0 0</t>
  </si>
  <si>
    <t>90 -45 0 45 0 45 90 90 45 90 -45 90 90 45 0 45 90 -45 90 90 90 90 45 0 0 0 0 -45 0 0 0 0 -45 0 0 0 0 45 0 0 0 0 -45 0 0 0 0 -45 0 0 0 0 -45 0 0 0 0 -45 0 0 0 0 45 0 0 0 0 -45 0 0 0 0 -45 0 0 0 0 45 90 90 90 90 -45 90 45 0 45 90 90 -45 90 45 90 90 45 0 45 0 -45 90</t>
  </si>
  <si>
    <t>0 0 0 45 45 45 0 45 90 45 0 45 0 45 90 90 45 0 45 45 90 -45 0 0 -45 0 -45 -45 -45 -45 0 0 0 0 -45 0 0 -45 0 0 0 0 -45 0 0 0 0 -45 90 90 90 90 -45 0 0 0 0 -45 0 0 0 0 -45 0 0 -45 0 0 0 0 -45 -45 -45 -45 0 -45 0 0 -45 90 45 45 0 45 90 90 45 0 45 0 45 90 45 0 45 45 45 0 0 0</t>
  </si>
  <si>
    <t>45 45 0 -45 0 45 45 90 90 45 45 90 -45 0 -45 90 45 45 0 -45 0 45 90 45 90 -45 0 -45 0 0 0 0 -45 0 0 0 0 -45 0 0 0 0 -45 0 0 0 0 -45 0 0 0 0 -45 0 0 0 0 -45 0 0 0 0 -45 0 0 0 0 -45 0 0 0 0 -45 0 -45 90 45 90 45 0 -45 0 45 45 90 -45 0 -45 90 45 45 90 90 45 45 0 -45 0 45 45</t>
  </si>
  <si>
    <t>90 90 90 90 45 0 0 45 90 45 0 0 45 45 45 0 45 90 90 90 45 90 90 45 90 -45 0 0 -45 -45 0 -45 -45 0 -45 90 90 90 90 -45 0 0 -45 0 0 0 0 -45 0 0 0 0 -45 0 0 0 0 -45 0 0 -45 90 90 90 90 -45 0 -45 -45 0 -45 -45 0 0 -45 90 45 90 90 45 90 90 90 45 0 45 45 45 0 0 45 90 45 0 0 45 90 90 90 90</t>
  </si>
  <si>
    <t>45 90 90 -45 -45 90 90 90 45 90 -45 90 45 90 90 -45 90 45 45 90 45 0 0 45 0 -45 0 45 0 -45 0 0 -45 90 90 90 90 45 0 0 0 0 -45 0 0 0 0 -45 0 0 0 0 -45 0 0 0 0 -45 0 0 0 0 45 90 90 90 90 -45 0 0 -45 0 45 0 -45 0 45 0 0 45 90 45 45 90 -45 90 90 45 90 -45 90 45 90 90 90 -45 -45 90 90 45</t>
  </si>
  <si>
    <t>0 0 0 45 45 0 -45 -45 90 90 -45 90 -45 0 45 0 0 -45 90 45 0 -45 90 -45 -45 -45 90 -45 0 0 0 0 45 0 45 45 45 0 45 45 90 90 90 45 0 0 0 -45 90 90 90 90 -45 0 0 0 45 90 90 90 45 45 0 45 45 45 0 45 0 0 0 0 -45 90 -45 -45 -45 90 -45 0 45 90 -45 0 0 45 0 -45 90 -45 90 90 -45 -45 0 45 45 0 0 0</t>
  </si>
  <si>
    <t>-45 0 -45 0 -45 -45 -45 0 45 90 90 -45 0 45 90 -45 90 -45 -45 90 90 -45 0 0 -45 90 45 90 90 45 45 45 0 45 45 90 90 45 0 0 0 0 45 0 0 0 0 45 0 0 0 0 45 0 0 0 0 45 0 0 0 0 45 90 90 45 45 0 45 45 45 90 90 45 90 -45 0 0 -45 90 90 -45 -45 90 -45 90 45 0 -45 90 90 45 0 -45 -45 -45 0 -45 0 -45</t>
  </si>
  <si>
    <t>0 0 0 0 45 90 45 90 90 45 45 90 45 0 45 45 90 -45 0 0 -45 -45 0 -45 -45 -45 -45 90 90 90 -45 90 90 45 0 45 0 0 0 0 -45 90 45 0 0 0 0 -45 0 0 0 0 -45 0 0 0 0 45 90 -45 0 0 0 0 45 0 45 90 90 -45 90 90 90 -45 -45 -45 -45 0 -45 -45 0 0 -45 90 45 45 0 45 90 45 45 90 90 45 90 45 0 0 0 0</t>
  </si>
  <si>
    <t>90 90 -45 -45 0 45 45 90 -45 90 45 45 0 45 0 -45 0 -45 90 90 -45 -45 90 90 90 90 -45 0 -45 0 45 0 0 -45 0 0 0 0 45 90 45 0 45 0 0 0 0 45 0 0 0 0 45 0 0 0 0 45 0 45 90 45 0 0 0 0 -45 0 0 45 0 -45 0 -45 90 90 90 90 -45 -45 90 90 -45 0 -45 0 45 0 45 45 90 -45 90 45 45 0 -45 -45 90 90</t>
  </si>
  <si>
    <t>0 0 45 90 90 90 90 45 90 90 45 45 90 90 -45 0 -45 0 45 0 0 45 0 -45 -45 -45 0 -45 -45 90 90 90 -45 0 45 0 0 0 0 45 90 90 45 0 0 0 0 -45 0 0 0 0 -45 0 0 0 0 45 90 90 45 0 0 0 0 45 0 -45 90 90 90 -45 -45 0 -45 -45 -45 0 45 0 0 45 0 -45 0 -45 90 90 45 45 90 90 45 90 90 90 90 45 0 0</t>
  </si>
  <si>
    <t>90 90 -45 90 45 90 -45 90 -45 90 45 0 -45 90 45 45 0 -45 90 90 90 -45 -45 90 45 0 -45 0 0 -45 0 0 0 0 45 0 0 0 0 45 90 90 45 0 0 0 0 45 0 0 0 0 45 0 0 0 0 45 90 90 45 0 0 0 0 45 0 0 0 0 -45 0 0 -45 0 45 90 -45 -45 90 90 90 -45 0 45 45 90 -45 0 45 90 -45 90 -45 90 45 90 -45 90 90</t>
  </si>
  <si>
    <t>0 0 45 90 90 90 90 45 45 90 45 45 0 0 0 45 90 -45 -45 90 -45 -45 90 45 0 0 0 45 90 90 90 90 -45 0 0 0 0 -45 0 0 0 0 -45 0 0 0 0 -45 0 0 0 0 -45 0 0 0 0 -45 0 0 0 0 -45 0 0 0 0 -45 90 90 90 90 45 0 0 0 45 90 -45 -45 90 -45 -45 90 45 0 0 0 45 45 90 45 45 90 90 90 90 45 0 0</t>
  </si>
  <si>
    <t>90 -45 -45 0 45 90 45 45 90 90 90 90 -45 90 -45 -45 90 90 45 45 0 0 0 45 90 90 90 45 0 0 0 0 -45 0 0 0 0 -45 0 0 0 0 45 0 0 0 0 -45 0 0 0 0 -45 0 0 0 0 45 0 0 0 0 -45 0 0 0 0 -45 0 0 0 0 45 90 90 90 45 0 0 0 45 45 90 90 -45 -45 90 -45 90 90 90 90 45 45 90 45 0 -45 -45 90</t>
  </si>
  <si>
    <t>0 0 0 0 45 0 0 0 45 0 0 45 0 45 45 45 0 -45 -45 0 0 -45 -45 0 0 0 0 45 90 90 90 45 0 0 -45 0 0 -45 0 0 0 0 -45 0 0 0 0 -45 90 90 90 90 -45 0 0 0 0 -45 0 0 0 0 -45 0 0 -45 0 0 45 90 90 90 45 0 0 0 0 -45 -45 0 0 -45 -45 0 45 45 45 0 45 0 0 45 0 0 0 45 0 0 0 0</t>
  </si>
  <si>
    <t>-45 0 45 45 0 0 0 -45 0 0 -45 -45 -45 -45 0 0 45 0 0 0 0 -45 90 90 90 45 0 0 0 45 0 0 0 0 45 0 0 0 0 45 90 90 45 0 0 0 0 -45 0 0 0 0 -45 0 0 0 0 45 90 90 45 0 0 0 0 45 0 0 0 0 45 0 0 0 45 90 90 90 -45 0 0 0 0 45 0 0 -45 -45 -45 -45 0 0 -45 0 0 0 45 45 0 -45</t>
  </si>
  <si>
    <t>0 0 0 0 45 45 90 -45 -45 90 90 90 45 45 90 -45 -45 0 45 0 -45 90 -45 -45 0 45 90 90 45 0 0 0 45 0 0 0 0 -45 0 0 0 0 -45 0 0 0 0 45 90 90 90 90 45 0 0 0 0 -45 0 0 0 0 -45 0 0 0 0 45 0 0 0 45 90 90 45 0 -45 -45 90 -45 0 45 0 -45 -45 90 45 45 90 90 90 -45 -45 90 45 45 0 0 0 0</t>
  </si>
  <si>
    <t>90 90 -45 -45 90 45 45 0 -45 0 -45 90 -45 0 -45 0 45 0 -45 -45 90 90 -45 90 45 90 90 90 45 0 0 0 45 0 0 0 0 45 0 0 0 0 45 0 0 0 0 45 0 0 0 0 45 0 0 0 0 45 0 0 0 0 45 0 0 0 0 45 0 0 0 45 90 90 90 45 90 -45 90 90 -45 -45 0 45 0 -45 0 -45 90 -45 0 -45 0 45 45 90 -45 -45 90 90</t>
  </si>
  <si>
    <t>90 45 0 0 0 0 45 0 0 45 0 45 90 90 45 0 45 0 45 90 45 90 -45 -45 -45 -45 0 -45 0 0 45 90 90 90 -45 0 0 0 0 -45 90 90 90 -45 0 0 0 0 -45 90 90 -45 0 0 0 0 -45 90 90 90 -45 0 0 0 0 -45 90 90 90 45 0 0 -45 0 -45 -45 -45 -45 90 45 90 45 0 45 0 45 90 90 45 0 45 0 0 45 0 0 0 0 45 90</t>
  </si>
  <si>
    <t>45 45 90 45 0 0 0 -45 90 -45 -45 90 45 90 -45 0 45 45 0 0 45 0 -45 90 90 -45 90 90 90 -45 0 0 0 -45 0 0 0 0 -45 90 90 90 45 0 0 0 0 45 0 0 0 0 45 0 0 0 0 45 90 90 90 -45 0 0 0 0 -45 0 0 0 -45 90 90 90 -45 90 90 -45 0 45 0 0 45 45 0 -45 90 45 90 -45 -45 90 -45 0 0 0 45 90 45 45</t>
  </si>
  <si>
    <t>0 0 0 0 45 0 0 45 45 0 45 0 -45 -45 -45 0 45 0 45 0 0 0 45 45 45 0 45 90 -45 -45 0 -45 90 90 90 -45 0 -45 0 0 0 0 -45 0 0 0 0 -45 90 90 90 90 -45 0 0 0 0 -45 0 0 0 0 -45 0 -45 90 90 90 -45 0 -45 -45 90 45 0 45 45 45 0 0 0 45 0 45 0 -45 -45 -45 0 45 0 45 45 0 0 45 0 0 0 0</t>
  </si>
  <si>
    <t>45 0 -45 -45 -45 0 45 45 0 0 0 -45 -45 0 0 0 45 0 -45 -45 90 45 0 45 45 90 90 90 45 45 0 0 0 0 45 90 90 -45 0 0 0 0 -45 0 0 0 0 -45 0 0 0 0 -45 0 0 0 0 -45 0 0 0 0 -45 90 90 45 0 0 0 0 45 45 90 90 90 45 45 0 45 90 -45 -45 0 45 0 0 0 -45 -45 0 0 0 45 45 0 -45 -45 -45 0 45</t>
  </si>
  <si>
    <t>0 0 0 0 45 90 90 90 90 45 90 45 0 45 90 90 45 90 45 0 45 90 90 45 0 45 90 45 90 -45 0 0 0 0 -45 -45 -45 0 -45 0 -45 -45 -45 -45 0 0 0 -45 90 90 90 90 -45 0 0 0 -45 -45 -45 -45 0 -45 0 -45 -45 -45 0 0 0 0 -45 90 45 90 45 0 45 90 90 45 0 45 90 45 90 90 45 0 45 90 45 90 90 90 90 45 0 0 0 0</t>
  </si>
  <si>
    <t>45 0 0 -45 90 90 90 90 45 90 45 90 90 45 0 -45 90 45 45 45 0 45 90 -45 -45 90 90 -45 -45 90 -45 90 90 -45 0 45 0 45 0 0 0 0 -45 0 0 0 0 -45 0 0 0 0 -45 0 0 0 0 -45 0 0 0 0 45 0 45 0 -45 90 90 -45 90 -45 -45 90 90 -45 -45 90 45 0 45 45 45 90 -45 0 45 90 90 45 90 45 90 90 90 90 -45 0 0 45</t>
  </si>
  <si>
    <t>0 0 0 0 45 0 0 0 0 45 45 90 45 0 45 0 45 0 45 45 0 45 45 0 0 0 -45 90 -45 90 -45 -45 -45 -45 0 -45 0 0 0 -45 0 0 0 -45 0 0 0 -45 90 90 90 90 -45 0 0 0 -45 0 0 0 -45 0 0 0 -45 0 -45 -45 -45 -45 90 -45 90 -45 0 0 0 45 45 0 45 45 0 45 0 45 0 45 90 45 45 0 0 0 0 45 0 0 0 0</t>
  </si>
  <si>
    <t>0 0 -45 90 45 0 -45 -45 0 45 0 45 45 90 45 0 0 0 45 45 0 -45 0 45 0 -45 0 0 45 45 0 0 0 -45 90 90 -45 90 -45 0 0 0 0 -45 0 0 0 -45 0 0 0 0 -45 0 0 0 -45 0 0 0 0 -45 90 -45 90 90 -45 0 0 0 45 45 0 0 -45 0 45 0 -45 0 45 45 0 0 0 45 90 45 45 0 45 0 -45 -45 0 45 90 -45 0 0</t>
  </si>
  <si>
    <t>0 0 0 0 45 0 0 0 45 90 45 0 -45 90 90 -45 0 45 90 45 0 -45 0 0 0 0 45 90 90 90 -45 90 -45 90 -45 -45 0 45 0 0 0 0 45 0 0 0 0 -45 0 0 0 0 -45 0 0 0 0 45 0 0 0 0 45 0 -45 -45 90 -45 90 -45 90 90 90 45 0 0 0 0 -45 0 45 90 45 0 -45 90 90 -45 0 45 90 45 0 0 0 45 0 0 0 0</t>
  </si>
  <si>
    <t>0 -45 90 90 -45 0 0 45 0 -45 0 -45 0 0 45 0 45 90 45 0 -45 90 -45 90 90 90 90 45 0 0 -45 90 -45 0 0 0 0 45 0 0 0 0 45 0 0 0 0 45 0 0 0 0 45 0 0 0 0 45 0 0 0 0 45 0 0 0 0 -45 90 -45 0 0 45 90 90 90 90 -45 90 -45 0 45 90 45 0 45 0 0 -45 0 -45 0 45 0 0 -45 90 90 -45 0</t>
  </si>
  <si>
    <t>0 0 0 0 45 0 0 0 45 45 0 45 90 90 45 0 45 45 45 90 90 -45 -45 90 -45 -45 90 90 45 0 0 45 90 -45 -45 -45 90 -45 0 0 0 0 -45 0 0 0 0 -45 0 0 0 0 -45 0 0 0 0 -45 0 0 0 0 -45 90 -45 -45 -45 90 45 0 0 45 90 90 -45 -45 90 -45 -45 90 90 45 45 45 0 45 90 90 45 0 45 45 0 0 0 45 0 0 0 0</t>
  </si>
  <si>
    <t>0 45 90 45 90 -45 0 0 45 45 0 0 0 -45 -45 0 -45 -45 -45 -45 90 45 90 90 45 90 90 90 45 0 -45 90 45 45 0 0 0 45 0 0 0 0 -45 0 0 0 0 -45 0 0 0 0 -45 0 0 0 0 -45 0 0 0 0 45 0 0 0 45 45 90 -45 0 45 90 90 90 45 90 90 45 90 -45 -45 -45 -45 0 -45 -45 0 0 0 45 45 0 0 -45 90 45 90 45 0</t>
  </si>
  <si>
    <t>90 90 90 45 0 0 0 45 0 -45 90 90 -45 90 45 0 0 45 45 90 -45 0 0 -45 -45 90 45 45 0 45 90 -45 90 90 -45 0 0 0 0 -45 90 90 -45 0 0 0 0 45 90 90 90 90 45 0 0 0 0 -45 90 90 -45 0 0 0 0 -45 90 90 -45 90 45 0 45 45 90 -45 -45 0 0 -45 90 45 45 0 0 45 90 -45 90 90 -45 0 45 0 0 0 45 90 90 90</t>
  </si>
  <si>
    <t>-45 0 45 90 90 -45 -45 90 45 90 90 90 -45 0 0 -45 90 -45 0 -45 90 -45 90 90 45 45 45 90 90 90 -45 0 0 0 45 0 0 0 0 45 90 90 45 0 0 0 0 45 0 0 0 0 45 0 0 0 0 45 90 90 45 0 0 0 0 45 0 0 0 -45 90 90 90 45 45 45 90 90 -45 90 -45 0 -45 90 -45 0 0 -45 90 90 90 45 90 -45 -45 90 90 45 0 -45</t>
  </si>
  <si>
    <t>0 0 0 45 90 90 90 45 45 45 0 45 0 -45 -45 0 45 90 45 45 45 45 0 0 0 45 0 0 0 -45 90 90 90 90 -45 90 90 -45 90 -45 0 0 -45 -45 -45 0 0 0 -45 -45 -45 -45 0 0 0 -45 -45 -45 0 0 -45 90 -45 90 90 -45 90 90 90 90 -45 0 0 0 45 0 0 0 45 45 45 45 90 45 0 -45 -45 0 45 0 45 45 45 90 90 90 45 0 0 0</t>
  </si>
  <si>
    <t>0 45 45 90 90 90 -45 0 45 90 45 90 -45 -45 90 -45 0 45 45 45 45 0 0 -45 -45 0 -45 -45 -45 0 -45 90 -45 90 90 90 90 45 0 0 0 0 45 0 0 0 0 45 0 0 0 0 45 0 0 0 0 45 0 0 0 0 45 90 90 90 90 -45 90 -45 0 -45 -45 -45 0 -45 -45 0 0 45 45 45 45 0 -45 90 -45 -45 90 45 90 45 0 -45 90 90 90 45 45 0</t>
  </si>
  <si>
    <t>0 0 0 0 45 90 90 90 90 45 90 90 90 -45 0 0 45 45 0 45 0 45 0 45 90 90 90 -45 0 0 0 -45 0 0 0 -45 0 0 0 -45 0 0 -45 90 90 90 90 -45 0 0 0 0 -45 90 90 90 90 -45 0 0 -45 0 0 0 -45 0 0 0 -45 0 0 0 -45 90 90 90 45 0 45 0 45 0 45 45 0 0 -45 90 90 90 45 90 90 90 90 45 0 0 0 0</t>
  </si>
  <si>
    <t>-45 90 90 -45 90 90 90 90 45 0 -45 0 0 0 45 0 45 0 0 45 45 90 90 90 90 -45 0 -45 0 0 0 0 -45 0 0 0 0 45 90 90 90 90 -45 0 0 0 0 45 0 0 0 0 45 0 0 0 0 -45 90 90 90 90 45 0 0 0 0 -45 0 0 0 0 -45 0 -45 90 90 90 90 45 45 0 0 45 0 45 0 0 0 -45 0 45 90 90 90 90 -45 90 90 -45</t>
  </si>
  <si>
    <t>0 0 0 0 45 90 90 90 45 0 45 45 45 0 -45 90 -45 0 -45 -45 -45 -45 0 45 0 0 0 45 45 45 90 45 90 -45 90 -45 0 0 0 0 45 0 0 -45 0 -45 0 -45 90 90 90 90 -45 0 -45 0 -45 0 0 45 0 0 0 0 -45 90 -45 90 45 90 45 45 45 0 0 0 45 0 -45 -45 -45 -45 0 -45 90 -45 0 45 45 45 0 45 90 90 90 45 0 0 0 0</t>
  </si>
  <si>
    <t>-45 0 45 90 90 -45 0 -45 -45 -45 0 -45 0 0 45 90 -45 90 90 45 90 45 45 90 45 0 0 45 45 0 -45 0 45 45 45 0 0 0 0 -45 90 90 -45 0 0 0 0 -45 0 0 0 0 -45 0 0 0 0 -45 90 90 -45 0 0 0 0 45 45 45 0 -45 0 45 45 0 0 45 90 45 45 90 45 90 90 -45 90 45 0 0 -45 0 -45 -45 -45 0 -45 90 90 45 0 -45</t>
  </si>
  <si>
    <t>0 0 -45 -45 -45 0 0 45 0 0 45 90 90 45 0 45 45 90 45 0 0 45 45 45 0 -45 -45 -45 0 -45 -45 0 -45 90 90 45 90 45 0 0 0 0 -45 0 0 0 0 -45 0 0 0 0 -45 0 0 0 0 -45 0 0 0 0 45 90 45 90 90 -45 0 -45 -45 0 -45 -45 -45 0 45 45 45 0 0 45 90 45 45 0 45 90 90 45 0 0 45 0 0 -45 -45 -45 0 0</t>
  </si>
  <si>
    <t>0 -45 -45 -45 90 -45 0 0 45 45 45 45 90 -45 -45 0 -45 0 45 0 -45 90 90 90 -45 90 45 0 -45 0 0 -45 0 45 0 0 0 0 45 0 0 45 45 0 0 0 0 45 0 0 0 0 45 0 0 0 0 45 45 0 0 45 0 0 0 0 45 0 -45 0 0 -45 0 45 90 -45 90 90 90 -45 0 45 0 -45 0 -45 -45 90 45 45 45 45 0 0 -45 90 -45 -45 -45 0</t>
  </si>
  <si>
    <t>0 0 0 0 45 45 0 45 90 90 45 45 0 45 45 90 45 0 45 0 0 45 90 90 90 -45 -45 90 -45 -45 90 -45 90 -45 -45 90 90 90 -45 0 0 0 -45 0 0 0 0 -45 90 90 90 90 -45 0 0 0 0 -45 0 0 0 -45 90 90 90 -45 -45 90 -45 90 -45 -45 90 -45 -45 90 90 90 45 0 0 45 0 45 90 45 45 0 45 45 90 90 45 0 45 45 0 0 0 0</t>
  </si>
  <si>
    <t>45 0 -45 0 45 45 90 90 45 0 -45 0 45 45 45 45 90 -45 90 90 90 -45 90 45 90 -45 0 0 -45 90 90 -45 0 -45 90 90 90 90 -45 0 0 0 -45 0 0 0 0 45 0 0 0 0 45 0 0 0 0 -45 0 0 0 -45 90 90 90 90 -45 0 -45 90 90 -45 0 0 -45 90 45 90 -45 90 90 90 -45 90 45 45 45 45 0 -45 0 45 90 90 45 45 0 -45 0 45</t>
  </si>
  <si>
    <t>0 0 0 0 45 0 45 90 90 90 45 45 90 90 45 0 45 45 45 0 -45 0 -45 90 -45 -45 -45 90 -45 -45 90 45 90 45 0 0 0 0 -45 90 90 90 -45 0 0 0 0 -45 90 90 90 90 -45 0 0 0 0 -45 90 90 90 -45 0 0 0 0 45 90 45 90 -45 -45 90 -45 -45 -45 90 -45 0 -45 0 45 45 45 0 45 90 90 45 45 90 90 90 45 0 45 0 0 0 0</t>
  </si>
  <si>
    <t>0 -45 90 90 45 45 45 0 0 -45 0 45 45 90 90 90 -45 0 -45 -45 -45 90 -45 -45 90 -45 90 45 90 90 90 45 0 45 0 0 0 0 45 90 90 90 45 0 0 0 0 -45 0 0 0 0 -45 0 0 0 0 45 90 90 90 45 0 0 0 0 45 0 45 90 90 90 45 90 -45 90 -45 -45 90 -45 -45 -45 0 -45 90 90 90 45 45 0 -45 0 0 45 45 45 90 90 -45 0</t>
  </si>
  <si>
    <t>0 0 45 90 90 90 90 45 45 90 -45 -45 90 -45 0 -45 90 45 45 45 45 90 45 45 0 0 0 0 -45 -45 0 -45 0 -45 -45 0 45 90 -45 90 90 90 90 -45 0 0 0 45 0 0 0 0 45 0 0 0 -45 90 90 90 90 -45 90 45 0 -45 -45 0 -45 0 -45 -45 0 0 0 0 45 45 90 45 45 45 45 90 -45 0 -45 90 -45 -45 90 45 45 90 90 90 90 45 0 0</t>
  </si>
  <si>
    <t>90 90 45 45 45 90 -45 -45 -45 -45 90 90 -45 -45 90 90 -45 0 -45 90 90 45 45 90 -45 0 -45 0 45 90 90 45 45 0 0 -45 0 0 0 0 45 90 45 0 0 0 0 45 0 0 0 0 45 0 0 0 0 45 90 45 0 0 0 0 -45 0 0 45 45 90 90 45 0 -45 0 -45 90 45 45 90 90 -45 0 -45 90 90 -45 -45 90 90 -45 -45 -45 -45 90 45 45 45 90 90</t>
  </si>
  <si>
    <t>0 0 0 45 0 45 90 45 45 45 90 90 45 90 90 45 0 0 0 0 -45 0 45 90 90 90 90 45 0 0 0 0 -45 90 90 90 90 -45 90 90 90 -45 0 0 -45 -45 -45 0 -45 -45 -45 -45 0 -45 -45 -45 0 0 -45 90 90 90 -45 90 90 90 90 -45 0 0 0 0 45 90 90 90 90 45 0 -45 0 0 0 0 45 90 90 45 90 90 45 45 45 90 45 0 45 0 0 0</t>
  </si>
  <si>
    <t>0 45 0 45 90 45 0 -45 90 90 45 0 45 0 45 45 90 90 90 90 45 45 90 -45 0 0 0 -45 90 90 90 90 -45 0 -45 0 -45 -45 90 90 90 90 -45 0 0 0 0 -45 0 0 0 0 -45 0 0 0 0 -45 90 90 90 90 -45 -45 0 -45 0 -45 90 90 90 90 -45 0 0 0 -45 90 45 45 90 90 90 90 45 45 0 45 0 45 90 90 -45 0 45 90 45 0 45 0</t>
  </si>
  <si>
    <t>0 0 0 45 90 90 45 90 -45 0 45 45 90 45 90 -45 90 -45 90 -45 90 -45 0 0 0 -45 -45 -45 90 45 0 45 90 45 45 45 45 0 -45 0 0 0 -45 0 0 0 0 -45 0 0 0 0 -45 0 0 0 0 -45 0 0 0 -45 0 45 45 45 45 90 45 0 45 90 -45 -45 -45 0 0 0 -45 90 -45 90 -45 90 -45 90 45 90 45 45 0 -45 90 45 90 90 45 0 0 0</t>
  </si>
  <si>
    <t>90 90 -45 90 -45 90 -45 0 0 45 45 45 90 90 -45 -45 90 -45 -45 -45 90 -45 -45 0 0 45 45 45 45 90 90 45 45 0 0 0 0 45 0 0 0 0 45 0 0 0 0 -45 0 0 0 0 -45 0 0 0 0 45 0 0 0 0 45 0 0 0 0 45 45 90 90 45 45 45 45 0 0 -45 -45 90 -45 -45 -45 90 -45 -45 90 90 45 45 45 0 0 -45 90 -45 90 -45 90 90</t>
  </si>
  <si>
    <t>0 0 0 45 90 90 45 0 0 -45 90 -45 -45 90 45 45 0 -45 0 45 90 -45 90 -45 -45 90 90 45 90 45 90 90 45 0 0 0 0 45 0 0 0 0 -45 90 90 90 90 -45 0 0 0 0 -45 90 90 90 90 -45 0 0 0 0 45 0 0 0 0 45 90 90 45 90 45 90 90 -45 -45 90 -45 90 45 0 -45 0 45 45 90 -45 -45 90 -45 0 0 45 90 90 45 0 0 0</t>
  </si>
  <si>
    <t>90 -45 -45 90 -45 -45 -45 90 90 90 45 0 0 -45 0 -45 0 0 45 90 90 45 45 90 45 0 -45 0 45 90 90 90 45 0 0 0 0 45 90 90 90 90 45 0 0 0 0 -45 0 0 0 0 -45 0 0 0 0 45 90 90 90 90 45 0 0 0 0 45 90 90 90 45 0 -45 0 45 90 45 45 90 90 45 0 0 -45 0 -45 0 0 45 90 90 90 -45 -45 -45 90 -45 -45 90</t>
  </si>
  <si>
    <t>0 0 0 0 -45 -45 -45 0 45 45 45 45 0 45 45 45 0 45 0 0 0 0 45 90 90 90 90 45 0 0 0 0 -45 90 90 90 -45 90 90 -45 0 0 0 0 -45 0 -45 0 -45 -45 -45 -45 0 -45 0 -45 0 0 0 0 -45 90 90 -45 90 90 90 -45 0 0 0 0 45 90 90 90 90 45 0 0 0 0 45 0 45 45 45 0 45 45 45 45 0 -45 -45 -45 0 0 0 0</t>
  </si>
  <si>
    <t>-45 -45 -45 0 45 45 45 45 0 0 45 90 45 0 0 -45 90 90 -45 0 0 0 -45 0 45 0 0 45 90 45 90 45 90 -45 90 90 90 -45 0 0 0 0 -45 0 0 0 0 -45 0 0 0 0 -45 0 0 0 0 -45 0 0 0 0 -45 90 90 90 -45 90 45 90 45 90 45 0 0 45 0 -45 0 0 0 -45 90 90 -45 0 0 45 90 45 0 0 45 45 45 45 0 -45 -45 -45</t>
  </si>
  <si>
    <t>0 0 0 0 45 0 45 90 45 0 45 90 90 90 45 45 0 -45 90 90 -45 -45 -45 -45 90 -45 90 -45 -45 90 45 0 45 90 90 -45 0 0 0 45 90 90 45 0 0 0 0 -45 90 90 90 90 -45 0 0 0 0 45 90 90 45 0 0 0 -45 90 90 45 0 45 90 -45 -45 90 -45 90 -45 -45 -45 -45 90 90 -45 0 45 45 90 90 90 45 0 45 90 45 0 45 0 0 0 0</t>
  </si>
  <si>
    <t>0 -45 -45 0 -45 0 45 45 90 90 45 0 -45 90 45 90 -45 90 -45 90 -45 90 90 90 90 -45 90 45 45 90 45 0 45 90 -45 0 0 0 0 45 90 90 45 0 0 0 0 -45 0 0 0 0 -45 0 0 0 0 45 90 90 45 0 0 0 0 -45 90 45 0 45 90 45 45 90 -45 90 90 90 90 -45 90 -45 90 -45 90 45 90 -45 0 45 90 90 45 45 0 -45 0 -45 -45 0</t>
  </si>
  <si>
    <t>0 0 45 90 90 45 45 90 45 0 0 45 0 0 45 45 0 0 0 -45 -45 -45 -45 90 -45 90 45 90 45 0 0 0 -45 0 0 0 0 -45 0 0 0 0 -45 0 0 0 0 -45 0 0 0 0 -45 0 0 0 0 -45 0 0 0 0 -45 0 0 0 0 -45 0 0 0 45 90 45 90 -45 90 -45 -45 -45 -45 0 0 0 45 45 0 0 45 0 0 45 90 45 45 90 90 45 0 0</t>
  </si>
  <si>
    <t>0 0 45 45 45 0 -45 -45 -45 -45 90 90 90 45 45 90 90 90 45 0 -45 0 -45 0 0 -45 0 -45 0 0 0 0 -45 0 0 0 0 45 0 0 0 0 45 0 0 0 0 45 0 0 0 0 45 0 0 0 0 45 0 0 0 0 45 0 0 0 0 -45 0 0 0 0 -45 0 -45 0 0 -45 0 -45 0 45 90 90 90 45 45 90 90 90 -45 -45 -45 -45 0 45 45 45 0 0</t>
  </si>
  <si>
    <t>90 90 45 45 45 0 45 90 90 45 45 45 45 0 0 0 0 45 90 -45 0 0 0 0 -45 90 90 90 90 -45 0 -45 90 45 0 0 0 0 -45 0 0 -45 -45 -45 0 -45 0 -45 0 0 0 0 -45 0 -45 0 -45 -45 -45 0 0 -45 0 0 0 0 45 90 -45 0 -45 90 90 90 90 -45 0 0 0 0 -45 90 45 0 0 0 0 45 45 45 45 90 90 45 0 45 45 45 90 90</t>
  </si>
  <si>
    <t>45 90 45 45 45 90 45 90 45 90 45 45 90 90 90 -45 0 -45 -45 90 -45 -45 90 45 0 0 -45 0 0 0 0 45 90 -45 0 0 0 -45 0 0 0 0 -45 0 0 0 0 -45 0 0 0 0 -45 0 0 0 0 -45 0 0 0 0 -45 0 0 0 -45 90 45 0 0 0 0 -45 0 0 45 90 -45 -45 90 -45 -45 0 -45 90 90 90 45 45 90 45 90 45 90 45 45 45 90 45</t>
  </si>
  <si>
    <t>0 0 0 45 0 45 0 45 90 45 0 45 45 45 90 45 0 0 45 0 0 0 -45 90 -45 90 -45 -45 90 90 -45 90 90 -45 90 90 90 -45 0 0 0 0 -45 0 0 0 0 -45 0 0 0 0 -45 0 0 0 0 -45 0 0 0 0 -45 90 90 90 -45 90 90 -45 90 90 -45 -45 90 -45 90 -45 0 0 0 45 0 0 45 90 45 45 45 0 45 90 45 0 45 0 45 0 0 0</t>
  </si>
  <si>
    <t>0 45 0 0 45 45 45 45 0 -45 -45 90 -45 0 0 45 45 90 -45 90 45 90 90 90 90 -45 90 90 90 90 -45 0 -45 0 0 0 0 -45 0 0 0 0 45 0 0 0 0 -45 0 0 0 0 -45 0 0 0 0 45 0 0 0 0 -45 0 0 0 0 -45 0 -45 90 90 90 90 -45 90 90 90 90 45 90 -45 90 45 45 0 0 -45 90 -45 -45 0 45 45 45 45 0 0 45 0</t>
  </si>
  <si>
    <t>90 90 90 90 45 0 0 0 0 45 0 0 0 0 45 45 0 0 45 45 0 45 0 0 0 0 45 90 90 -45 90 -45 0 0 0 0 -45 90 90 -45 0 0 0 0 -45 0 -45 0 -45 -45 -45 -45 0 -45 0 -45 0 0 0 0 -45 90 90 -45 0 0 0 0 -45 90 -45 90 90 45 0 0 0 0 45 0 45 45 0 0 45 45 0 0 0 0 45 0 0 0 0 45 90 90 90 90</t>
  </si>
  <si>
    <t>45 90 -45 0 0 45 90 90 90 90 45 0 0 0 45 45 90 90 -45 0 0 0 0 -45 90 90 -45 0 -45 -45 -45 0 45 0 0 0 0 45 0 0 0 0 -45 0 0 0 0 45 0 0 0 0 45 0 0 0 0 -45 0 0 0 0 45 0 0 0 0 45 0 -45 -45 -45 0 -45 90 90 -45 0 0 0 0 -45 90 90 45 45 0 0 0 45 90 90 90 90 45 0 0 -45 90 45</t>
  </si>
  <si>
    <t>0 0 0 45 45 45 0 45 0 -45 0 45 45 90 90 90 90 -45 0 0 0 45 45 0 0 45 45 0 0 0 -45 90 90 -45 0 -45 -45 0 -45 90 90 -45 0 0 -45 0 0 0 0 -45 -45 0 0 0 0 -45 0 0 -45 90 90 -45 0 -45 -45 0 -45 90 90 -45 0 0 0 45 45 0 0 45 45 0 0 0 -45 90 90 90 90 45 45 0 -45 0 45 0 45 45 45 0 0 0</t>
  </si>
  <si>
    <t>-45 90 45 0 -45 90 -45 0 45 45 90 45 0 0 45 45 45 0 0 45 0 45 45 0 -45 90 90 90 -45 -45 0 0 0 0 -45 0 0 0 0 -45 90 90 -45 0 0 0 0 -45 0 0 0 0 -45 0 0 0 0 -45 90 90 -45 0 0 0 0 -45 0 0 0 0 -45 -45 90 90 90 -45 0 45 45 0 45 0 0 45 45 45 0 0 45 90 45 45 0 -45 90 -45 0 45 90 -45</t>
  </si>
  <si>
    <t>90 90 45 0 0 0 45 45 45 90 90 90 45 45 90 90 45 90 45 90 90 45 90 90 90 90 -45 0 0 0 0 -45 0 0 0 0 -45 0 0 -45 90 90 90 -45 90 -45 -45 0 -45 -45 -45 -45 0 -45 -45 90 -45 90 90 90 -45 0 0 -45 0 0 0 0 -45 0 0 0 0 -45 90 90 90 90 45 90 90 45 90 45 90 90 45 45 90 90 90 45 45 45 0 0 0 45 90 90</t>
  </si>
  <si>
    <t>45 90 90 45 45 45 90 90 -45 90 90 90 -45 0 45 90 45 45 90 90 90 -45 90 90 90 -45 0 0 45 90 45 0 -45 90 90 90 -45 0 -45 0 0 0 -45 0 0 0 0 -45 0 0 0 0 -45 0 0 0 0 -45 0 0 0 -45 0 -45 90 90 90 -45 0 45 90 45 0 0 -45 90 90 90 -45 90 90 90 45 45 90 45 0 -45 90 90 90 -45 90 90 45 45 45 90 90 45</t>
  </si>
  <si>
    <t>0 0 0 0 45 0 45 45 0 45 90 45 0 0 -45 90 90 -45 0 45 90 -45 90 -45 90 -45 -45 90 45 90 90 -45 0 0 0 45 90 45 90 90 90 90 -45 0 0 0 0 -45 90 90 90 90 -45 0 0 0 0 -45 90 90 90 90 45 90 45 0 0 0 -45 90 90 45 90 -45 -45 90 -45 90 -45 90 45 0 -45 90 90 -45 0 0 45 90 45 0 45 45 0 45 0 0 0 0</t>
  </si>
  <si>
    <t>90 -45 -45 0 45 0 -45 90 45 45 90 90 45 0 0 0 -45 90 -45 0 -45 -45 90 45 0 -45 90 90 -45 0 0 0 45 90 90 90 90 45 90 90 90 90 45 0 0 0 0 45 0 0 0 0 45 0 0 0 0 45 90 90 90 90 45 90 90 90 90 45 0 0 0 -45 90 90 -45 0 45 90 -45 -45 0 -45 90 -45 0 0 0 45 90 90 45 45 90 -45 0 45 0 -45 -45 90</t>
  </si>
  <si>
    <t>0 0 0 0 45 90 45 45 45 90 45 0 0 45 0 45 45 0 -45 -45 -45 0 45 90 -45 0 45 90 -45 0 0 0 0 -45 0 0 -45 0 0 0 -45 90 90 90 -45 0 0 -45 0 0 0 0 -45 0 0 -45 90 90 90 -45 0 0 0 -45 0 0 -45 0 0 0 0 -45 90 45 0 -45 90 45 0 -45 -45 -45 0 45 45 0 45 0 0 45 90 45 45 45 90 45 0 0 0 0</t>
  </si>
  <si>
    <t>0 -45 0 45 90 45 45 90 90 -45 -45 -45 0 -45 0 45 45 45 90 45 0 45 0 0 0 0 45 0 -45 90 90 -45 0 0 0 -45 0 0 0 0 -45 90 -45 0 0 0 0 45 0 0 0 0 45 0 0 0 0 -45 90 -45 0 0 0 0 -45 0 0 0 -45 90 90 -45 0 45 0 0 0 0 45 0 45 90 45 45 45 0 -45 0 -45 -45 -45 90 90 45 45 90 45 0 -45 0</t>
  </si>
  <si>
    <t>0 0 0 45 90 90 90 90 45 0 0 45 0 0 45 90 45 45 45 45 0 0 0 0 -45 0 -45 90 45 0 0 0 -45 0 -45 -45 -45 0 -45 0 0 0 0 -45 0 0 0 -45 0 0 0 0 -45 0 0 0 -45 0 0 0 0 -45 0 -45 -45 -45 0 -45 0 0 0 45 90 -45 0 -45 0 0 0 0 45 45 45 45 90 45 0 0 45 0 0 45 90 90 90 90 45 0 0 0</t>
  </si>
  <si>
    <t>90 90 90 45 90 45 90 -45 -45 0 0 0 45 0 -45 90 45 0 0 45 0 0 -45 -45 0 0 -45 0 45 45 45 0 45 0 0 0 0 -45 0 0 0 0 -45 0 0 0 0 -45 0 0 0 0 -45 0 0 0 0 -45 0 0 0 0 -45 0 0 0 0 45 0 45 45 45 0 -45 0 0 -45 -45 0 0 45 0 0 45 90 -45 0 45 0 0 0 -45 -45 90 45 90 45 90 90 90</t>
  </si>
  <si>
    <t>0 0 0 45 90 90 45 45 0 45 0 0 45 90 45 45 45 90 45 90 45 0 -45 90 90 -45 90 -45 0 -45 90 90 -45 90 90 -45 0 -45 90 -45 0 0 -45 0 0 0 0 -45 0 0 0 0 -45 0 0 0 0 -45 0 0 -45 90 -45 0 -45 90 90 -45 90 90 -45 0 -45 90 -45 90 90 -45 0 45 90 45 90 45 45 45 90 45 0 0 45 0 45 45 90 90 45 0 0 0</t>
  </si>
  <si>
    <t>90 45 45 90 -45 0 45 45 45 0 -45 90 45 90 45 90 -45 90 -45 0 -45 0 0 -45 90 90 45 90 90 90 90 -45 0 45 90 45 0 -45 0 0 0 0 -45 0 0 0 0 -45 0 0 0 0 -45 0 0 0 0 -45 0 0 0 0 -45 0 45 90 45 0 -45 90 90 90 90 45 90 90 -45 0 0 -45 0 -45 90 -45 90 45 90 45 90 -45 0 45 45 45 0 -45 90 45 45 90</t>
  </si>
  <si>
    <t>90 90 45 45 45 45 0 0 0 45 90 90 90 90 -45 90 -45 90 90 45 90 45 0 0 0 0 45 0 0 0 0 -45 0 0 0 0 -45 90 90 90 -45 0 0 0 0 -45 0 0 -45 -45 -45 -45 0 0 -45 0 0 0 0 -45 90 90 90 -45 0 0 0 0 -45 0 0 0 0 45 0 0 0 0 45 90 45 90 90 -45 90 -45 90 90 90 90 45 0 0 0 45 45 45 45 90 90</t>
  </si>
  <si>
    <t>45 90 90 45 45 45 90 90 90 90 -45 -45 90 90 45 0 45 0 -45 90 90 -45 0 45 0 0 0 0 -45 90 90 90 -45 0 0 0 0 -45 0 0 0 0 45 0 0 0 0 -45 0 0 0 0 -45 0 0 0 0 45 0 0 0 0 -45 0 0 0 0 -45 90 90 90 -45 0 0 0 0 45 0 -45 90 90 -45 0 45 0 45 90 90 -45 -45 90 90 90 90 45 45 45 90 90 45</t>
  </si>
  <si>
    <t>0 0 -45 90 -45 0 0 -45 90 45 90 45 45 90 45 0 45 90 45 90 45 45 0 0 45 90 90 -45 0 -45 0 45 90 -45 0 0 0 0 -45 0 0 0 0 -45 0 0 -45 90 90 -45 -45 90 90 -45 0 0 -45 0 0 0 0 -45 0 0 0 0 -45 90 45 0 -45 0 -45 90 90 45 0 0 45 45 90 45 90 45 0 45 90 45 45 90 45 90 -45 0 0 -45 90 -45 0 0</t>
  </si>
  <si>
    <t>90 90 -45 -45 -45 90 45 90 90 45 45 45 45 0 -45 0 45 0 0 -45 90 -45 0 -45 -45 0 -45 90 90 90 90 45 0 0 0 45 0 0 0 0 45 90 -45 0 0 0 0 45 0 0 0 0 45 0 0 0 0 -45 90 45 0 0 0 0 45 0 0 0 45 90 90 90 90 -45 0 -45 -45 0 -45 90 -45 0 0 45 0 -45 0 45 45 45 45 90 90 45 90 -45 -45 -45 90 90</t>
  </si>
  <si>
    <t>0 0 0 45 0 45 45 45 45 0 -45 -45 0 45 0 0 -45 0 0 0 0 -45 -45 -45 -45 90 45 0 45 45 0 0 -45 90 90 90 -45 0 -45 90 90 90 45 0 0 0 0 45 90 -45 -45 90 45 0 0 0 0 45 90 90 90 -45 0 -45 90 90 90 -45 0 0 45 45 0 45 90 -45 -45 -45 -45 0 0 0 0 -45 0 0 45 0 -45 -45 0 45 45 45 45 0 45 0 0 0</t>
  </si>
  <si>
    <t>0 45 0 45 45 0 -45 0 -45 0 -45 -45 0 -45 90 -45 -45 -45 -45 90 -45 0 45 45 45 0 0 -45 90 90 90 90 45 90 90 45 0 45 0 0 0 0 45 0 0 0 0 45 0 0 0 0 45 0 0 0 0 45 0 0 0 0 45 0 45 90 90 45 90 90 90 90 -45 0 0 45 45 45 0 -45 90 -45 -45 -45 -45 90 -45 0 -45 -45 0 -45 0 -45 0 45 45 0 45 0</t>
  </si>
  <si>
    <t>90 90 90 45 0 0 0 0 45 0 0 0 45 45 0 0 45 90 45 45 0 -45 90 -45 -45 90 45 0 0 0 0 -45 90 90 90 90 -45 90 90 90 -45 0 0 0 0 -45 0 0 0 -45 -45 0 0 0 -45 0 0 0 0 -45 90 90 90 -45 90 90 90 90 -45 0 0 0 0 45 90 -45 -45 90 -45 0 45 45 90 45 0 0 45 45 0 0 0 45 0 0 0 0 45 90 90 90</t>
  </si>
  <si>
    <t>45 0 0 -45 0 45 90 -45 0 0 -45 90 90 90 45 90 90 90 90 -45 -45 90 45 0 45 45 0 45 90 90 90 90 45 0 0 0 0 -45 0 0 0 0 -45 0 0 0 0 -45 0 0 0 0 -45 0 0 0 0 -45 0 0 0 0 -45 0 0 0 0 45 90 90 90 90 45 0 45 45 0 45 90 -45 -45 90 90 90 90 45 90 90 90 -45 0 0 -45 90 45 0 -45 0 0 45</t>
  </si>
  <si>
    <t>0 0 0 0 45 0 0 45 45 0 45 45 45 0 0 0 0 45 90 90 45 0 0 0 0 -45 0 -45 0 45 90 90 -45 0 0 0 0 -45 90 90 -45 0 0 0 0 -45 -45 0 -45 -45 -45 -45 0 -45 -45 0 0 0 0 -45 90 90 -45 0 0 0 0 -45 90 90 45 0 -45 0 -45 0 0 0 0 45 90 90 45 0 0 0 0 45 45 45 0 45 45 0 0 45 0 0 0 0</t>
  </si>
  <si>
    <t>0 0 -45 90 45 0 0 45 0 45 45 90 90 45 45 0 45 90 -45 0 0 0 0 45 45 0 -45 0 0 0 0 -45 90 90 -45 0 0 0 0 -45 -45 0 -45 0 0 0 0 -45 0 0 0 0 -45 0 0 0 0 -45 0 -45 -45 0 0 0 0 -45 90 90 -45 0 0 0 0 -45 0 45 45 0 0 0 0 -45 90 45 0 45 45 90 90 45 45 0 45 0 0 45 90 -45 0 0</t>
  </si>
  <si>
    <t>0 0 0 45 90 90 90 45 0 45 45 90 -45 90 45 90 45 90 45 0 0 45 0 45 90 90 45 90 90 90 -45 0 -45 -45 -45 -45 0 -45 -45 0 0 0 -45 0 0 0 0 -45 0 0 0 0 -45 0 0 0 0 -45 0 0 0 -45 -45 0 -45 -45 -45 -45 0 -45 90 90 90 45 90 90 45 0 45 0 0 45 90 45 90 45 90 -45 90 45 45 0 45 90 90 90 45 0 0 0</t>
  </si>
  <si>
    <t>90 -45 90 90 -45 90 45 90 -45 90 -45 90 45 45 0 45 0 45 0 45 90 45 0 45 90 45 0 -45 90 45 0 0 0 -45 -45 90 90 -45 0 0 0 0 -45 0 0 0 0 -45 0 0 0 0 -45 0 0 0 0 -45 0 0 0 0 -45 90 90 -45 -45 0 0 0 45 90 -45 0 45 90 45 0 45 90 45 0 45 0 45 0 45 45 90 -45 90 -45 90 45 90 -45 90 90 -45 90</t>
  </si>
  <si>
    <t>0 0 -45 90 90 90 90 -45 90 45 0 45 90 -45 90 45 90 -45 0 0 45 45 0 45 45 45 0 45 0 0 0 0 -45 0 0 -45 0 0 -45 0 0 0 0 -45 0 0 0 -45 90 90 90 90 -45 0 0 0 -45 0 0 0 0 -45 0 0 -45 0 0 -45 0 0 0 0 45 0 45 45 45 0 45 45 0 0 -45 90 45 90 -45 90 45 0 45 90 -45 90 90 90 90 -45 0 0</t>
  </si>
  <si>
    <t>90 90 -45 -45 90 -45 90 -45 0 -45 90 90 90 90 45 0 -45 0 45 90 45 90 45 45 45 45 0 -45 0 0 0 0 -45 0 0 0 0 -45 0 0 0 0 45 0 0 0 0 45 0 0 0 0 45 0 0 0 0 45 0 0 0 0 -45 0 0 0 0 -45 0 0 0 0 -45 0 45 45 45 45 90 45 90 45 0 -45 0 45 90 90 90 90 -45 0 -45 90 -45 90 -45 -45 90 90</t>
  </si>
  <si>
    <t>0 0 0 45 90 90 90 90 45 90 45 90 45 0 45 90 45 45 90 45 90 90 90 -45 0 -45 0 45 90 90 -45 0 -45 -45 0 0 0 -45 90 90 -45 0 0 0 -45 0 0 0 0 -45 -45 0 0 0 0 -45 0 0 0 -45 90 90 -45 0 0 0 -45 -45 0 -45 90 90 45 0 -45 0 -45 90 90 90 45 90 45 45 90 45 0 45 90 45 90 45 90 90 90 90 45 0 0 0</t>
  </si>
  <si>
    <t>90 -45 90 45 0 -45 90 45 90 90 45 90 90 90 45 90 45 0 -45 90 -45 90 45 90 90 45 90 -45 -45 0 -45 0 0 0 0 -45 90 -45 0 0 0 0 45 0 0 0 0 45 0 0 0 0 45 0 0 0 0 45 0 0 0 0 -45 90 -45 0 0 0 0 -45 0 -45 -45 90 45 90 90 45 90 -45 90 -45 0 45 90 45 90 90 90 45 90 90 45 90 -45 0 45 90 -45 90</t>
  </si>
  <si>
    <t>0 0 0 0 15 0 0 0 15 0 0 15 15 0 0 0 15 0 0 0 0 -15 0 -15 -15 0 0 -15 -15 0 45 90 45 90 90 90 90 45 0 0 0 -45 90 90 90 90 -45 90 90 -45 -45 90 90 -45 90 90 90 90 -45 0 0 0 45 90 90 90 90 45 90 45 0 -15 -15 0 0 -15 -15 0 -15 0 0 0 0 15 0 0 0 15 15 0 0 15 0 0 0 15 0 0 0 0</t>
  </si>
  <si>
    <t>15 0 15 15 15 15 0 0 0 0 -15 0 0 0 -15 0 -15 0 0 0 0 -15 0 -15 0 0 0 0 45 90 90 90 90 -45 90 45 90 90 90 -45 90 90 90 -45 0 0 0 45 0 0 0 0 45 0 0 0 -45 90 90 90 -45 90 90 90 45 90 -45 90 90 90 90 45 0 0 0 0 -15 0 -15 0 0 0 0 -15 0 -15 0 0 0 -15 0 0 0 0 15 15 15 15 0 15</t>
  </si>
  <si>
    <t>0 30 0 0 0 0 -45 -60 -60 -60 -60 -45 -60 -60 -60 -60 -45 90 -60 -45 0 45 0 0 45 45 45 0 0 -30 -45 -45 -45 0 45 60 60 60 60 45 60 60 60 60 90 60 90 45 90 90 90 90 45 90 60 90 60 60 60 60 45 60 60 60 60 45 0 -45 -45 -45 -30 0 0 45 45 45 0 0 45 0 -45 -60 90 -45 -60 -60 -60 -60 -45 -60 -60 -60 -60 -45 0 0 0 0 30 0</t>
  </si>
  <si>
    <t>0 45 0 0 0 0 -45 -60 -60 -60 -60 -45 -60 -60 -60 -60 -45 -60 -45 0 0 0 -45 -45 -45 -30 0 45 90 45 45 45 90 90 45 60 60 45 60 60 60 60 90 60 60 90 60 30 0 0 0 0 30 60 90 60 60 90 60 60 60 60 45 60 60 45 90 90 45 45 45 90 45 0 -30 -45 -45 -45 0 0 0 -45 -60 -45 -60 -60 -60 -60 -45 -60 -60 -60 -60 -45 0 0 0 0 45 0</t>
  </si>
  <si>
    <t>90 60 30 60 60 60 60 90 60 60 60 60 45 45 90 -60 -60 -60 -60 90 -60 -60 -60 -60 -45 0 0 0 0 -45 -60 90 45 0 0 0 0 45 90 45 0 -30 -45 0 45 0 -45 90 -45 -45 -45 -45 90 -45 0 45 0 -45 -30 0 45 90 45 0 0 0 0 45 90 -60 -45 0 0 0 0 -45 -60 -60 -60 -60 90 -60 -60 -60 -60 90 45 45 60 60 60 60 90 60 60 60 60 30 60 90</t>
  </si>
  <si>
    <t>90 60 90 60 60 60 60 90 60 60 60 60 45 45 90 -60 -60 -60 -60 90 -60 -60 -60 -60 -45 0 0 0 -45 -60 90 -45 0 0 0 -45 -45 0 0 -45 -30 0 0 45 90 45 45 0 45 30 30 45 0 45 45 90 45 0 0 -30 -45 0 0 -45 -45 0 0 0 -45 90 -60 -45 0 0 0 -45 -60 -60 -60 -60 90 -60 -60 -60 -60 90 45 45 60 60 60 60 90 60 60 60 60 90 60 90</t>
  </si>
  <si>
    <t>0 45 45 45 45 60 60 45 0 -45 -45 -45 -45 -30 -30 0 -45 -60 90 90 90 -45 -30 -15 0 -45 -45 -45 -45 -60 -45 -45 0 45 30 30 15 45 30 15 45 45 45 45 90 90 45 15 -15 -15 -15 -15 15 45 90 90 45 45 45 45 15 30 45 15 30 30 45 0 -45 -45 -60 -45 -45 -45 -45 0 -15 -30 -45 90 90 90 -60 -45 0 -30 -30 -45 -45 -45 -45 0 45 60 60 45 45 45 45 0</t>
  </si>
  <si>
    <t>45 45 60 60 45 0 45 45 0 -45 -45 -45 -45 -60 -45 -45 -45 -45 -60 -45 -45 -45 -45 0 -30 -30 -30 0 45 90 90 90 45 0 -15 30 45 45 90 45 45 90 45 15 -15 30 30 15 -15 15 15 -15 15 30 30 -15 15 45 90 45 45 90 45 45 30 -15 0 45 90 90 90 45 0 -30 -30 -30 0 -45 -45 -45 -45 -60 -45 -45 -45 -45 -60 -45 -45 -45 -45 0 45 45 0 45 60 60 45 45</t>
  </si>
  <si>
    <t>90 90 -45 90 45 0 -45 -45 90 -45 -45 0 45 45 45 45 90 -45 -45 -45 -45 -15 0 -45 0 -45 -45 -45 0 45 45 45 45 0 45 45 45 45 0 -30 -30 -45 -45 -15 15 30 15 30 45 45 45 45 30 15 30 15 -15 -45 -45 -30 -30 0 45 45 45 45 0 45 45 45 45 0 -45 -45 -45 0 -45 0 -15 -45 -45 -45 -45 90 45 45 45 45 0 -45 -45 90 -45 -45 0 45 90 -45 90 90</t>
  </si>
  <si>
    <t>90 90 90 -45 90 -45 -45 -45 -45 0 -45 -45 -45 -45 0 -45 -45 -45 -45 90 45 0 45 0 45 45 45 45 0 45 45 45 45 0 45 45 45 45 0 -45 -45 -30 -30 -15 30 45 30 15 -15 15 15 -15 15 30 45 30 -15 -30 -30 -45 -45 0 45 45 45 45 0 45 45 45 45 0 45 45 45 45 0 45 0 45 90 -45 -45 -45 -45 0 -45 -45 -45 -45 0 -45 -45 -45 -45 90 -45 90 90 90</t>
  </si>
  <si>
    <t>-30 -60 -60 -60 90 -60 -60 -60 -60 -45 -45 -45 0 -45 -45 -45 -45 -15 15 45 45 45 60 15 60 60 60 60 45 30 30 60 90 90 90 90 60 45 0 0 0 0 45 0 45 45 0 -15 -30 -45 -45 -30 -15 0 45 45 0 45 0 0 0 0 45 60 90 90 90 90 60 30 30 45 60 60 60 60 15 60 45 45 45 15 -15 -45 -45 -45 -45 0 -45 -45 -45 -60 -60 -60 -60 90 -60 -60 -60 -30</t>
  </si>
  <si>
    <t>-45 -60 -60 -60 -60 90 -60 -60 -60 -45 -45 -45 -45 0 -45 -45 -45 -30 0 45 60 60 60 60 45 60 60 60 90 90 90 45 45 45 0 45 0 45 90 45 30 30 0 0 -30 0 -15 15 -15 15 15 -15 15 -15 0 -30 0 0 30 30 45 90 45 0 45 0 45 45 45 90 90 90 60 60 60 45 60 60 60 60 45 0 -30 -45 -45 -45 0 -45 -45 -45 -45 -60 -60 -60 90 -60 -60 -60 -60 -45</t>
  </si>
  <si>
    <t>0 0 -45 -30 -30 -30 -30 -45 -30 -45 -45 -45 -45 0 -45 -45 -30 15 30 30 30 30 45 30 0 0 -30 -30 -30 0 30 45 30 45 45 30 45 0 0 -15 0 45 30 45 90 90 90 45 90 90 90 90 45 90 90 90 45 30 45 0 -15 0 0 45 30 45 45 30 45 30 0 -30 -30 -30 0 0 30 45 30 30 30 30 15 -30 -45 -45 0 -45 -45 -45 -45 -30 -45 -30 -30 -30 -30 -45 0 0</t>
  </si>
  <si>
    <t>-45 -45 -45 -45 -30 -45 -45 -45 -45 0 -15 0 0 0 -30 -30 -30 -30 0 -30 -30 -30 -30 0 30 30 30 30 45 30 30 30 45 90 90 90 45 90 90 45 30 45 30 45 45 45 0 15 0 0 0 0 15 0 45 45 45 30 45 30 45 90 90 45 90 90 90 45 30 30 30 45 30 30 30 30 0 -30 -30 -30 -30 0 -30 -30 -30 -30 0 0 0 -15 0 -45 -45 -45 -45 -30 -45 -45 -45 -45</t>
  </si>
  <si>
    <t>30 30 30 30 15 30 30 30 30 0 30 30 30 45 45 90 45 15 -30 -30 -30 -30 0 0 0 0 -15 -45 90 90 90 90 -45 0 0 0 0 -15 0 0 -30 -30 0 -30 -30 -30 0 -30 -30 -45 -45 -30 -30 0 -30 -30 -30 0 -30 -30 0 0 -15 0 0 0 0 -45 90 90 90 90 -45 -15 0 0 0 0 -30 -30 -30 -30 15 45 90 45 45 30 30 30 0 30 30 30 30 15 30 30 30 30</t>
  </si>
  <si>
    <t>45 30 30 30 30 45 30 30 30 30 45 30 30 30 0 15 15 -30 -30 -30 -30 -45 90 -45 90 90 90 90 -45 -30 -30 -30 -30 0 0 0 0 -30 0 -30 -30 0 0 0 0 -15 0 0 0 -15 -15 0 0 0 -15 0 0 0 0 -30 -30 0 -30 0 0 0 0 -30 -30 -30 -30 -45 90 90 90 90 -45 90 -45 -30 -30 -30 -30 15 15 0 30 30 30 45 30 30 30 30 45 30 30 30 30 45</t>
  </si>
  <si>
    <t>45 45 45 30 45 45 45 45 60 45 45 45 60 60 60 60 45 0 0 0 0 -45 0 0 0 0 -45 0 0 -45 90 90 -60 -60 -30 -60 -60 90 90 -45 -45 0 -45 90 -45 -45 -45 -60 -45 -45 -45 -45 -60 -45 -45 -45 90 -45 0 -45 -45 90 90 -60 -60 -30 -60 -60 90 90 -45 0 0 -45 0 0 0 0 -45 0 0 0 0 45 60 60 60 60 45 45 45 60 45 45 45 45 30 45 45 45</t>
  </si>
  <si>
    <t>45 45 45 45 60 45 45 45 45 60 45 45 60 60 45 60 30 0 0 0 0 -45 0 0 0 0 -45 -45 -60 -60 -60 -60 -45 -60 -45 0 -45 -45 0 -45 -45 90 90 90 -45 -30 0 -45 90 90 90 90 -45 0 -30 -45 90 90 90 -45 -45 0 -45 -45 0 -45 -60 -45 -60 -60 -60 -60 -45 -45 0 0 0 0 -45 0 0 0 0 30 60 45 60 60 45 45 60 45 45 45 45 60 45 45 45 45</t>
  </si>
  <si>
    <t>45 90 -45 -30 -30 -30 -30 0 -30 -30 -30 -45 90 -45 -45 -45 -45 0 30 30 30 30 0 45 30 30 30 30 0 30 15 0 30 15 45 30 45 45 45 45 90 90 90 -45 -15 -30 -30 -15 -30 -30 -30 -30 -15 -30 -30 -15 -45 90 90 90 45 45 45 45 30 45 15 30 0 15 30 0 30 30 30 30 45 0 30 30 30 30 0 -45 -45 -45 -45 90 -45 -30 -30 -30 0 -30 -30 -30 -30 -45 90 45</t>
  </si>
  <si>
    <t>-45 90 -45 -30 -30 -30 -45 90 -45 -45 -45 -45 -30 -30 -30 -30 0 -30 0 30 30 45 45 45 30 45 45 30 45 90 90 90 45 0 0 30 30 30 30 15 30 0 -15 30 15 -30 -30 -30 -15 30 30 -15 -30 -30 -30 15 30 -15 0 30 15 30 30 30 30 0 0 45 90 90 90 45 30 45 45 30 45 45 45 30 30 0 -30 0 -30 -30 -30 -30 -45 -45 -45 -45 90 -45 -30 -30 -30 -45 90 -45</t>
  </si>
  <si>
    <t>15 15 0 0 0 15 15 0 0 0 0 15 0 0 0 0 -15 0 0 0 0 -15 0 0 0 0 -15 0 0 0 0 -15 0 45 45 45 0 0 0 0 -15 0 -45 90 90 90 90 -45 90 -45 -45 90 -45 90 90 90 90 -45 0 -15 0 0 0 0 45 45 45 0 -15 0 0 0 0 -15 0 0 0 0 -15 0 0 0 0 -15 0 0 0 0 15 0 0 0 0 15 15 0 0 0 15 15</t>
  </si>
  <si>
    <t>15 0 15 0 15 15 0 15 0 0 0 -15 -15 0 0 0 -15 -15 0 0 0 -15 0 0 0 0 -45 0 0 0 0 45 0 0 0 0 45 0 0 0 0 45 90 -45 90 90 90 90 -45 0 0 -45 90 90 90 90 -45 90 45 0 0 0 0 45 0 0 0 0 45 0 0 0 0 -45 0 0 0 0 -15 0 0 0 -15 -15 0 0 0 -15 -15 0 0 0 15 0 15 15 0 15 0 15</t>
  </si>
  <si>
    <t>90 45 30 30 30 30 0 30 30 30 30 45 30 30 30 30 0 45 0 -30 -30 -30 -30 -15 -30 -30 0 -30 -30 -30 -30 0 -45 90 90 90 90 -45 -30 -30 -30 -30 -45 0 30 30 0 30 15 -30 -30 15 30 0 30 30 0 -45 -30 -30 -30 -30 -45 90 90 90 90 -45 0 -30 -30 -30 -30 0 -30 -30 -15 -30 -30 -30 -30 0 45 0 30 30 30 30 45 30 30 30 30 0 30 30 30 30 45 90</t>
  </si>
  <si>
    <t>90 45 30 30 0 30 30 30 30 45 30 30 30 30 45 30 30 0 -30 -30 -30 -30 -45 -30 -30 -30 -30 0 0 -30 -30 -45 90 90 90 90 -45 -30 -30 -30 -30 -15 0 0 30 15 -30 0 30 30 30 30 0 -30 15 30 0 0 -15 -30 -30 -30 -30 -45 90 90 90 90 -45 -30 -30 0 0 -30 -30 -30 -30 -45 -30 -30 -30 -30 0 30 30 45 30 30 30 30 45 30 30 30 30 0 30 30 45 90</t>
  </si>
  <si>
    <t>30 30 30 45 30 30 30 30 45 30 30 30 30 15 30 45 45 45 0 0 -45 90 90 90 90 -45 90 -45 0 0 -30 -15 0 0 -30 0 0 -30 -30 -30 -30 0 -30 -30 -30 -30 -45 -30 -30 -45 -45 -30 -30 -45 -30 -30 -30 -30 0 -30 -30 -30 -30 0 0 -30 0 0 -15 -30 0 0 -45 90 -45 90 90 90 90 -45 0 0 45 45 45 30 15 30 30 30 30 45 30 30 30 30 45 30 30 30</t>
  </si>
  <si>
    <t>30 45 30 45 45 30 45 45 30 15 30 30 30 30 0 30 30 30 30 0 -45 90 90 90 90 -45 90 -45 -30 -30 -30 -30 0 0 0 -30 -30 0 -30 -30 -30 -30 -45 -30 -30 -45 0 -15 0 0 0 0 -15 0 -45 -30 -30 -45 -30 -30 -30 -30 0 -30 -30 0 0 0 -30 -30 -30 -30 -45 90 -45 90 90 90 90 -45 0 30 30 30 30 0 30 30 30 30 15 30 45 45 30 45 45 30 45 30</t>
  </si>
  <si>
    <t>15 45 15 0 0 0 0 -15 0 0 15 0 0 0 0 15 0 0 0 0 15 0 0 0 0 15 0 -15 -15 -15 0 -15 0 0 0 0 -15 0 0 -45 0 -45 -45 90 45 90 90 45 90 90 90 90 45 90 90 45 90 -45 -45 0 -45 0 0 -15 0 0 0 0 -15 0 -15 -15 -15 0 15 0 0 0 0 15 0 0 0 0 15 0 0 0 0 15 0 0 -15 0 0 0 0 15 45 15</t>
  </si>
  <si>
    <t>-15 -15 -15 -15 15 45 15 -15 -15 0 0 15 0 0 0 0 15 0 0 0 0 15 0 0 0 0 15 0 0 0 0 -45 0 0 0 0 -45 90 45 90 90 90 90 45 0 0 0 -45 0 0 0 0 -45 0 0 0 45 90 90 90 90 45 90 -45 0 0 0 0 -45 0 0 0 0 15 0 0 0 0 15 0 0 0 0 15 0 0 0 0 15 0 0 -15 -15 15 45 15 -15 -15 -15 -15</t>
  </si>
  <si>
    <t>45 90 90 75 75 90 75 75 75 75 60 75 90 90 -75 90 -75 -75 -30 0 0 -45 -45 0 30 60 90 90 60 90 90 -75 -75 -75 -75 -60 -60 -60 90 45 0 0 0 0 45 0 0 0 0 -45 -45 0 0 0 0 45 0 0 0 0 45 90 -60 -60 -60 -75 -75 -75 -75 90 90 60 90 90 60 30 0 -45 -45 0 0 -30 -75 -75 90 -75 90 90 75 60 75 75 75 75 90 75 75 90 90 45</t>
  </si>
  <si>
    <t>75 75 75 75 90 75 90 60 90 -45 90 -45 -45 90 75 75 90 -60 -60 -60 -30 0 0 0 30 60 90 90 -75 60 -75 -75 90 -75 90 -75 -75 -75 90 45 0 0 0 0 45 0 0 45 0 0 0 0 45 0 0 45 0 0 0 0 45 90 -75 -75 -75 90 -75 90 -75 -75 60 -75 90 90 60 30 0 0 0 -30 -60 -60 -60 90 75 75 90 -45 -45 90 -45 90 60 90 75 90 75 75 75 75</t>
  </si>
  <si>
    <t>0 0 15 15 0 0 30 0 30 0 0 0 0 15 0 0 0 0 45 0 45 45 0 -15 -30 -30 -30 -75 90 90 90 -45 0 0 0 30 30 30 -15 -15 0 30 75 90 90 -45 -30 -30 -30 -45 -45 -30 -30 -30 -45 90 90 75 30 0 -15 -15 30 30 30 0 0 0 -45 90 90 90 -75 -30 -30 -30 -15 0 45 45 0 45 0 0 0 0 15 0 0 0 0 30 0 30 0 0 15 15 0 0</t>
  </si>
  <si>
    <t>0 0 15 0 0 0 0 45 0 0 0 45 0 15 15 45 0 30 30 0 0 0 0 -15 -30 -30 -30 -45 90 90 90 -45 -15 30 75 90 90 -45 -30 -30 -75 -30 0 0 0 -15 30 30 30 0 0 30 30 30 -15 0 0 0 -30 -75 -30 -30 -45 90 90 75 30 -15 -45 90 90 90 -45 -30 -30 -30 -15 0 0 0 0 30 30 0 45 15 15 0 45 0 0 0 45 0 0 0 0 15 0 0</t>
  </si>
  <si>
    <t>-45 -45 -45 -45 0 -30 -30 -45 -45 -15 -45 -45 90 90 90 45 45 45 45 90 -45 -45 -30 -30 -45 0 0 45 45 0 -45 -45 90 45 30 30 45 30 45 30 45 45 15 45 15 45 0 30 -15 -30 -30 -15 30 0 45 15 45 15 45 45 30 45 30 45 30 30 45 90 -45 -45 0 45 45 0 0 -45 -30 -30 -45 -45 90 45 45 45 45 90 90 90 -45 -45 -15 -45 -45 -30 -30 0 -45 -45 -45 -45</t>
  </si>
  <si>
    <t>-45 -45 -45 -45 90 -45 -45 -45 -45 90 -45 -45 -45 -45 90 -45 -30 -30 -30 -30 -15 0 0 45 90 90 45 0 45 45 45 45 0 45 45 45 45 0 45 45 45 30 -15 30 30 30 15 -30 15 30 30 15 -30 15 30 30 30 -15 30 45 45 45 0 45 45 45 45 0 45 45 45 45 0 45 90 90 45 0 0 -15 -30 -30 -30 -30 -45 90 -45 -45 -45 -45 90 -45 -45 -45 -45 90 -45 -45 -45 -45</t>
  </si>
  <si>
    <t>30 30 30 30 15 30 30 30 30 45 30 30 30 30 45 30 30 45 0 0 -30 0 0 -30 0 -30 -30 -30 -45 90 90 90 -45 -15 0 0 -30 0 -30 -30 -30 -30 0 -30 -30 -30 -30 -45 90 90 90 90 -45 -30 -30 -30 -30 0 -30 -30 -30 -30 0 -30 0 0 -15 -45 90 90 90 -45 -30 -30 -30 0 -30 0 0 -30 0 0 45 30 30 45 30 30 30 30 45 30 30 30 30 15 30 30 30 30</t>
  </si>
  <si>
    <t>30 30 30 30 45 30 30 30 30 45 30 30 30 30 45 30 30 15 0 0 -45 90 90 90 -45 -30 -30 -30 -30 0 -30 -30 0 0 0 -30 -30 -30 -30 0 -30 -30 -30 -30 -15 0 0 -45 90 90 90 90 -45 0 0 -15 -30 -30 -30 -30 0 -30 -30 -30 -30 0 0 0 -30 -30 0 -30 -30 -30 -30 -45 90 90 90 -45 0 0 15 30 30 45 30 30 30 30 45 30 30 30 30 45 30 30 30 30</t>
  </si>
  <si>
    <t>0 0 15 15 -30 -30 -45 -45 -45 0 30 30 15 30 30 30 30 45 90 45 90 90 90 90 45 30 -15 0 0 0 0 30 0 0 0 0 30 -15 30 0 -30 -30 -30 -30 0 -30 -30 -30 -30 -15 -15 -30 -30 -30 -30 0 -30 -30 -30 -30 0 30 -15 30 0 0 0 0 30 0 0 0 0 -15 30 45 90 90 90 90 45 90 45 30 30 30 30 15 30 30 0 -45 -45 -45 -30 -30 15 15 0 0</t>
  </si>
  <si>
    <t>-30 -30 -45 -45 -45 -30 15 -30 15 15 0 -15 -15 30 30 30 30 45 90 90 90 90 45 90 45 30 30 30 30 -15 -30 -30 -30 -30 0 -30 0 -30 0 0 0 0 30 0 0 0 0 30 0 0 0 0 30 0 0 0 0 30 0 0 0 0 -30 0 -30 0 -30 -30 -30 -30 -15 30 30 30 30 45 90 45 90 90 90 90 45 30 30 30 30 -15 -15 0 15 15 -30 15 -30 -45 -45 -45 -30 -30</t>
  </si>
  <si>
    <t>30 15 30 30 30 30 45 30 30 30 30 45 30 30 30 30 15 -30 -30 -30 -30 0 -30 0 -30 -30 -30 -45 90 45 90 90 90 90 -45 0 0 0 0 -15 0 0 -15 -30 0 -30 -30 -30 -30 -45 -45 -30 -30 -30 -30 0 -30 -15 0 0 -15 0 0 0 0 -45 90 90 90 90 45 90 -45 -30 -30 -30 0 -30 0 -30 -30 -30 -30 15 30 30 30 30 45 30 30 30 30 45 30 30 30 30 15 30</t>
  </si>
  <si>
    <t>30 30 30 30 45 30 45 30 30 30 30 45 30 30 30 30 0 -30 -30 -30 -30 0 -30 -30 -30 -30 -45 90 -45 90 90 90 90 -45 0 -30 -30 -30 -30 0 -30 -15 0 0 0 0 15 0 -15 15 15 -15 0 15 0 0 0 0 -15 -30 0 -30 -30 -30 -30 0 -45 90 90 90 90 -45 90 -45 -30 -30 -30 -30 0 -30 -30 -30 -30 0 30 30 30 30 45 30 30 30 30 45 30 45 30 30 30 30</t>
  </si>
  <si>
    <t>60 45 45 45 60 60 45 0 0 0 45 0 0 0 0 45 0 -45 -45 -45 -60 90 90 -45 -30 0 0 0 -45 -45 -45 -45 -60 -45 -45 -45 -45 90 45 45 45 45 30 45 45 45 90 90 -60 -45 -45 -60 90 90 45 45 45 30 45 45 45 45 90 -45 -45 -45 -45 -60 -45 -45 -45 -45 0 0 0 -30 -45 90 90 -60 -45 -45 -45 0 45 0 0 0 0 45 0 0 0 45 60 60 45 45 45 60</t>
  </si>
  <si>
    <t>60 60 60 45 0 0 0 0 45 0 0 0 45 45 45 45 0 -45 -45 -45 -45 -60 -45 -45 -45 -45 -60 -45 -45 -45 -45 -60 90 90 90 45 0 0 0 45 45 45 90 45 45 30 45 90 -45 -30 -30 -45 90 45 30 45 45 90 45 45 45 0 0 0 45 90 90 90 -60 -45 -45 -45 -45 -60 -45 -45 -45 -45 -60 -45 -45 -45 -45 0 45 45 45 45 0 0 0 45 0 0 0 0 45 60 60 60</t>
  </si>
  <si>
    <t>90 -75 90 -75 -75 -75 -75 -30 0 0 0 0 -15 -15 15 0 45 90 75 90 75 75 75 90 -75 -75 75 45 0 0 15 0 0 45 75 75 30 15 15 -15 -45 -45 -45 -15 15 0 0 -15 0 0 0 0 -15 0 0 15 -15 -45 -45 -45 -15 15 15 30 75 75 45 0 0 15 0 0 45 75 -75 -75 90 75 75 75 90 75 90 45 0 15 -15 -15 0 0 0 0 -30 -75 -75 -75 -75 90 -75 90</t>
  </si>
  <si>
    <t>90 -75 90 -75 -75 -75 -75 -30 -15 -15 0 -15 0 0 0 45 90 -75 -75 90 90 75 75 75 75 45 0 0 0 45 75 75 75 30 -15 -45 -45 -45 0 0 -15 15 15 15 15 0 0 15 0 0 0 0 15 0 0 15 15 15 15 -15 0 0 -45 -45 -45 -15 30 75 75 75 45 0 0 0 45 75 75 75 75 90 90 -75 -75 90 45 0 0 0 -15 0 -15 -15 -30 -75 -75 -75 -75 90 -75 90</t>
  </si>
  <si>
    <t>30 30 30 30 15 30 15 15 15 15 -30 15 -30 -45 -30 0 0 -30 0 -30 0 -45 0 0 -45 0 0 -15 -15 15 0 -15 -15 15 0 45 90 45 90 90 90 90 45 0 0 -15 -15 0 -15 -15 -15 -15 0 -15 -15 0 0 45 90 90 90 90 45 90 45 0 15 -15 -15 0 15 -15 -15 0 0 -45 0 0 -45 0 -30 0 -30 0 0 -30 -45 -30 15 -30 15 15 15 15 30 15 30 30 30 30</t>
  </si>
  <si>
    <t>-45 -45 -45 -30 15 30 30 30 30 15 30 0 0 15 -30 -30 -30 15 15 0 0 15 -30 -15 -15 -15 0 -15 0 0 0 0 45 90 90 90 90 45 90 45 15 0 0 0 15 -15 -15 0 -15 -15 -15 -15 0 -15 -15 15 0 0 0 15 45 90 45 90 90 90 90 45 0 0 0 0 -15 0 -15 -15 -15 -30 15 0 0 15 15 -30 -30 -30 15 0 0 30 15 30 30 30 30 15 -30 -45 -45 -45</t>
  </si>
  <si>
    <t>75 75 75 90 90 90 90 75 30 75 90 75 30 0 0 15 0 15 0 0 45 0 30 0 0 -15 0 0 30 45 0 45 0 0 0 -15 -30 -75 -75 -75 -75 -30 -75 -75 -30 -30 -45 90 -45 -45 -45 -45 90 -45 -30 -30 -75 -75 -30 -75 -75 -75 -75 -30 -15 0 0 0 45 0 45 30 0 0 -15 0 0 30 0 45 0 0 15 0 15 0 0 30 75 90 75 30 75 90 90 90 90 75 75 75</t>
  </si>
  <si>
    <t>90 90 90 90 75 90 75 75 90 75 75 75 30 0 0 -15 0 0 0 0 15 0 15 -30 -30 -30 -30 0 45 45 30 45 30 30 0 0 -15 0 0 0 -45 -75 -75 -75 -75 -45 -75 -75 -45 0 0 -45 -75 -75 -45 -75 -75 -75 -75 -45 0 0 0 -15 0 0 30 30 45 30 45 45 0 -30 -30 -30 -30 15 0 15 0 0 0 0 -15 0 0 30 75 75 75 90 75 75 90 75 90 90 90 90</t>
  </si>
  <si>
    <t>60 60 60 60 45 0 0 0 0 30 75 60 60 60 60 45 60 60 60 90 60 90 45 0 0 0 -30 -60 -60 -60 -60 90 90 -75 90 -60 -60 -15 0 -45 -60 -60 -60 -60 -45 -60 -60 -45 0 15 15 0 -45 -60 -60 -45 -60 -60 -60 -60 -45 0 -15 -60 -60 90 -75 90 90 -60 -60 -60 -60 -30 0 0 0 45 90 60 90 60 60 60 45 60 60 60 60 75 30 0 0 0 0 45 60 60 60 60</t>
  </si>
  <si>
    <t>60 60 60 60 90 60 60 60 60 45 0 0 0 0 45 60 60 60 60 45 75 30 0 0 -45 90 -60 -60 -60 -60 90 -60 -60 -60 -60 -45 0 -45 -60 -60 -60 -60 90 90 -75 -30 0 0 -15 15 15 -15 0 0 -30 -75 90 90 -60 -60 -60 -60 -45 0 -45 -60 -60 -60 -60 90 -60 -60 -60 -60 90 -45 0 0 30 75 45 60 60 60 60 45 0 0 0 0 45 60 60 60 60 90 60 60 60 60</t>
  </si>
  <si>
    <t>-30 -30 15 -30 -30 0 -30 -30 -30 15 -30 -30 -30 -30 -15 -30 -45 -45 0 30 30 30 0 0 30 30 30 30 0 30 30 0 30 -15 30 0 0 30 30 45 90 45 90 -45 90 90 90 45 0 -30 -30 0 45 90 90 90 -45 90 45 90 45 30 30 0 0 30 -15 30 0 30 30 0 30 30 30 30 0 0 30 30 30 0 -45 -45 -30 -15 -30 -30 -30 -30 15 -30 -30 -30 0 -30 -30 15 -30 -30</t>
  </si>
  <si>
    <t>-45 -30 0 -30 -30 -45 -30 -30 -30 -30 -45 -30 -30 -30 -30 0 -30 -30 -15 0 0 30 30 30 30 0 30 30 30 30 0 30 30 30 30 45 90 90 90 90 45 90 45 30 15 0 0 0 -15 15 15 -15 0 0 0 15 30 45 90 45 90 90 90 90 45 30 30 30 30 0 30 30 30 30 0 30 30 30 30 0 0 -15 -30 -30 0 -30 -30 -30 -30 -45 -30 -30 -30 -30 -45 -30 -30 0 -30 -45</t>
  </si>
  <si>
    <t>0 0 0 0 15 0 15 0 15 15 15 15 0 -15 -15 0 0 0 -15 0 0 0 0 45 90 45 90 90 90 90 -45 0 0 0 0 -15 0 0 0 0 -15 0 0 0 -15 0 45 0 -45 -45 -45 -45 0 45 0 -15 0 0 0 -15 0 0 0 0 -15 0 0 0 0 -45 90 90 90 90 45 90 45 0 0 0 0 -15 0 0 0 -15 -15 0 15 15 15 15 0 15 0 15 0 0 0 0</t>
  </si>
  <si>
    <t>15 15 0 15 15 15 15 -15 0 -15 0 0 0 0 45 0 0 -45 90 90 90 90 45 90 -45 -15 0 0 0 -15 0 0 0 -15 0 0 0 -15 0 0 0 0 -45 0 0 0 0 45 0 0 0 0 45 0 0 0 0 -45 0 0 0 0 -15 0 0 0 -15 0 0 0 -15 0 0 0 -15 -45 90 45 90 90 90 90 -45 0 0 45 0 0 0 0 -15 0 -15 15 15 15 15 0 15 15</t>
  </si>
  <si>
    <t>45 60 60 60 60 75 75 60 75 75 90 75 90 90 75 90 90 90 -60 -60 -60 -60 -75 -75 -60 -75 -75 -75 -75 90 45 0 0 0 45 0 0 0 0 -45 0 0 0 0 -45 90 90 90 -45 0 0 -45 90 90 90 -45 0 0 0 0 -45 0 0 0 0 45 0 0 0 45 90 -75 -75 -75 -75 -60 -75 -75 -60 -60 -60 -60 90 90 90 75 90 90 75 90 75 75 60 75 75 60 60 60 60 45</t>
  </si>
  <si>
    <t>75 60 60 60 60 45 60 75 75 75 75 -60 75 -60 -60 -60 90 90 90 -75 -75 -75 -60 -75 -75 -75 90 90 90 90 45 0 0 45 0 0 0 0 -45 0 0 0 0 -45 90 90 90 -45 0 0 0 0 -45 90 90 90 -45 0 0 0 0 -45 0 0 0 0 45 0 0 45 90 90 90 90 -75 -75 -75 -60 -75 -75 -75 90 90 90 -60 -60 -60 75 -60 75 75 75 75 60 45 60 60 60 60 75</t>
  </si>
  <si>
    <t>0 -45 -45 -30 -45 -45 -45 -45 -30 -45 -45 -45 -45 90 45 45 45 45 30 30 0 0 0 30 30 30 30 15 45 30 45 45 45 45 90 90 90 90 45 30 15 -15 0 -30 -30 -30 -30 -15 -30 -30 -30 -30 -15 -30 -30 -30 -30 0 -15 15 30 45 90 90 90 90 45 45 45 45 30 45 15 30 30 30 30 0 0 0 30 30 45 45 45 45 90 -45 -45 -45 -45 -30 -45 -45 -45 -45 -30 -45 -45 0</t>
  </si>
  <si>
    <t>-45 -45 90 -45 -45 -30 -45 -45 -30 -45 -45 -45 -45 0 45 45 45 45 30 45 45 45 45 30 45 90 90 90 90 45 30 0 0 0 30 30 30 30 15 0 -30 -30 -30 -30 -15 15 -30 -30 -15 30 30 -15 -30 -30 15 -15 -30 -30 -30 -30 0 15 30 30 30 30 0 0 0 30 45 90 90 90 90 45 30 45 45 45 45 30 45 45 45 45 0 -45 -45 -45 -45 -30 -45 -45 -30 -45 -45 90 -45 -45</t>
  </si>
  <si>
    <t>-60 -60 -60 -60 -45 -45 0 -45 0 -45 -60 -45 -45 -45 -45 0 30 45 45 60 45 0 45 45 15 45 0 0 45 45 45 0 -15 -30 -45 -30 15 60 60 45 90 60 90 90 90 90 60 30 -15 -45 -45 -15 30 60 90 90 90 90 60 90 45 60 60 15 -30 -45 -30 -15 0 45 45 45 0 0 45 15 45 45 0 45 60 45 45 30 0 -45 -45 -45 -45 -60 -45 0 -45 0 -45 -45 -60 -60 -60 -60</t>
  </si>
  <si>
    <t>-60 -60 -60 -60 -45 -45 -45 -45 -60 -45 -45 -45 -45 0 45 45 45 0 -45 0 0 -45 -30 -30 0 45 90 45 45 45 60 45 0 0 -15 30 45 90 90 90 90 45 60 30 60 60 60 15 -15 15 15 -15 15 60 60 60 30 60 45 90 90 90 90 45 30 -15 0 0 45 60 45 45 45 90 45 0 -30 -30 -45 0 0 -45 0 45 45 45 0 -45 -45 -45 -45 -60 -45 -45 -45 -45 -60 -60 -60 -60</t>
  </si>
  <si>
    <t>-60 -60 -60 -60 -30 -60 -60 -60 -60 -45 0 45 45 45 0 -45 -45 -45 -15 15 60 60 60 60 90 45 45 90 60 30 30 60 90 60 15 60 45 0 0 0 -15 0 -45 90 -45 90 45 0 -30 -45 -45 -30 0 45 90 -45 90 -45 0 -15 0 0 0 45 60 15 60 90 60 30 30 60 90 45 45 90 60 60 60 60 15 -15 -45 -45 -45 0 45 45 45 0 -45 -60 -60 -60 -60 -30 -60 -60 -60 -60</t>
  </si>
  <si>
    <t>-60 -60 -60 -60 -45 -60 -60 -60 -60 -45 0 -45 -45 90 -45 -45 -45 -30 0 45 60 60 60 60 45 60 60 60 60 45 0 45 45 0 45 90 90 90 90 45 30 30 0 0 -30 0 -15 15 -15 15 15 -15 15 -15 0 -30 0 0 30 30 45 90 90 90 90 45 0 45 45 0 45 60 60 60 60 45 60 60 60 60 45 0 -30 -45 -45 -45 90 -45 -45 0 -45 -60 -60 -60 -60 -45 -60 -60 -60 -60</t>
  </si>
  <si>
    <t>0 0 45 45 45 0 -45 -45 -45 -45 0 -45 -45 -45 -45 0 45 90 45 45 45 45 90 45 15 45 45 45 90 -45 -15 -15 -30 -30 -45 -45 -30 -15 15 45 90 -45 -45 -45 90 45 30 15 30 30 30 30 15 30 45 90 -45 -45 -45 90 45 15 -15 -30 -45 -45 -30 -30 -15 -15 -45 90 45 45 45 15 45 90 45 45 45 45 90 45 0 -45 -45 -45 -45 0 -45 -45 -45 -45 0 45 45 45 0 0</t>
  </si>
  <si>
    <t>0 0 -45 -45 -45 0 -45 -45 -45 -45 90 -45 -45 -45 -45 0 45 0 45 45 45 45 90 45 45 45 45 90 -45 -45 -45 -30 -15 -30 -30 15 -15 30 45 90 45 45 45 90 45 30 30 15 -15 15 15 -15 15 30 30 45 90 45 45 45 90 45 30 -15 15 -30 -30 -15 -30 -45 -45 -45 90 45 45 45 45 90 45 45 45 45 0 45 0 -45 -45 -45 -45 90 -45 -45 -45 -45 0 -45 -45 -45 0 0</t>
  </si>
  <si>
    <t>45 45 45 75 75 75 60 75 75 75 75 90 75 90 75 90 90 90 75 -75 90 -75 90 -75 -75 -75 -75 75 30 0 0 0 0 -30 0 0 0 0 -45 -75 -45 0 0 0 -45 -75 -75 -75 -75 -60 -60 -75 -75 -75 -75 -45 0 0 0 -45 -75 -45 0 0 0 0 -30 0 0 0 0 30 75 -75 -75 -75 -75 90 -75 90 -75 75 90 90 90 75 90 75 90 75 75 75 75 60 75 75 75 45 45 45</t>
  </si>
  <si>
    <t>75 90 45 45 45 60 75 -75 75 75 75 75 90 90 90 90 75 75 75 75 90 -75 -75 -75 -75 -60 -75 75 30 0 0 0 0 -30 0 0 0 0 -45 -75 -45 0 0 0 -45 -75 -75 -75 -75 90 90 -75 -75 -75 -75 -45 0 0 0 -45 -75 -45 0 0 0 0 -30 0 0 0 0 30 75 -75 -60 -75 -75 -75 -75 90 75 75 75 75 90 90 90 90 75 75 75 75 -75 75 60 45 45 45 90 75</t>
  </si>
  <si>
    <t>-45 -30 -30 -45 -30 -30 -45 -45 -60 -60 -60 -15 30 45 30 30 30 0 0 30 0 30 15 -30 -30 -30 15 30 30 30 45 45 0 45 45 60 90 60 90 -45 90 90 90 60 15 -30 -30 -15 -15 0 0 -15 -15 -30 -30 15 60 90 90 90 -45 90 60 90 60 45 45 0 45 45 30 30 30 15 -30 -30 -30 15 30 0 30 0 0 30 30 30 45 30 -15 -60 -60 -60 -45 -45 -30 -30 -45 -30 -30 -45</t>
  </si>
  <si>
    <t>-45 -45 -45 -60 -60 -60 -45 0 -45 -30 -30 -15 -30 0 0 -30 -30 -30 -30 0 30 30 30 30 45 30 45 45 30 45 30 45 30 30 60 90 60 90 90 90 90 60 15 0 -15 15 -15 15 -30 -30 -30 -30 15 -15 15 -15 0 15 60 90 90 90 90 60 90 60 30 30 45 30 45 30 45 45 30 45 30 30 30 30 0 -30 -30 -30 -30 0 0 -30 -15 -30 -30 -45 0 -45 -60 -60 -60 -45 -45 -45</t>
  </si>
  <si>
    <t>-45 -45 -45 -60 -60 -60 -30 15 45 45 45 0 45 0 0 45 45 45 45 0 -30 -30 -45 90 -45 -30 -45 90 -45 -45 -45 90 45 90 45 30 30 0 -45 -15 30 30 15 -30 -15 30 60 60 60 90 90 60 60 60 30 -15 -30 15 30 30 -15 -45 0 30 30 45 90 45 90 -45 -45 -45 90 -45 -30 -45 90 -45 -30 -30 0 45 45 45 45 0 0 45 0 45 45 45 15 -30 -60 -60 -60 -45 -45 -45</t>
  </si>
  <si>
    <t>-45 -45 -45 -60 -60 -60 -45 0 45 45 45 45 0 -45 -45 -45 -45 0 -45 -45 -30 -30 0 -30 0 45 45 45 45 90 45 90 90 90 45 30 30 -15 -30 -15 30 30 15 -30 15 30 60 90 60 60 60 60 90 60 30 15 -30 15 30 30 -15 -30 -15 30 30 45 90 90 90 45 90 45 45 45 45 0 -30 0 -30 -30 -45 -45 0 -45 -45 -45 -45 0 45 45 45 45 0 -45 -60 -60 -60 -45 -45 -45</t>
  </si>
  <si>
    <t>90 90 90 90 60 60 60 60 90 -60 -60 -60 -30 -60 -45 -45 -45 -60 -45 -45 0 0 0 0 -45 0 0 -45 -60 -60 -60 90 45 45 30 45 45 60 60 60 60 45 0 0 0 0 45 0 45 90 90 45 0 45 0 0 0 0 45 60 60 60 60 45 45 30 45 45 90 -60 -60 -60 -45 0 0 -45 0 0 0 0 -45 -45 -60 -45 -45 -45 -60 -30 -60 -60 -60 90 60 60 60 60 90 90 90 90</t>
  </si>
  <si>
    <t>90 90 90 90 60 60 60 60 90 -45 -45 -45 -45 -60 -45 -45 -45 -60 -60 -60 -60 -30 -60 -60 -60 90 60 60 60 60 45 0 0 0 0 45 0 0 45 0 0 45 0 45 45 30 0 0 45 90 90 45 0 0 30 45 45 0 45 0 0 45 0 0 45 0 0 0 0 45 60 60 60 60 90 -60 -60 -60 -30 -60 -60 -60 -60 -45 -45 -45 -60 -45 -45 -45 -45 90 60 60 60 60 90 90 90 90</t>
  </si>
  <si>
    <t>0 0 30 30 0 30 15 -30 -30 -30 -30 -45 -30 -30 -15 0 0 0 -30 -30 0 30 30 30 0 30 30 30 30 0 -30 -30 -30 -30 0 0 -45 0 0 -45 90 45 45 90 90 90 90 45 30 30 30 30 45 90 90 90 90 45 45 90 -45 0 0 -45 0 0 -30 -30 -30 -30 0 30 30 30 30 0 30 30 30 0 -30 -30 0 0 0 -15 -30 -30 -45 -30 -30 -30 -30 15 30 0 30 30 0 0</t>
  </si>
  <si>
    <t>0 15 -15 -30 -30 -30 -30 -45 -30 -30 -30 -30 0 30 30 0 30 30 30 30 0 30 30 30 30 0 -30 -30 -30 -30 -45 0 0 0 0 -45 90 90 90 90 45 90 45 30 30 0 0 45 0 0 0 0 45 0 0 30 30 45 90 45 90 90 90 90 -45 0 0 0 0 -45 -30 -30 -30 -30 0 30 30 30 30 0 30 30 30 30 0 30 30 0 -30 -30 -30 -30 -45 -30 -30 -30 -30 -15 15 0</t>
  </si>
  <si>
    <t>45 45 45 45 90 45 45 45 45 90 45 90 90 90 90 -45 0 15 0 0 0 15 0 0 0 0 -45 0 0 0 0 -15 0 0 0 0 -45 0 0 0 0 -45 0 0 -45 -45 -45 -45 -15 -45 -45 -15 -45 -45 -45 -45 0 0 -45 0 0 0 0 -45 0 0 0 0 -15 0 0 0 0 -45 0 0 0 0 15 0 0 0 15 0 -45 90 90 90 90 45 90 45 45 45 45 90 45 45 45 45</t>
  </si>
  <si>
    <t>45 45 45 45 90 45 45 45 45 90 45 90 90 90 90 -45 0 0 0 0 15 0 0 0 15 0 -45 -45 -45 0 -45 -45 -45 -45 0 0 0 -45 0 0 0 0 -15 0 0 0 0 -15 0 0 0 0 -15 0 0 0 0 -15 0 0 0 0 -45 0 0 0 -45 -45 -45 -45 0 -45 -45 -45 0 15 0 0 0 15 0 0 0 0 -45 90 90 90 90 45 90 45 45 45 45 90 45 45 45 45</t>
  </si>
  <si>
    <t>90 75 60 90 90 90 -60 -60 90 -60 90 -75 -75 90 45 0 0 0 0 45 60 75 75 75 75 45 0 0 -45 90 90 90 60 90 90 90 90 -75 90 90 90 90 -45 0 0 0 0 -45 -75 -75 -75 -75 -45 0 0 0 0 -45 90 90 90 90 -75 90 90 90 90 60 90 90 90 -45 0 0 45 75 75 75 75 60 45 0 0 0 0 45 90 -75 -75 90 -60 90 -60 -60 90 90 90 60 75 90</t>
  </si>
  <si>
    <t>-75 -75 -60 -60 -60 -75 60 -75 -75 60 90 90 90 90 -45 0 0 45 90 75 75 75 75 45 0 0 0 0 45 90 90 90 90 60 90 90 90 75 90 90 90 90 -45 0 0 0 0 -45 90 90 90 90 -45 0 0 0 0 -45 90 90 90 90 75 90 90 90 60 90 90 90 90 45 0 0 0 0 45 75 75 75 75 90 45 0 0 -45 90 90 90 90 60 -75 -75 60 -75 -60 -60 -60 -75 -75</t>
  </si>
  <si>
    <t>0 0 45 0 -45 90 90 -60 -15 -60 90 -60 -60 -60 -45 0 0 15 45 60 60 60 90 60 60 60 60 90 60 60 60 45 15 0 0 -45 -60 -60 -60 90 -60 -15 -60 90 90 -45 0 45 0 0</t>
  </si>
  <si>
    <t>0 0 0 -45 -60 -60 -60 -60 90 -60 -15 -45 90 90 45 0 45 60 60 60 60 90 60 15 0 0 15 60 90 60 60 60 60 45 0 45 90 90 -45 -15 -60 90 -60 -60 -60 -60 -45 0 0 0</t>
  </si>
  <si>
    <t>30 30 15 45 0 15 0 15 0 0 0 0 45 90 90 90 -45 0 0 -15 -15 -15 -30 -30 -45 -45 -30 -30 -15 -15 -15 0 0 -45 90 90 90 45 0 0 0 0 15 0 15 0 45 15 30 30</t>
  </si>
  <si>
    <t>45 15 15 15 30 30 0 0 0 0 45 90 90 90 -45 0 -15 0 -15 -30 -30 -15 0 0 -45 -45 0 0 -15 -30 -30 -15 0 -15 0 -45 90 90 90 45 0 0 0 0 30 30 15 15 15 45</t>
  </si>
  <si>
    <t>90 90 45 0 0 -45 90 60 90 90 90 90 -60 90 90 90 90 45 0 0 0 0 -45 90 90 90 90 -45 0 0 0 0 45 90 90 90 90 -60 90 90 90 90 60 90 -45 0 0 45 90 90</t>
  </si>
  <si>
    <t>0 0 -45 90 90 -45 90 60 90 90 90 90 -60 90 90 90 90 45 0 0 0 0 45 90 90 90 90 45 0 0 0 0 45 90 90 90 90 -60 90 90 90 90 60 90 -45 90 90 -45 0 0</t>
  </si>
  <si>
    <t>15 15 0 0 0 30 30 30 0 45 90 90 90 45 30 -15 -15 -15 -30 -30 -30 -45 -45 -30 15 15 -30 -45 -45 -30 -30 -30 -15 -15 -15 30 45 90 90 90 45 0 30 30 30 0 0 0 15 15</t>
  </si>
  <si>
    <t>0 0 0 0 45 15 45 15 30 30 30 30 -15 -45 90 90 90 -45 -15 -15 -30 -30 -30 -30 15 15 -30 -30 -30 -30 -15 -15 -45 90 90 90 -45 -15 30 30 30 30 15 45 15 45 0 0 0 0</t>
  </si>
  <si>
    <t>90 -45 -45 -45 -60 -60 90 45 30 45 45 0 15 60 30 0 0 -30 -30 -30 -15 30 60 90 90 90 90 60 30 -15 -30 -30 -30 0 0 30 60 15 0 45 45 30 45 90 -60 -60 -45 -45 -45 90</t>
  </si>
  <si>
    <t>-60 -60 -45 -45 -45 90 90 45 45 45 30 60 30 30 0 -30 -30 -30 0 0 -15 15 60 90 90 90 90 60 15 -15 0 0 -30 -30 -30 0 30 30 60 30 45 45 45 90 90 -45 -45 -45 -60 -60</t>
  </si>
  <si>
    <t>0 45 0 45 90 60 90 -60 -15 -60 -60 -45 0 45 45 0 -45 90 -45 -45 90 60 60 15 0 0 15 60 60 90 -45 -45 90 -45 0 45 45 0 -45 -60 -60 -15 -60 90 60 90 45 0 45 0</t>
  </si>
  <si>
    <t>0 45 45 60 90 -60 -60 -60 90 -45 -15 0 0 -45 90 -45 -45 0 45 45 60 90 60 15 0 0 15 60 90 60 45 45 0 -45 -45 90 -45 0 0 -15 -45 90 -60 -60 -60 90 60 45 45 0</t>
  </si>
  <si>
    <t>0 0 0 -45 90 90 75 75 -75 -75 75 -75 -75 90 45 90 -60 -15 0 -45 0 15 45 75 60 60 75 45 15 0 -45 0 -15 -60 90 45 90 -75 -75 75 -75 -75 75 75 90 90 -45 0 0 0</t>
  </si>
  <si>
    <t>0 0 -45 90 -75 -75 -75 90 90 -75 90 -60 -15 0 -45 0 45 75 75 75 45 75 60 15 0 0 15 60 75 45 75 75 75 45 0 -45 0 -15 -60 90 -75 90 90 -75 -75 -75 90 -45 0 0</t>
  </si>
  <si>
    <t>45 45 0 45 60 60 15 60 75 -60 90 -45 0 0 0 0 -45 -60 -45 0 -15 -60 90 90 -75 -75 90 90 -60 -15 0 -45 -60 -45 0 0 0 0 -45 90 -60 75 60 15 60 60 45 0 45 45</t>
  </si>
  <si>
    <t>0 45 60 60 45 45 15 60 -75 -60 -45 0 0 0 -45 -60 -45 0 0 -15 -60 90 75 90 90 90 90 75 90 -60 -15 0 0 -45 -60 -45 0 0 0 -45 -60 -75 60 15 45 45 60 60 45 0</t>
  </si>
  <si>
    <t>45 90 90 90 60 15 60 90 -60 -15 0 0 0 0 45 0 0 0 0 -45 0 0 -45 90 -60 -60 90 -45 0 0 -45 0 0 0 0 45 0 0 0 0 -15 -60 90 60 15 60 90 90 90 45</t>
  </si>
  <si>
    <t>90 90 90 60 15 60 45 90 -60 -45 0 0 -15 0 0 0 0 -45 0 0 0 0 45 90 -60 -60 90 45 0 0 0 0 -45 0 0 0 0 -15 0 0 -45 -60 90 45 60 15 60 90 90 90</t>
  </si>
  <si>
    <t>45 45 45 30 30 30 0 45 45 0 15 0 0 -45 90 90 90 -45 -45 -45 -45 -30 -30 -30 -15 -15 -30 -30 -30 -45 -45 -45 -45 90 90 90 -45 0 0 15 0 45 45 0 30 30 30 45 45 45</t>
  </si>
  <si>
    <t>45 0 45 45 45 45 30 30 30 0 -45 90 90 -45 -45 -45 0 -30 -30 -30 0 15 -15 -45 90 90 -45 -15 15 0 -30 -30 -30 0 -45 -45 -45 90 90 -45 0 30 30 30 45 45 45 45 0 45</t>
  </si>
  <si>
    <t>60 60 60 60 45 90 60 15 0 45 90 90 -60 -15 -60 -60 -60 -60 90 -45 0 0 0 0 -45 -45 0 0 0 0 -45 90 -60 -60 -60 -60 -15 -60 90 90 45 0 15 60 90 45 60 60 60 60</t>
  </si>
  <si>
    <t>60 60 60 45 60 60 15 0 -45 90 -60 -60 -60 -60 -15 -60 90 90 90 45 0 0 0 0 -45 -45 0 0 0 0 45 90 90 90 -60 -15 -60 -60 -60 -60 90 -45 0 15 60 60 45 60 60 60</t>
  </si>
  <si>
    <t>45 60 60 60 60 90 45 15 0 0 45 90 90 90 -45 -60 -60 -60 -60 -45 0 0 0 -45 -15 -15 -45 0 0 0 -45 -60 -60 -60 -60 -45 90 90 90 45 0 0 15 45 90 60 60 60 60 45</t>
  </si>
  <si>
    <t>60 60 60 60 45 15 0 45 45 90 -60 -60 90 -60 -60 90 90 -45 -15 0 -45 0 -45 0 0 0 0 -45 0 -45 0 -15 -45 90 90 -60 -60 90 -60 -60 90 45 45 0 15 45 60 60 60 60</t>
  </si>
  <si>
    <t>-30 -30 0 45 30 30 0 45 0 0 0 -45 90 90 90 -45 0 15 0 0 0 0 -15 0 0 0 0 -15 0 0 0 0 15 0 -45 90 90 90 -45 0 0 0 45 0 30 30 45 0 -30 -30</t>
  </si>
  <si>
    <t>-30 -30 0 30 45 45 30 0 -45 90 90 90 -45 0 0 0 0 -15 0 0 0 0 15 0 0 0 0 15 0 0 0 0 -15 0 0 0 0 -45 90 90 90 -45 0 30 45 45 30 0 -30 -30</t>
  </si>
  <si>
    <t>0 -45 -60 -60 -45 -30 0 30 75 60 -75 60 15 0 0 -15 0 45 90 90 90 90 45 0 0 0 0 45 90 90 90 90 45 0 -15 0 0 15 60 -75 60 75 30 0 -30 -45 -60 -60 -45 0</t>
  </si>
  <si>
    <t>-30 -60 -60 -45 -45 0 30 75 -75 60 15 0 0 0 -15 0 45 60 90 90 90 90 45 0 0 0 0 45 90 90 90 90 60 45 0 -15 0 0 0 15 60 -75 75 30 0 -45 -45 -60 -60 -30</t>
  </si>
  <si>
    <t>0 -30 -30 -30 -45 0 -45 90 -45 0 -45 -45 0 15 30 30 45 45 45 45 90 90 45 30 -15 -15 30 45 90 90 45 45 45 45 30 30 15 0 -45 -45 0 -45 90 -45 0 -45 -30 -30 -30 0</t>
  </si>
  <si>
    <t>-45 -45 -45 -45 0 0 -45 -30 -30 -30 0 45 45 45 45 90 90 90 45 0 -15 30 30 30 15 15 30 30 30 -15 0 45 90 90 90 45 45 45 45 0 -30 -30 -30 -45 0 0 -45 -45 -45 -45</t>
  </si>
  <si>
    <t>0 0 15 60 60 60 90 60 90 60 90 -45 -60 -15 -60 -60 -60 -60 -45 0 45 90 45 0 0 0 0 45 90 45 0 -45 -60 -60 -60 -60 -15 -60 -45 90 60 90 60 90 60 60 60 15 0 0</t>
  </si>
  <si>
    <t>0 0 45 60 60 60 60 90 -45 -60 90 90 -60 -60 -45 -60 -60 -15 0 15 60 90 45 0 0 0 0 45 90 60 15 0 -15 -60 -60 -45 -60 -60 90 90 -60 -45 90 60 60 60 60 45 0 0</t>
  </si>
  <si>
    <t>75 75 75 90 90 90 -75 -75 -75 -45 0 0 0 0 45 0 0 0 0 45 0 0 0 0 -45 -45 0 0 0 0 45 0 0 0 0 45 0 0 0 0 -45 -75 -75 -75 90 90 90 75 75 75</t>
  </si>
  <si>
    <t>90 90 90 75 75 75 -75 -75 -75 -45 0 0 45 0 0 0 0 45 0 0 0 0 -45 0 0 0 0 -45 0 0 0 0 45 0 0 0 0 45 0 0 -45 -75 -75 -75 75 75 75 90 90 90</t>
  </si>
  <si>
    <t>0 0 0 -15 -15 -15 15 0 15 0 15 0 45 0 0 0 0 -45 90 45 90 90 -45 0 0 0 0 -45 90 90 45 90 -45 0 0 0 0 45 0 15 0 15 0 15 -15 -15 -15 0 0 0</t>
  </si>
  <si>
    <t>-15 -15 0 -15 0 0 0 -45 0 0 0 15 15 15 0 45 90 90 90 -45 0 0 0 0 45 45 0 0 0 0 -45 90 90 90 45 0 15 15 15 0 0 0 -45 0 0 0 -15 0 -15 -15</t>
  </si>
  <si>
    <t>90 -75 -75 -45 0 0 45 45 45 0 -15 -45 90 75 75 45 45 90 90 -45 -45 -45 -15 15 15 15 15 -15 -45 -45 -45 90 90 45 45 75 75 90 -45 -15 0 45 45 45 0 0 -45 -75 -75 90</t>
  </si>
  <si>
    <t>-75 -75 90 -45 0 45 45 45 0 -45 90 90 90 -45 0 -45 -45 -15 -15 15 45 75 75 45 15 15 45 75 75 45 15 -15 -15 -45 -45 0 -45 90 90 90 -45 0 45 45 45 0 -45 90 -75 -75</t>
  </si>
  <si>
    <t>15 15 0 45 0 0 0 0 45 90 90 90 -45 0 0 0 0 -45 0 0 0 0 -15 0 -15 -15 0 -15 0 0 0 0 -45 0 0 0 0 -45 90 90 90 45 0 0 0 0 45 0 15 15</t>
  </si>
  <si>
    <t>0 0 15 0 45 15 0 45 90 90 90 -45 -45 0 0 0 0 -15 0 0 0 0 -15 0 0 0 0 -15 0 0 0 0 -15 0 0 0 0 -45 -45 90 90 90 45 0 15 45 0 15 0 0</t>
  </si>
  <si>
    <t>90 90 90 -45 0 15 15 15 30 30 0 0 45 0 45 0 0 0 0 -15 -15 -15 -30 -30 -45 -45 -30 -30 -15 -15 -15 0 0 0 0 45 0 45 0 0 30 30 15 15 15 0 -45 90 90 90</t>
  </si>
  <si>
    <t>90 90 90 -45 0 45 15 30 0 45 15 30 0 15 0 0 0 -15 -15 -15 -30 -30 -45 0 0 0 0 -45 -30 -30 -15 -15 -15 0 0 0 15 0 30 15 45 0 30 15 45 0 -45 90 90 90</t>
  </si>
  <si>
    <t>45 0 -30 -30 -30 -45 -45 -45 0 -45 0 45 45 45 45 90 90 90 90 -45 -15 30 30 30 15 15 30 30 30 -15 -45 90 90 90 90 45 45 45 45 0 -45 0 -45 -45 -45 -30 -30 -30 0 45</t>
  </si>
  <si>
    <t>-45 0 -45 -45 -45 -45 -30 -30 -30 0 45 45 45 45 90 90 90 90 45 0 -15 30 30 30 15 15 30 30 30 -15 0 45 90 90 90 90 45 45 45 45 0 -30 -30 -30 -45 -45 -45 -45 0 -45</t>
  </si>
  <si>
    <t>0 0 0 0 15 15 -15 15 15 0 0 -15 -15 -15 30 0 -45 90 45 90 45 90 -45 0 -30 -30 0 -45 90 45 90 45 90 -45 0 30 -15 -15 -15 0 0 15 15 -15 15 15 0 0 0 0</t>
  </si>
  <si>
    <t>0 0 0 0 15 15 15 -15 -15 -15 -30 0 -45 90 90 90 -45 -15 0 15 30 0 0 45 45 45 45 0 0 30 15 0 -15 -45 90 90 90 -45 0 -30 -15 -15 -15 15 15 15 0 0 0 0</t>
  </si>
  <si>
    <t>0 0 -30 0 -30 15 0 -30 0 30 0 30 0 30 -15 -45 -30 0 -45 90 45 90 90 45 30 30 45 90 90 45 90 -45 0 -30 -45 -15 30 0 30 0 30 0 -30 0 15 -30 0 -30 0 0</t>
  </si>
  <si>
    <t>0 0 -30 -30 0 -30 -30 0 0 -45 0 15 30 30 -15 -45 90 90 90 45 30 30 0 0 45 45 0 0 30 30 45 90 90 90 -45 -15 30 30 15 0 -45 0 0 -30 -30 0 -30 -30 0 0</t>
  </si>
  <si>
    <t>30 30 0 45 30 0 15 0 45 90 90 90 -45 0 0 0 0 -30 -30 -45 0 -30 0 0 -15 -15 0 0 -30 0 -45 -30 -30 0 0 0 0 -45 90 90 90 45 0 15 0 30 45 0 30 30</t>
  </si>
  <si>
    <t>0 45 30 15 30 30 45 90 -45 90 90 -45 -30 0 0 -30 0 -30 0 0 0 0 -15 0 0 0 0 -15 0 0 0 0 -30 0 -30 0 0 -30 -45 90 90 -45 90 45 30 30 15 30 45 0</t>
  </si>
  <si>
    <t>45 45 45 45 60 45 90 90 60 15 0 0 0 -15 -60 90 90 -60 -45 0 -45 -45 0 -45 -45 -45 -45 0 -45 -45 0 -45 -60 90 90 -60 -15 0 0 0 15 60 90 90 45 60 45 45 45 45</t>
  </si>
  <si>
    <t>45 45 45 45 60 45 90 60 15 0 -15 -60 90 -60 90 90 -45 0 -45 -45 -45 0 -45 0 0 0 0 -45 0 -45 -45 -45 0 -45 90 90 -60 90 -60 -15 0 15 60 90 45 60 45 45 45 45</t>
  </si>
  <si>
    <t>0 0 0 0 15 0 0 0 0 -15 0 0 0 45 90 90 90 90 45 0 -45 90 90 90 -45 -45 90 90 90 -45 0 45 90 90 90 90 45 0 0 0 -15 0 0 0 0 15 0 0 0 0</t>
  </si>
  <si>
    <t>15 0 0 0 0 -15 0 0 0 0 45 90 90 45 90 90 90 90 -45 0 0 0 0 -45 90 90 -45 0 0 0 0 -45 90 90 90 90 45 90 90 45 0 0 0 0 -15 0 0 0 0 15</t>
  </si>
  <si>
    <t>0 -30 -30 -30 -45 -45 -30 0 30 30 30 0 -30 0 30 0 0 30 0 0 45 90 45 90 90 90 90 45 90 45 0 0 30 0 0 30 0 -30 0 30 30 30 0 -30 -45 -45 -30 -30 -30 0</t>
  </si>
  <si>
    <t>-45 -45 -30 -30 -30 -30 0 -30 0 0 0 30 30 0 30 30 0 30 0 0 45 90 45 90 90 90 90 45 90 45 0 0 30 0 30 30 0 30 30 0 0 0 -30 0 -30 -30 -30 -30 -45 -45</t>
  </si>
  <si>
    <t>45 45 45 45 15 0 0 0 0 -45 0 0 0 0 -45 90 -45 90 90 90 90 -45 0 0 -15 -15 0 0 -45 90 90 90 90 -45 90 -45 0 0 0 0 -45 0 0 0 0 15 45 45 45 45</t>
  </si>
  <si>
    <t>0 15 45 45 45 45 0 -15 0 0 0 0 -45 90 -45 90 90 90 90 -45 0 0 -45 0 0 0 0 -45 0 0 -45 90 90 90 90 -45 90 -45 0 0 0 0 -15 0 45 45 45 45 15 0</t>
  </si>
  <si>
    <t>0 45 30 0 -45 -45 -45 0 15 30 45 45 45 90 -45 -30 -15 -30 -30 0 30 45 90 90 -45 -45 90 90 45 30 0 -30 -30 -15 -30 -45 90 45 45 45 30 15 0 -45 -45 -45 0 30 45 0</t>
  </si>
  <si>
    <t>-45 0 0 -45 -45 -45 0 45 45 45 90 45 0 30 30 -15 30 45 90 90 -45 -30 -30 -30 15 15 -30 -30 -30 -45 90 90 45 30 -15 30 30 0 45 90 45 45 45 0 -45 -45 -45 0 0 -45</t>
  </si>
  <si>
    <t>45 0 45 45 90 -45 -30 -30 -45 -45 -45 90 90 -45 -30 -15 30 30 30 0 45 90 45 15 0 0 15 45 90 45 0 30 30 30 -15 -30 -45 90 90 -45 -45 -45 -30 -30 -45 90 45 45 0 45</t>
  </si>
  <si>
    <t>-45 -45 -45 90 45 45 45 90 45 90 -45 -30 0 -30 -30 0 -45 90 45 30 30 30 0 -15 15 15 -15 0 30 30 30 45 90 -45 0 -30 -30 0 -30 -45 90 45 90 45 45 45 90 -45 -45 -45</t>
  </si>
  <si>
    <t>15 0 0 30 45 45 0 45 45 90 90 60 15 0 -15 0 -15 -45 90 -60 -30 -45 0 -45 -45 -45 -45 0 -45 -30 -60 90 -45 -15 0 -15 0 15 60 90 90 45 45 0 45 45 30 0 0 15</t>
  </si>
  <si>
    <t>0 0 15 30 45 45 45 90 45 60 15 0 -45 90 90 -60 -15 -30 -15 0 -45 0 0 -45 -45 -45 -45 0 0 -45 0 -15 -30 -15 -60 90 90 -45 0 15 60 45 90 45 45 45 30 15 0 0</t>
  </si>
  <si>
    <t>60 60 90 90 -60 -60 -15 0 -45 -60 -60 90 60 15 60 45 0 45 90 45 0 0 0 -45 -45 -45 -45 0 0 0 45 90 45 0 45 60 15 60 90 -60 -60 -45 0 -15 -60 -60 90 90 60 60</t>
  </si>
  <si>
    <t>90 90 -45 -60 -60 -60 -60 90 45 45 60 60 45 60 60 15 0 -15 0 -45 0 0 0 -45 90 90 -45 0 0 0 -45 0 -15 0 15 60 60 45 60 60 45 45 90 -60 -60 -60 -60 -45 90 90</t>
  </si>
  <si>
    <t>45 30 30 30 45 0 45 0 45 90 90 45 15 0 0 -45 90 -45 -45 -45 -45 -30 -15 -30 -30 -30 -30 -15 -30 -45 -45 -45 -45 90 -45 0 0 15 45 90 90 45 0 45 0 45 30 30 30 45</t>
  </si>
  <si>
    <t>90 45 0 45 45 45 45 30 30 30 0 -45 90 -45 -45 0 0 -45 90 -45 -30 -30 -15 -30 15 15 -30 -15 -30 -30 -45 90 -45 0 0 -45 -45 90 -45 0 30 30 30 45 45 45 45 0 45 90</t>
  </si>
  <si>
    <t>0 30 30 15 30 45 45 45 0 45 90 45 0 0 -45 90 90 -45 -30 -45 -45 -30 -45 -30 -15 -15 -30 -45 -30 -45 -45 -30 -45 90 90 -45 0 0 45 90 45 0 45 45 45 30 15 30 30 0</t>
  </si>
  <si>
    <t>45 0 45 45 45 0 45 30 30 0 -45 90 -45 -45 0 -45 90 90 -45 -30 -30 -30 -15 30 15 15 30 -15 -30 -30 -30 -45 90 90 -45 0 -45 -45 90 -45 0 30 30 45 0 45 45 45 0 45</t>
  </si>
  <si>
    <t>45 45 45 45 60 45 45 45 45 60 45 45 45 45 60 45 0 0 0 0 45 0 45 45 60 90 -60 -60 -60 -60 -45 0 0 -45 0 0 0 -45 0 0 -45 -60 -60 -60 -45 -60 -45 -45 -45 -45 0 -45 0 -45 0 -45 0 0 0 -45 90 90 90 -45 -45 90 60 60 60 60 90 90 90 90 -45 -45 90 90 90 90 60 60 60 60 90 -45 -45 90 90 90 -45 0 0 0 -45 0 -45 0 -45 0 -45 -45 -45 -45 -60 -45 -60 -60 -60 -45 0 0 -45 0 0 0 -45 0 0 -45 -60 -60 -60 -60 90 60 45 45 0 45 0 0 0 0 45 60 45 45 45 45 60 45 45 45 45 60 45 45 45 45</t>
  </si>
  <si>
    <t>45 45 45 45 60 45 45 45 45 60 45 45 45 45 60 45 45 45 45 60 90 -60 -60 -60 -60 -45 -60 -60 -60 -60 -45 0 0 0 0 -45 -45 -45 -45 0 -45 0 0 0 0 -45 0 0 -45 90 90 90 -45 0 -45 90 90 -45 0 -45 -45 0 0 0 -45 90 60 60 60 60 90 90 -45 0 0 0 0 -45 90 90 60 60 60 60 90 -45 0 0 0 -45 -45 0 -45 90 90 -45 0 -45 90 90 90 -45 0 0 -45 0 0 0 0 -45 0 -45 -45 -45 -45 0 0 0 0 -45 -60 -60 -60 -60 -45 -60 -60 -60 -60 90 60 45 45 45 45 60 45 45 45 45 60 45 45 45 45 60 45 45 45 45</t>
  </si>
  <si>
    <t>45 45 45 45 0 -45 -45 -45 -45 0 -45 -45 -45 -45 0 45 45 45 45 90 -45 -45 -45 -45 90 45 45 45 45 90 -45 90 90 90 90 -45 -30 -30 -30 -45 -45 -45 -30 0 30 30 30 30 45 90 45 0 15 0 0 15 45 45 45 0 -30 -30 -30 0 30 30 30 30 -15 -30 -30 -30 -15 30 30 30 30 -15 -30 -30 -30 -15 30 30 30 30 0 -30 -30 -30 0 45 45 45 15 0 0 15 0 45 90 45 30 30 30 30 0 -30 -45 -45 -45 -30 -30 -30 -45 90 90 90 90 -45 90 45 45 45 45 90 -45 -45 -45 -45 90 45 45 45 45 0 -45 -45 -45 -45 0 -45 -45 -45 -45 0 45 45 45 45</t>
  </si>
  <si>
    <t>-45 -45 -45 -45 90 -45 -45 -45 -45 90 -45 -45 -45 -45 90 45 45 45 45 90 -45 -45 -45 -45 90 45 45 45 45 0 45 45 45 45 0 -45 -30 -30 -30 0 45 45 90 90 45 0 45 90 45 30 30 30 0 -30 -30 -30 -30 0 30 30 30 30 0 30 0 0 -15 15 -15 -30 -30 -30 15 30 30 30 30 15 -30 -30 -30 -15 15 -15 0 0 30 0 30 30 30 30 0 -30 -30 -30 -30 0 30 30 30 45 90 45 0 45 90 90 45 45 0 -30 -30 -30 -45 0 45 45 45 45 0 45 45 45 45 90 -45 -45 -45 -45 90 45 45 45 45 90 -45 -45 -45 -45 90 -45 -45 -45 -45 90 -45 -45 -45 -45</t>
  </si>
  <si>
    <t>90 75 90 90 75 75 75 90 60 60 60 75 -60 -15 0 0 15 0 0 0 0 -15 -60 90 90 90 45 90 90 90 45 90 90 90 90 -75 90 90 90 -75 -75 -75 -75 -60 90 45 0 0 0 0 45 90 90 90 90 -45 0 0 0 0 -45 90 90 90 90 -45 90 90 90 -45 0 0 15 0 0 0 0 15 0 0 -45 90 90 90 -45 90 90 90 90 -45 0 0 0 0 -45 90 90 90 90 45 0 0 0 0 45 90 -60 -75 -75 -75 -75 90 90 90 -75 90 90 90 90 45 90 90 90 45 90 90 90 -60 -15 0 0 0 0 15 0 0 -15 -60 75 60 60 60 90 75 75 75 90 90 75 90</t>
  </si>
  <si>
    <t>75 75 75 60 60 60 75 -60 -15 -15 -60 90 75 90 90 90 90 -45 0 0 15 0 0 0 0 -45 90 -60 -75 -75 90 90 90 90 -75 -75 90 90 90 90 -75 90 90 90 90 -45 0 0 0 0 45 90 90 90 90 45 0 0 45 90 90 90 45 90 90 90 90 -45 0 0 0 0 15 0 0 0 0 15 0 0 0 0 -45 90 90 90 90 45 90 90 90 45 0 0 45 90 90 90 90 45 0 0 0 0 -45 90 90 90 90 -75 90 90 90 90 -75 -75 90 90 90 90 -75 -75 -60 90 -45 0 0 0 0 15 0 0 -45 90 90 90 90 75 90 -60 -15 -15 -60 75 60 60 60 75 75 75</t>
  </si>
  <si>
    <t>60 60 60 60 75 75 75 75 -60 -45 -45 -45 -45 90 75 75 -60 -45 -45 -45 0 0 0 0 -45 -60 -60 -75 -75 75 45 90 90 90 90 45 0 0 0 45 90 90 45 90 -75 -75 -75 90 90 90 90 -75 90 -75 90 90 90 90 45 0 0 0 45 0 0 0 0 45 0 0 0 0 45 0 0 0 0 45 0 0 0 0 45 0 0 0 0 45 0 0 0 45 90 90 90 90 -75 90 -75 90 90 90 90 -75 -75 -75 90 45 90 90 45 0 0 0 45 90 90 90 90 45 75 -75 -75 -60 -60 -45 0 0 0 0 -45 -45 -45 -60 75 75 90 -45 -45 -45 -45 -60 75 75 75 75 60 60 60 60</t>
  </si>
  <si>
    <t>-45 -45 -45 -45 -60 -45 -45 -45 -45 90 60 60 60 60 75 75 -60 75 75 75 75 -60 -60 75 90 90 90 -75 -75 90 45 0 0 0 0 45 0 0 0 45 90 90 90 90 -75 90 90 -75 90 45 90 90 90 90 -75 -75 -75 90 45 0 0 0 45 0 0 0 0 45 0 0 0 0 45 0 0 0 0 45 0 0 0 0 45 0 0 0 0 45 0 0 0 45 90 -75 -75 -75 90 90 90 90 45 90 -75 90 90 -75 90 90 90 90 45 0 0 0 45 0 0 0 0 45 90 -75 -75 90 90 90 75 -60 -60 75 75 75 75 -60 75 75 60 60 60 60 90 -45 -45 -45 -45 -60 -45 -45 -45 -45</t>
  </si>
  <si>
    <t>90 90 45 0 -45 -45 -45 -45 0 -45 -45 -45 90 -45 90 -45 -15 -30 -30 -30 -45 90 45 45 45 0 45 90 -45 -45 -45 -30 -45 0 -45 0 -15 -45 -30 -30 -30 -30 0 45 45 90 -45 90 45 0 45 0 45 45 45 0 45 45 45 45 30 30 45 30 30 30 30 15 30 30 30 30 15 -30 -30 -30 -30 15 30 30 30 30 15 30 30 30 30 45 30 30 45 45 45 45 0 45 45 45 0 45 0 45 90 -45 90 45 45 0 -30 -30 -30 -30 -45 -15 0 -45 0 -45 -30 -45 -45 -45 90 45 0 45 45 45 90 -45 -30 -30 -30 -15 -45 90 -45 90 -45 -45 -45 0 -45 -45 -45 -45 0 45 90 90</t>
  </si>
  <si>
    <t>90 90 -45 90 -45 -45 -45 -45 90 -45 -45 -45 -45 90 -45 -45 -45 -45 90 -45 -45 -45 -45 90 90 45 0 -30 -30 -30 -30 0 -30 -30 -30 -30 0 0 0 0 45 45 0 45 45 45 45 0 45 45 45 45 0 45 45 45 45 30 -15 30 45 45 15 30 30 30 30 -15 30 30 30 30 15 -30 -30 -30 -30 15 30 30 30 30 -15 30 30 30 30 15 45 45 30 -15 30 45 45 45 45 0 45 45 45 45 0 45 45 45 45 0 45 45 0 0 0 0 -30 -30 -30 -30 0 -30 -30 -30 -30 0 45 90 90 -45 -45 -45 -45 90 -45 -45 -45 -45 90 -45 -45 -45 -45 90 -45 -45 -45 -45 90 -45 90 90</t>
  </si>
  <si>
    <t>90 75 90 90 90 90 75 90 90 90 90 75 90 90 90 90 60 90 90 90 90 -75 90 -75 -75 -75 -75 -60 90 90 90 -75 90 -75 -75 -75 90 75 -75 75 -75 75 75 90 75 75 75 75 45 0 0 0 0 45 0 0 0 0 45 0 0 0 0 45 0 0 0 0 -45 -45 -45 90 -45 90 90 90 90 -45 90 -45 -45 -45 0 0 0 0 45 0 0 0 0 45 0 0 0 0 45 0 0 0 0 45 75 75 75 75 90 75 75 -75 75 -75 75 90 -75 -75 -75 90 -75 90 90 90 -60 -75 -75 -75 -75 90 -75 90 90 90 90 60 90 90 90 90 75 90 90 90 90 75 90 90 90 90 75 90</t>
  </si>
  <si>
    <t>-75 -75 -75 -75 -60 -75 -75 -75 -75 90 -75 -75 60 -75 90 90 90 90 75 90 90 90 90 75 90 90 90 90 75 90 90 90 90 75 90 90 90 90 75 90 75 75 75 90 75 75 75 90 45 0 0 0 0 45 0 0 0 0 45 90 90 90 -45 0 -45 -45 0 0 45 0 0 0 -45 0 0 0 0 -45 0 0 0 45 0 0 -45 -45 0 -45 90 90 90 45 0 0 0 0 45 0 0 0 0 45 90 75 75 75 90 75 75 75 90 75 90 90 90 90 75 90 90 90 90 75 90 90 90 90 75 90 90 90 90 75 90 90 90 90 -75 60 -75 -75 90 -75 -75 -75 -75 -60 -75 -75 -75 -75</t>
  </si>
  <si>
    <t>90 90 90 90 75 90 90 90 90 75 90 90 90 90 75 90 90 90 90 75 90 90 90 90 75 90 90 90 90 75 90 -75 -75 90 -75 -75 -75 -75 90 45 0 0 0 0 45 0 0 0 0 45 0 0 0 0 45 0 0 0 0 -45 0 0 0 0 -45 0 0 0 0 -45 0 0 0 0 -45 -45 0 0 0 0 -45 0 0 0 0 -45 0 0 0 0 -45 0 0 0 0 45 0 0 0 0 45 0 0 0 0 45 0 0 0 0 45 90 -75 -75 -75 -75 90 -75 -75 90 75 90 90 90 90 75 90 90 90 90 75 90 90 90 90 75 90 90 90 90 75 90 90 90 90 75 90 90 90 90</t>
  </si>
  <si>
    <t>-75 -75 -75 -75 90 -75 -75 90 90 90 90 75 90 90 90 90 75 90 90 90 90 75 90 90 90 90 75 90 90 90 90 75 90 90 90 90 75 90 90 -45 0 0 0 0 -45 0 0 0 0 45 0 0 0 0 -45 0 0 0 0 45 0 0 0 0 45 0 0 -45 0 0 0 0 45 0 0 0 0 45 0 0 0 0 -45 0 0 45 0 0 0 0 45 0 0 0 0 -45 0 0 0 0 45 0 0 0 0 -45 0 0 0 0 -45 90 90 75 90 90 90 90 75 90 90 90 90 75 90 90 90 90 75 90 90 90 90 75 90 90 90 90 75 90 90 90 90 -75 -75 90 -75 -75 -75 -75</t>
  </si>
  <si>
    <t>0 -15 0 15 15 15 15 0 15 0 0 0 0 15 -15 0 -15 -30 -75 -45 -75 90 45 90 -45 -15 -45 -15 -30 15 15 -15 -15 0 -15 0 -15 15 -15 15 15 0 0 45 75 75 90 90 90 90 45 90 90 45 15 15 15 -15 15 0 -15 -15 15 -15 -15 0 0 -15 -45 -15 30 15 15 30 -15 -15 30 15 15 30 -15 -45 -15 0 0 -15 -15 15 -15 -15 0 15 -15 15 15 15 45 90 90 45 90 90 90 90 75 75 45 0 0 15 15 -15 15 -15 0 -15 0 -15 -15 15 15 -30 -15 -45 -15 -45 90 45 90 -75 -45 -75 -30 -15 0 -15 15 0 0 0 0 15 0 15 15 15 15 0 -15 0</t>
  </si>
  <si>
    <t>0 -30 -75 90 -45 90 -45 -45 -45 -75 -30 0 -15 0 -15 -15 -15 -15 0 -15 0 0 0 0 15 -15 0 15 15 -15 -15 -15 -15 15 -15 15 30 30 15 15 15 0 0 45 75 75 90 90 90 90 45 90 90 45 15 15 15 15 0 15 15 15 15 0 45 0 -15 -15 0 -15 15 -15 -15 15 -15 -15 15 -15 -15 15 -15 0 -15 -15 0 45 0 15 15 15 15 0 15 15 15 15 45 90 90 45 90 90 90 90 75 75 45 0 0 15 15 15 30 30 15 -15 15 -15 -15 -15 -15 15 15 0 -15 15 0 0 0 0 -15 0 -15 -15 -15 -15 0 -15 0 -30 -75 -45 -45 -45 90 -45 90 -75 -30 0</t>
  </si>
  <si>
    <t>45 45 45 45 30 45 45 30 45 30 30 30 30 0 0 0 0 45 90 90 90 90 -45 0 0 0 0 -30 0 0 0 0 -30 0 0 -30 -30 -45 90 90 90 90 -45 0 0 0 0 -30 0 0 0 0 -45 0 0 0 0 -45 0 0 0 0 -45 0 0 0 0 -45 0 0 0 0 -45 0 -30 -30 0 -45 0 0 0 0 -45 0 0 0 0 -45 0 0 0 0 -45 0 0 0 0 -45 0 0 0 0 -30 0 0 0 0 -45 90 90 90 90 -45 -30 -30 0 0 -30 0 0 0 0 -30 0 0 0 0 -45 90 90 90 90 45 0 0 0 0 30 30 30 30 45 30 45 45 30 45 45 45 45</t>
  </si>
  <si>
    <t>45 45 30 45 45 45 45 30 30 45 30 30 30 0 0 0 0 45 90 90 90 90 -45 0 0 0 0 -30 0 0 0 -30 -30 -30 -45 90 90 90 90 -45 0 0 -45 0 0 0 0 -45 0 0 0 0 -30 0 0 0 0 -45 0 0 0 0 -45 0 0 0 0 -30 0 0 0 0 -45 0 0 0 0 -45 0 0 0 0 -30 0 0 0 0 -45 0 0 0 0 -45 0 0 0 0 -30 0 0 0 0 -45 0 0 0 0 -45 0 0 -45 90 90 90 90 -45 -30 -30 -30 0 0 0 -30 0 0 0 0 -45 90 90 90 90 45 0 0 0 0 30 30 30 45 30 30 45 45 45 45 30 45 45</t>
  </si>
  <si>
    <t>-30 -30 -30 0 0 -30 -15 -30 -30 -15 -15 -30 -15 -30 -45 -45 -30 0 15 15 0 -45 -45 -15 30 -15 30 30 30 30 0 30 30 15 30 30 15 15 0 0 0 45 90 90 90 90 45 90 90 90 90 45 0 -15 -15 -15 -15 0 -15 15 15 15 15 0 15 0 0 0 45 0 0 0 15 0 0 0 0 15 0 0 0 45 0 0 0 15 0 15 15 15 15 -15 0 -15 -15 -15 -15 0 45 90 90 90 90 45 90 90 90 90 45 0 0 0 15 15 30 30 15 30 30 0 30 30 30 30 -15 30 -15 -45 -45 0 15 15 0 -30 -45 -45 -30 -15 -30 -15 -15 -30 -30 -15 -30 0 0 -30 -30 -30</t>
  </si>
  <si>
    <t>-45 -45 -30 -45 -30 -30 -30 -30 -45 -30 -30 -30 -30 -15 -15 0 0 -15 0 0 -15 -15 -15 -15 0 -15 30 30 30 30 0 45 0 0 0 0 15 15 45 90 90 90 90 45 90 90 90 90 45 30 30 30 30 -15 -15 -15 30 15 0 0 0 0 15 0 0 0 15 15 0 15 15 15 0 15 15 15 15 0 15 15 15 0 15 15 0 0 0 15 0 0 0 0 15 30 -15 -15 -15 30 30 30 30 45 90 90 90 90 45 90 90 90 90 45 15 15 0 0 0 0 45 0 30 30 30 30 -15 0 -15 -15 -15 -15 0 0 -15 0 0 -15 -15 -30 -30 -30 -30 -45 -30 -30 -30 -30 -45 -30 -45 -45</t>
  </si>
  <si>
    <t>45 60 45 60 60 60 60 90 -60 90 60 90 60 60 60 60 90 -60 -60 -60 -60 90 -60 -60 -60 -60 90 -60 -60 -60 -60 90 45 0 0 0 0 45 0 0 0 0 -45 -60 -60 -60 -60 90 75 75 60 60 60 90 60 60 60 60 -75 60 -75 -60 -45 0 0 0 0 -45 0 0 0 0 -45 0 0 0 0 -45 0 0 0 0 -45 0 0 0 0 -45 -60 -75 60 -75 60 60 60 60 90 60 60 60 75 75 90 -60 -60 -60 -60 -45 0 0 0 0 45 0 0 0 0 45 90 -60 -60 -60 -60 90 -60 -60 -60 -60 90 -60 -60 -60 -60 90 60 60 60 60 90 60 90 -60 90 60 60 60 60 45 60 45</t>
  </si>
  <si>
    <t>60 -75 -60 -75 60 45 45 60 60 60 60 90 -60 -60 -60 -60 90 60 60 60 60 90 -60 -60 -60 -60 90 -60 -60 -60 -60 90 45 0 0 0 0 45 0 0 0 0 -45 -60 -60 -60 -60 90 60 60 90 60 60 60 90 60 60 60 90 75 75 -60 -45 0 0 0 0 -45 0 0 0 0 -45 0 0 0 0 -45 0 0 0 0 -45 0 0 0 0 -45 -60 75 75 90 60 60 60 90 60 60 60 90 60 60 90 -60 -60 -60 -60 -45 0 0 0 0 45 0 0 0 0 45 90 -60 -60 -60 -60 90 -60 -60 -60 -60 90 60 60 60 60 90 -60 -60 -60 -60 90 60 60 60 60 45 45 60 -75 -60 -75 60</t>
  </si>
  <si>
    <t>0 15 0 0 15 15 15 0 0 0 0 15 0 0 15 15 0 0 0 15 30 0 30 30 0 0 0 45 45 0 0 0 0 -15 0 0 0 0 -15 0 0 0 0 -15 0 0 0 0 -15 0 45 0 -15 -15 -15 -15 -30 -30 -30 -45 0 45 90 90 90 90 -45 90 90 90 90 -45 0 0 -45 -45 0 0 -45 90 90 90 90 -45 90 90 90 90 45 0 -45 -30 -30 -30 -15 -15 -15 -15 0 45 0 -15 0 0 0 0 -15 0 0 0 0 -15 0 0 0 0 -15 0 0 0 0 45 45 0 0 0 30 30 0 30 15 0 0 0 15 15 0 0 15 0 0 0 0 15 15 15 0 0 15 0</t>
  </si>
  <si>
    <t>30 30 30 15 15 0 0 15 15 15 0 15 15 15 0 -45 90 -45 0 0 0 0 -15 0 0 -15 -15 0 0 0 0 -15 0 -15 -15 0 0 0 0 -30 0 -30 0 -15 0 0 -15 0 0 0 0 -30 0 0 0 0 45 0 0 0 45 45 0 -45 90 90 90 90 -45 90 90 90 45 0 0 0 0 45 90 90 90 -45 90 90 90 90 -45 0 45 45 0 0 0 45 0 0 0 0 -30 0 0 0 0 -15 0 0 -15 0 -30 0 -30 0 0 0 0 -15 -15 0 -15 0 0 0 0 -15 -15 0 0 -15 0 0 0 0 -45 90 -45 0 15 15 15 0 15 15 15 0 0 15 15 30 30 30</t>
  </si>
  <si>
    <t>90 45 45 45 45 90 45 90 60 60 60 60 90 60 60 60 90 90 -60 -60 -60 -60 -45 0 0 0 0 45 0 0 0 0 45 0 0 0 45 0 45 45 45 45 90 60 45 0 0 45 45 45 90 -60 -60 -60 -45 -45 -45 0 -45 -45 -60 -45 0 -45 0 -45 -45 -45 -45 90 -45 -45 0 -45 -45 -45 -45 0 -45 -45 90 -45 -45 -45 -45 0 -45 0 -45 -60 -45 -45 0 -45 -45 -45 -60 -60 -60 90 45 45 45 0 0 45 60 90 45 45 45 45 0 45 0 0 0 45 0 0 0 0 45 0 0 0 0 -45 -60 -60 -60 -60 90 90 60 60 60 90 60 60 60 60 90 45 90 45 45 45 45 90</t>
  </si>
  <si>
    <t>90 90 90 90 -60 90 90 -60 -60 -60 -45 90 45 45 45 45 60 45 45 60 60 60 60 45 60 60 60 45 0 0 45 0 0 0 0 45 0 0 0 0 45 45 0 45 45 45 45 90 -60 -60 -60 -45 -45 -60 -45 0 0 0 -45 -45 -45 -45 0 -45 -45 -45 -45 0 -45 -45 -45 90 -45 0 0 0 0 -45 90 -45 -45 -45 0 -45 -45 -45 -45 0 -45 -45 -45 -45 0 0 0 -45 -60 -45 -45 -60 -60 -60 90 45 45 45 45 0 45 45 0 0 0 0 45 0 0 0 0 45 0 0 45 60 60 60 45 60 60 60 60 45 45 60 45 45 45 45 90 -45 -60 -60 -60 90 90 -60 90 90 90 90</t>
  </si>
  <si>
    <t>0 0 0 0 45 0 15 0 0 0 0 15 0 0 0 0 15 0 0 0 0 45 75 75 75 75 45 0 0 0 0 -15 0 0 0 0 -15 0 0 0 0 45 90 90 90 90 -45 0 0 0 0 -45 90 90 90 90 -75 90 90 -75 -75 -75 -45 0 0 0 0 -15 0 0 0 0 -45 0 0 0 0 -45 0 0 0 0 -15 0 0 0 0 -45 -75 -75 -75 90 90 -75 90 90 90 90 -45 0 0 0 0 -45 90 90 90 90 45 0 0 0 0 -15 0 0 0 0 -15 0 0 0 0 45 75 75 75 75 45 0 0 0 0 15 0 0 0 0 15 0 0 0 0 15 0 45 0 0 0 0</t>
  </si>
  <si>
    <t>75 75 75 75 45 0 -15 0 0 0 0 -15 0 0 0 0 -15 0 0 0 0 45 0 0 0 0 45 0 0 0 0 15 0 0 0 0 15 0 0 0 0 45 90 -45 0 0 0 0 -45 90 90 90 90 -75 90 90 90 90 -75 -75 -75 90 -45 0 0 0 0 -45 0 0 0 0 15 0 0 0 0 15 0 0 0 0 -45 0 0 0 0 -45 90 -75 -75 -75 90 90 90 90 -75 90 90 90 90 -45 0 0 0 0 -45 90 45 0 0 0 0 15 0 0 0 0 15 0 0 0 0 45 0 0 0 0 45 0 0 0 0 -15 0 0 0 0 -15 0 0 0 0 -15 0 45 75 75 75 75</t>
  </si>
  <si>
    <t>15 0 30 0 0 45 45 45 45 0 0 15 0 45 45 0 45 0 0 0 0 45 0 0 0 0 45 0 0 0 0 -15 0 0 0 0 -15 0 0 0 0 -30 0 0 0 0 -45 0 0 0 0 -45 0 0 0 0 -45 0 0 0 0 -45 90 90 90 90 -45 90 90 90 -45 -45 90 -45 -45 -45 -45 90 -45 -45 90 90 90 -45 90 90 90 90 -45 0 0 0 0 -45 0 0 0 0 -45 0 0 0 0 -45 0 0 0 0 -30 0 0 0 0 -15 0 0 0 0 -15 0 0 0 0 45 0 0 0 0 45 0 0 0 0 45 0 45 45 0 15 0 0 45 45 45 45 0 0 30 0 15</t>
  </si>
  <si>
    <t>45 45 45 45 30 45 45 45 45 15 45 0 0 0 15 0 0 0 0 -30 0 0 0 0 -15 0 0 0 0 -15 0 0 0 0 -45 0 0 0 0 -45 0 0 0 0 -45 0 0 0 0 -45 0 0 0 0 -45 0 0 0 0 -45 0 0 0 0 -45 90 90 -45 90 90 90 90 -45 90 90 90 90 -45 90 90 90 90 -45 90 90 -45 0 0 0 0 -45 0 0 0 0 -45 0 0 0 0 -45 0 0 0 0 -45 0 0 0 0 -45 0 0 0 0 -45 0 0 0 0 -15 0 0 0 0 -15 0 0 0 0 -30 0 0 0 0 15 0 0 0 45 15 45 45 45 45 30 45 45 45 45</t>
  </si>
  <si>
    <t>-45 -45 -30 -75 -30 -30 -30 -30 0 0 0 0 45 60 75 75 90 45 0 0 0 0 45 0 0 0 0 30 75 90 90 90 90 -60 90 45 90 90 90 90 -75 90 90 90 90 -75 90 90 -45 0 0 0 30 0 0 0 0 30 0 0 0 0 30 0 0 0 0 30 0 0 0 0 -45 0 0 0 0 -45 0 0 0 0 30 0 0 0 0 30 0 0 0 0 30 0 0 0 0 30 0 0 0 -45 90 90 -75 90 90 90 90 -75 90 90 90 90 45 90 -60 90 90 90 90 75 30 0 0 0 0 45 0 0 0 0 45 90 75 75 60 45 0 0 0 0 -30 -30 -30 -30 -75 -30 -45 -45</t>
  </si>
  <si>
    <t>-30 -30 -45 -30 -45 -45 -30 -30 0 0 0 0 -45 90 60 75 75 45 0 0 0 0 45 0 0 0 0 30 75 90 -60 90 90 90 90 -75 90 90 90 90 -75 90 90 90 90 -75 90 90 45 0 0 0 30 0 0 0 0 30 0 0 0 0 45 0 0 0 0 30 0 0 0 0 30 0 0 0 0 30 0 0 0 0 30 0 0 0 0 45 0 0 0 0 30 0 0 0 0 30 0 0 0 45 90 90 -75 90 90 90 90 -75 90 90 90 90 -75 90 90 90 90 -60 90 75 30 0 0 0 0 45 0 0 0 0 45 75 75 60 90 -45 0 0 0 0 -30 -30 -45 -45 -30 -45 -30 -30</t>
  </si>
  <si>
    <t>45 45 0 0 0 45 0 0 45 30 30 30 30 15 30 30 30 30 15 30 30 30 45 30 45 45 30 45 0 45 45 45 30 0 0 -15 -30 -15 -30 -30 -30 -45 90 90 90 90 -45 90 90 90 90 -45 -30 -30 -30 -30 -45 -30 -30 -30 -30 -45 -30 -30 -30 -45 -45 -30 -45 -45 -45 -45 0 30 30 30 30 0 -45 -45 -45 -45 -30 -45 -45 -30 -30 -30 -45 -30 -30 -30 -30 -45 -30 -30 -30 -30 -45 90 90 90 90 -45 90 90 90 90 -45 -30 -30 -30 -15 -30 -15 0 0 30 45 45 45 0 45 30 45 45 30 45 30 30 30 15 30 30 30 30 15 30 30 30 30 45 0 0 45 0 0 0 45 45</t>
  </si>
  <si>
    <t>0 0 0 45 0 0 0 0 45 45 45 45 30 45 45 45 45 30 45 45 30 30 30 30 0 30 30 30 30 0 30 30 30 30 -15 15 -15 -30 -30 -30 -45 -45 -45 -45 -30 -30 -45 -45 -45 90 90 90 90 -45 -30 -30 -30 -45 -30 -30 -30 -30 -45 90 90 90 90 -45 -30 -30 -30 -30 15 30 30 30 30 15 -30 -30 -30 -30 -45 90 90 90 90 -45 -30 -30 -30 -30 -45 -30 -30 -30 -45 90 90 90 90 -45 -45 -45 -30 -30 -45 -45 -45 -45 -30 -30 -30 -15 15 -15 30 30 30 30 0 30 30 30 30 0 30 30 30 30 45 45 30 45 45 45 45 30 45 45 45 45 0 0 0 0 45 0 0 0</t>
  </si>
  <si>
    <t>75 75 75 75 60 75 75 75 75 60 75 75 75 75 90 75 75 75 90 90 -60 -45 0 0 0 0 -45 90 90 90 90 -75 -75 -75 -75 90 45 0 45 0 0 0 0 45 90 -75 -75 90 90 90 -75 -75 90 -75 -75 -75 -75 -60 -75 -75 -75 90 45 0 0 0 0 -45 0 0 0 0 -45 0 0 0 0 -45 0 0 0 0 -45 0 0 0 0 45 90 -75 -75 -75 -60 -75 -75 -75 -75 90 -75 -75 90 90 90 -75 -75 90 45 0 0 0 0 45 0 45 90 -75 -75 -75 -75 90 90 90 90 -45 0 0 0 0 -45 -60 90 90 75 75 75 90 75 75 75 75 60 75 75 75 75 60 75 75 75 75</t>
  </si>
  <si>
    <t>75 75 75 75 60 75 75 75 75 60 75 75 75 75 90 75 75 75 90 90 -60 -45 0 0 0 0 -45 -60 -75 -75 90 90 90 -75 -75 90 -45 0 -45 0 0 0 0 45 90 -75 -75 -75 -75 90 -75 -75 -75 -75 90 -75 -75 -75 90 90 90 90 45 0 0 0 0 45 0 0 0 0 45 0 0 0 0 45 0 0 0 0 45 0 0 0 0 45 90 90 90 90 -75 -75 -75 90 -75 -75 -75 -75 90 -75 -75 -75 -75 90 45 0 0 0 0 -45 0 -45 90 -75 -75 90 90 90 -75 -75 -60 -45 0 0 0 0 -45 -60 90 90 75 75 75 90 75 75 75 75 60 75 75 75 75 60 75 75 75 75</t>
  </si>
  <si>
    <t>0 0 15 0 0 0 0 15 60 60 60 60 90 90 60 15 15 15 15 0 15 15 0 0 0 15 0 0 0 0 30 0 0 30 30 -15 -15 0 0 0 0 -15 -15 -15 0 -15 -15 -15 -15 -30 -30 -30 -60 90 90 90 90 -45 90 45 45 45 90 -60 -60 -60 -60 -45 0 0 0 -45 -45 0 45 45 0 -45 -45 0 0 0 -45 -60 -60 -60 -60 90 45 45 45 90 -45 90 90 90 90 -60 -30 -30 -30 -15 -15 -15 -15 0 -15 -15 -15 0 0 0 0 -15 -15 30 30 0 0 30 0 0 0 0 15 0 0 0 15 15 0 15 15 15 15 60 90 90 60 60 60 60 15 0 0 0 0 15 0 0</t>
  </si>
  <si>
    <t>0 0 0 0 15 0 0 15 60 90 60 60 60 90 60 15 0 0 0 0 15 0 0 0 15 0 15 0 0 15 15 15 0 30 -15 -15 -15 30 30 -15 -15 -15 -15 -30 -15 -15 -30 -30 -60 -60 -60 -60 -45 -60 90 90 90 90 -45 0 0 0 0 -45 90 90 -45 0 0 0 45 45 45 45 0 0 45 45 45 45 0 0 0 -45 90 90 -45 0 0 0 0 -45 90 90 90 90 -60 -45 -60 -60 -60 -60 -30 -30 -15 -15 -30 -15 -15 -15 -15 30 30 -15 -15 -15 30 0 15 15 15 0 0 15 0 15 0 0 0 15 0 0 0 0 15 60 90 60 60 60 90 60 15 0 0 15 0 0 0 0</t>
  </si>
  <si>
    <t>30 30 30 30 45 15 15 15 15 30 15 15 15 15 30 45 45 15 15 15 15 0 15 15 0 0 0 0 45 90 90 90 90 -45 0 0 0 -15 -15 -45 90 90 90 90 -45 -45 0 15 -15 -15 15 15 -15 -15 -15 -15 15 -15 -15 -15 -15 15 -15 -15 -15 -15 -30 -15 -15 -30 -30 -30 -15 -30 -30 -30 -30 -15 -30 -30 -30 -15 -15 -30 -15 -15 -15 -15 15 -15 -15 -15 -15 15 -15 -15 -15 -15 15 15 -15 -15 15 0 -45 -45 90 90 90 90 -45 -15 -15 0 0 0 -45 90 90 90 90 45 0 0 0 0 15 15 0 15 15 15 15 45 45 30 15 15 15 15 30 15 15 15 15 45 30 30 30 30</t>
  </si>
  <si>
    <t>15 15 15 15 30 15 15 15 15 30 30 30 30 15 30 15 15 15 15 0 15 0 0 45 0 0 45 45 45 90 -45 -45 90 90 90 -45 90 90 90 90 -45 0 0 0 0 -30 -15 15 -15 15 -30 -15 -30 -30 -30 -15 -15 -30 -15 -15 -15 -15 15 -15 -15 -15 -15 15 -15 -15 -15 -15 15 -15 -15 -15 -15 15 -15 -15 -15 -15 15 -15 -15 -15 -15 15 -15 -15 -15 -15 -30 -15 -15 -30 -30 -30 -15 -30 15 -15 15 -15 -30 0 0 0 0 -45 90 90 90 90 -45 90 90 90 -45 -45 90 45 45 45 0 0 45 0 0 15 0 15 15 15 15 30 15 30 30 30 30 15 15 15 15 30 15 15 15 15</t>
  </si>
  <si>
    <t>75 75 90 90 90 90 75 90 90 90 60 75 -60 90 45 0 0 15 15 0 0 0 0 15 0 15 0 0 0 0 -15 -15 0 -15 15 0 15 -15 15 -15 -15 -15 -15 15 0 15 0 0 0 -15 15 15 -15 -15 -15 0 0 15 0 0 0 45 0 45 45 0 -45 0 -45 -45 -75 -75 -45 -75 -75 -75 -75 -45 -75 -75 -45 -45 0 -45 0 45 45 0 45 0 0 0 15 0 0 -15 -15 -15 15 15 -15 0 0 0 15 0 15 -15 -15 -15 -15 15 -15 15 0 15 -15 0 -15 -15 0 0 0 0 15 0 15 0 0 0 0 15 15 0 0 45 90 -60 75 60 90 90 90 75 90 90 90 90 75 75</t>
  </si>
  <si>
    <t>90 90 90 75 90 90 90 90 75 90 75 -60 75 60 45 0 -15 -15 -15 -15 0 -15 -15 -15 -15 0 -15 -15 -15 -15 0 0 0 0 -45 0 -45 0 0 0 0 15 45 15 45 15 0 15 45 15 0 15 15 15 15 0 15 0 0 0 -45 -75 -75 -75 -75 -45 0 0 15 0 0 0 15 0 0 0 0 15 0 0 0 15 0 0 -45 -75 -75 -75 -75 -45 0 0 0 15 0 15 15 15 15 0 15 45 15 0 15 45 15 45 15 0 0 0 0 -45 0 -45 0 0 0 0 -15 -15 -15 -15 0 -15 -15 -15 -15 0 -15 -15 -15 -15 0 45 60 75 -60 75 90 75 90 90 90 90 75 90 90 90</t>
  </si>
  <si>
    <t>45 45 45 45 0 -45 -45 -45 -45 90 -45 -30 -30 -45 -45 -45 -45 90 -45 -30 -45 90 -45 -30 -45 -30 -15 -30 -30 -30 0 0 -45 -45 -45 0 0 45 90 90 90 90 45 45 45 90 -45 -15 0 0 30 30 30 15 30 30 30 30 45 45 45 45 0 45 30 45 45 45 45 0 -30 -30 15 30 30 30 30 15 -30 -30 0 45 45 45 45 30 45 0 45 45 45 45 30 30 30 30 15 30 30 30 0 0 -15 -45 90 45 45 45 90 90 90 90 45 0 0 -45 -45 -45 0 0 -30 -30 -30 -15 -30 -45 -30 -45 90 -45 -30 -45 90 -45 -45 -45 -45 -30 -30 -45 90 -45 -45 -45 -45 0 45 45 45 45</t>
  </si>
  <si>
    <t>-45 -45 -45 -45 90 -45 -45 -45 -45 90 -45 -45 -45 -45 90 -45 -45 -45 -45 90 -45 -30 -30 -30 -30 0 -30 -30 -30 -30 0 0 0 0 45 90 90 90 90 45 45 45 0 45 45 45 45 0 45 45 45 45 0 45 45 45 45 0 45 30 30 30 -15 30 30 30 30 15 30 -15 -30 -30 15 30 30 30 30 15 -30 -30 -15 30 15 30 30 30 30 -15 30 30 30 45 0 45 45 45 45 0 45 45 45 45 0 45 45 45 45 0 45 45 45 90 90 90 90 45 0 0 0 0 -30 -30 -30 -30 0 -30 -30 -30 -30 -45 90 -45 -45 -45 -45 90 -45 -45 -45 -45 90 -45 -45 -45 -45 90 -45 -45 -45 -45</t>
  </si>
  <si>
    <t>-15 -30 -30 -45 -45 -45 -15 -45 -15 15 30 30 15 15 30 -15 30 -15 -15 -15 -15 15 -30 15 -30 -15 -15 -15 -30 15 -30 -30 -15 15 0 0 0 0 -30 0 15 15 15 -15 15 -15 30 -15 15 30 15 30 0 0 0 0 30 30 30 45 90 90 90 45 90 45 90 90 90 90 45 15 15 -30 -30 -30 -30 15 15 45 90 90 90 90 45 90 45 90 90 90 45 30 30 30 0 0 0 0 30 15 30 15 -15 30 -15 15 -15 15 15 15 0 -30 0 0 0 0 15 -15 -30 -30 15 -30 -15 -15 -15 -30 15 -30 15 -15 -15 -15 -15 30 -15 30 15 15 30 30 15 -15 -45 -15 -45 -45 -45 -30 -30 -15</t>
  </si>
  <si>
    <t>-45 -45 -45 -45 -30 -30 15 -30 -30 15 -30 -30 -30 -30 15 -30 -30 -15 0 -15 -15 -15 0 0 0 0 15 0 0 0 0 -15 15 15 15 -15 -15 30 30 30 30 -15 15 30 -15 30 30 30 30 -15 30 15 15 15 -15 15 -15 -15 15 45 90 90 90 90 45 90 90 90 90 45 15 -15 -15 15 45 45 15 -15 -15 15 45 90 90 90 90 45 90 90 90 90 45 15 -15 -15 15 -15 15 15 15 30 -15 30 30 30 30 -15 30 15 -15 30 30 30 30 -15 -15 15 15 15 -15 0 0 0 0 15 0 0 0 0 -15 -15 -15 0 -15 -30 -30 15 -30 -30 -30 -30 15 -30 -30 15 -30 -30 -45 -45 -45 -45</t>
  </si>
  <si>
    <t>60 45 45 45 60 60 60 75 90 90 45 90 90 90 90 45 0 0 0 0 -45 0 0 0 0 -45 -60 75 -60 -60 90 75 90 90 -60 -75 90 90 90 90 -75 -75 -75 90 90 90 90 75 90 90 90 90 75 90 90 90 90 -75 90 90 90 90 -45 0 0 0 0 -45 0 0 0 0 -45 0 0 0 0 -45 0 0 0 0 -45 0 0 0 0 -45 90 90 90 90 -75 90 90 90 90 75 90 90 90 90 75 90 90 90 90 -75 -75 -75 90 90 90 90 -75 -60 90 90 75 90 -60 -60 75 -60 -45 0 0 0 0 -45 0 0 0 0 45 90 90 90 90 45 90 90 75 60 60 60 45 45 45 60</t>
  </si>
  <si>
    <t>-75 60 45 60 45 45 60 -75 -75 -75 -75 60 45 0 0 45 0 0 0 0 -45 0 0 0 0 -45 90 90 90 75 90 -60 -60 -60 90 90 90 -60 90 90 90 90 75 90 90 90 90 75 90 90 90 90 75 90 90 90 90 75 90 90 90 90 -45 0 0 0 0 -45 0 0 0 0 -45 90 90 90 90 -45 0 0 0 0 -45 0 0 0 0 -45 90 90 90 90 75 90 90 90 90 75 90 90 90 90 75 90 90 90 90 75 90 90 90 90 -60 90 90 90 -60 -60 -60 90 75 90 90 90 -45 0 0 0 0 -45 0 0 0 0 45 0 0 45 60 -75 -75 -75 -75 60 45 45 60 45 60 -75</t>
  </si>
  <si>
    <t>90 90 90 90 -45 -15 -15 -15 -30 -30 -45 90 90 90 90 -45 -45 -15 15 -30 -30 15 -30 -30 -30 0 0 0 0 -15 0 15 -30 0 -30 -30 -30 -30 0 -30 -30 -30 -30 -15 30 30 30 30 -15 30 30 30 45 30 30 30 15 30 30 15 15 15 15 30 15 30 45 30 45 45 30 0 0 -15 -15 -15 -15 0 0 30 45 45 30 45 30 15 30 15 15 15 15 30 30 15 30 30 30 45 30 30 30 -15 30 30 30 30 -15 -30 -30 -30 -30 0 -30 -30 -30 -30 0 -30 15 0 -15 0 0 0 0 -30 -30 -30 15 -30 -30 15 -15 -45 -45 90 90 90 90 -45 -30 -30 -15 -15 -15 -45 90 90 90 90</t>
  </si>
  <si>
    <t>-45 -45 90 90 90 90 -45 90 90 90 90 -45 -30 -30 -30 -30 0 -30 -30 -30 -30 0 -30 -30 -30 -30 0 -30 -30 -30 -30 0 -15 -15 -15 -15 0 0 0 0 -15 0 15 -15 30 30 30 45 30 30 30 30 45 30 30 30 30 45 30 30 30 30 45 30 15 15 15 15 -15 15 15 -15 15 -15 15 15 -15 15 -15 15 15 -15 15 15 15 15 30 45 30 30 30 30 45 30 30 30 30 45 30 30 30 30 45 30 30 30 -15 15 0 -15 0 0 0 0 -15 -15 -15 -15 0 -30 -30 -30 -30 0 -30 -30 -30 -30 0 -30 -30 -30 -30 0 -30 -30 -30 -30 -45 90 90 90 90 -45 90 90 90 90 -45 -45</t>
  </si>
  <si>
    <t>90 45 90 45 60 60 60 60 90 60 60 60 60 45 0 45 90 45 45 45 45 90 45 90 -60 -60 -60 -60 -30 0 0 0 -45 0 -45 90 90 -45 -45 -30 -30 -30 -45 -45 -45 -45 -60 -45 -60 -60 90 45 30 30 30 0 30 15 30 15 30 30 30 15 0 -15 -15 0 -30 -15 -30 -30 -30 -45 -60 -60 -45 -30 -30 -30 -15 -30 0 -15 -15 0 15 30 30 30 15 30 15 30 0 30 30 30 45 90 -60 -60 -45 -60 -45 -45 -45 -45 -30 -30 -30 -45 -45 90 90 -45 0 -45 0 0 0 -30 -60 -60 -60 -60 90 45 90 45 45 45 45 90 45 0 45 60 60 60 60 90 60 60 60 60 45 90 45 90</t>
  </si>
  <si>
    <t>60 60 60 60 90 90 45 60 60 60 60 90 45 45 90 -45 -45 -45 -45 90 45 45 0 45 45 45 45 90 -60 -60 -60 -60 -45 -60 -60 -60 -45 0 0 0 -45 -60 -45 -45 -45 90 90 90 45 0 -30 -30 -30 -30 0 -30 0 30 30 30 30 0 30 30 30 -15 -30 -30 15 -15 15 -15 -30 15 30 30 15 -30 -15 15 -15 15 -30 -30 -15 30 30 30 0 30 30 30 30 0 -30 0 -30 -30 -30 -30 0 45 90 90 90 -45 -45 -45 -60 -45 0 0 0 -45 -60 -60 -60 -45 -60 -60 -60 -60 90 45 45 45 45 0 45 45 90 -45 -45 -45 -45 90 45 45 90 60 60 60 60 45 90 90 60 60 60 60</t>
  </si>
  <si>
    <t>45 45 45 45 30 30 30 45 45 45 30 30 45 30 45 30 30 45 30 45 30 45 90 90 90 45 30 0 0 30 15 15 0 0 0 0 -45 90 90 90 90 -45 -15 -30 -30 -30 -30 -45 90 -45 -45 -45 0 -30 -30 0 -30 -30 -30 -30 -45 -45 0 -30 -30 -30 -45 -30 -45 -45 -45 -45 -15 30 30 30 30 -15 -45 -45 -45 -45 -30 -45 -30 -30 -30 0 -45 -45 -30 -30 -30 -30 0 -30 -30 0 -45 -45 -45 90 -45 -30 -30 -30 -30 -15 -45 90 90 90 90 -45 0 0 0 0 15 15 30 0 0 30 45 90 90 90 45 30 45 30 45 30 30 45 30 45 30 30 45 45 45 30 30 30 45 45 45 45</t>
  </si>
  <si>
    <t>45 45 45 45 90 45 45 45 45 30 45 45 45 45 30 45 30 30 30 30 0 30 30 30 30 0 30 30 0 0 0 0 -45 90 90 90 90 -45 90 90 -45 -30 -30 -30 -30 -45 -45 0 0 -45 90 -45 0 -45 -45 -45 -45 -15 -45 -45 -30 -30 15 -30 -30 -30 -30 -15 -30 -30 -30 -30 15 30 30 30 30 15 -30 -30 -30 -30 -15 -30 -30 -30 -30 15 -30 -30 -45 -45 -15 -45 -45 -45 -45 0 -45 90 -45 0 0 -45 -45 -30 -30 -30 -30 -45 90 90 -45 90 90 90 90 -45 0 0 0 0 30 30 0 30 30 30 30 0 30 30 30 30 45 30 45 45 45 45 30 45 45 45 45 90 45 45 45 45</t>
  </si>
  <si>
    <t>15 15 15 15 0 0 0 0 15 0 0 0 0 45 0 0 0 0 -15 0 0 0 0 -15 0 0 0 0 -15 0 0 0 0 -15 0 0 0 0 45 0 0 0 0 45 0 0 0 0 45 0 0 0 0 -15 0 0 0 0 -45 0 0 0 0 -45 90 90 90 90 -45 90 90 90 90 -45 90 90 -45 90 90 90 90 -45 90 90 90 90 -45 0 0 0 0 -45 0 0 0 0 -15 0 0 0 0 45 0 0 0 0 45 0 0 0 0 45 0 0 0 0 -15 0 0 0 0 -15 0 0 0 0 -15 0 0 0 0 -15 0 0 0 0 45 0 0 0 0 15 0 0 0 0 15 15 15 15</t>
  </si>
  <si>
    <t>0 0 15 15 15 15 0 0 15 0 0 0 0 -15 0 0 0 0 -15 0 0 0 0 -15 0 0 0 0 -15 0 0 0 0 -15 0 0 0 0 45 90 90 90 90 45 90 90 90 90 45 0 0 0 0 45 0 0 0 0 -45 0 0 0 0 -45 0 0 0 0 -45 0 0 0 0 -45 90 90 -45 0 0 0 0 -45 0 0 0 0 -45 0 0 0 0 -45 0 0 0 0 45 0 0 0 0 45 90 90 90 90 45 90 90 90 90 45 0 0 0 0 -15 0 0 0 0 -15 0 0 0 0 -15 0 0 0 0 -15 0 0 0 0 -15 0 0 0 0 15 0 0 15 15 15 15 0 0</t>
  </si>
  <si>
    <t>45 45 0 0 15 60 45 60 60 60 60 45 0 15 0 0 0 0 -15 0 0 0 0 -15 0 15 0 0 0 0 -15 0 45 0 0 0 0 15 0 0 0 0 -15 0 0 0 0 -45 0 0 0 0 -45 0 0 0 0 -45 90 90 90 90 -45 90 90 90 -60 90 -60 -60 -60 -60 -45 0 0 0 0 -45 -60 -60 -60 -60 90 -60 90 90 90 -45 90 90 90 90 -45 0 0 0 0 -45 0 0 0 0 -45 0 0 0 0 -15 0 0 0 0 15 0 0 0 0 45 0 -15 0 0 0 0 15 0 -15 0 0 0 0 -15 0 0 0 0 15 0 45 60 60 60 60 45 60 15 0 0 45 45</t>
  </si>
  <si>
    <t>60 60 45 60 60 60 45 45 0 0 45 0 45 0 -15 -15 -15 0 -15 0 0 0 0 15 0 0 0 0 15 0 0 0 0 15 0 0 0 0 15 0 0 0 0 -45 0 0 0 0 -45 0 0 0 0 -45 0 0 0 0 -45 -60 90 90 90 -60 90 90 90 -60 -60 90 90 -60 -45 0 0 0 0 -45 -60 90 90 -60 -60 90 90 90 -60 90 90 90 -60 -45 0 0 0 0 -45 0 0 0 0 -45 0 0 0 0 -45 0 0 0 0 15 0 0 0 0 15 0 0 0 0 15 0 0 0 0 15 0 0 0 0 -15 0 -15 -15 -15 0 45 0 45 0 0 45 45 60 60 60 45 60 60</t>
  </si>
  <si>
    <t>0 0 0 15 15 30 0 0 0 0 -15 -60 90 90 -60 -60 -60 -15 -60 90 45 0 45 0 0 0 0 45 0 0 0 0 45 0 0 0 0 -30 -45 90 90 90 90 60 90 90 90 90 60 90 90 90 90 60 90 90 90 90 60 90 90 90 90 60 90 90 90 90 -45 0 0 0 -45 90 -45 -45 90 -45 0 0 0 -45 90 90 90 90 60 90 90 90 90 60 90 90 90 90 60 90 90 90 90 60 90 90 90 90 60 90 90 90 90 -45 -30 0 0 0 0 45 0 0 0 0 45 0 0 0 0 45 0 45 90 -60 -15 -60 -60 -60 90 90 -60 -15 0 0 0 0 30 15 15 0 0 0</t>
  </si>
  <si>
    <t>0 0 15 15 30 0 -45 -60 -45 -60 -60 -60 -60 90 90 90 -45 90 90 90 90 -45 0 0 0 0 -15 0 0 0 0 -15 0 0 0 0 -30 0 45 90 90 90 90 60 90 90 90 90 60 90 90 90 90 60 90 90 90 90 60 90 90 90 90 60 90 45 0 45 0 0 0 0 45 0 0 0 0 45 0 0 0 0 45 0 45 90 60 90 90 90 90 60 90 90 90 90 60 90 90 90 90 60 90 90 90 90 60 90 90 90 90 45 0 -30 0 0 0 0 -15 0 0 0 0 -15 0 0 0 0 -45 90 90 90 90 -45 90 90 90 -60 -60 -60 -60 -45 -60 -45 0 30 15 15 0 0</t>
  </si>
  <si>
    <t>0 0 0 0 45 75 -75 -75 -75 60 60 -75 -75 60 60 -75 -45 -45 -75 -75 -60 -60 -60 -75 -60 -60 -60 -60 -45 0 0 0 0 -45 0 0 0 0 45 0 0 0 0 45 90 90 90 90 75 -60 -60 -60 -60 90 90 75 75 90 75 75 75 75 60 75 60 90 60 90 60 60 60 60 45 0 0 0 0 45 60 60 60 60 90 60 90 60 75 60 75 75 75 75 90 75 75 90 90 -60 -60 -60 -60 75 90 90 90 90 45 0 0 0 0 45 0 0 0 0 -45 0 0 0 0 -45 -60 -60 -60 -60 -75 -60 -60 -60 -75 -75 -45 -45 -75 60 60 -75 -75 60 60 -75 -75 -75 75 45 0 0 0 0</t>
  </si>
  <si>
    <t>0 0 0 0 45 90 -60 -60 -60 -60 -75 -60 -60 -60 -60 -75 -60 -75 -75 -75 -45 -45 -75 -75 -60 -60 -75 -75 -45 0 0 0 0 -45 0 0 0 0 45 0 0 0 0 45 90 90 90 75 75 75 90 90 90 75 75 75 75 60 60 75 60 60 60 60 90 60 60 60 60 90 60 75 45 0 0 0 0 45 75 60 90 60 60 60 60 90 60 60 60 60 75 60 60 75 75 75 75 90 90 90 75 75 75 90 90 90 45 0 0 0 0 45 0 0 0 0 -45 0 0 0 0 -45 -75 -75 -60 -60 -75 -75 -45 -45 -75 -75 -75 -60 -75 -60 -60 -60 -60 -75 -60 -60 -60 -60 90 45 0 0 0 0</t>
  </si>
  <si>
    <t>0 0 0 0 -45 -60 -45 -60 -60 -60 -60 75 60 60 60 60 75 60 60 60 60 75 60 60 60 60 75 60 60 60 60 -75 -60 -60 -60 -45 -60 -60 -60 -60 -75 -60 -60 -60 -60 -75 90 -75 90 90 90 90 45 0 0 0 0 45 90 90 90 90 45 0 0 0 0 45 0 0 0 0 -45 0 0 0 0 -45 0 0 0 0 45 0 0 0 0 45 90 90 90 90 45 0 0 0 0 45 90 90 90 90 -75 90 -75 -60 -60 -60 -60 -75 -60 -60 -60 -60 -45 -60 -60 -60 -75 60 60 60 60 75 60 60 60 60 75 60 60 60 60 75 60 60 60 60 75 -60 -60 -60 -60 -45 -60 -45 0 0 0 0</t>
  </si>
  <si>
    <t>-60 -60 -60 -60 -45 -60 -45 -60 -60 -60 -60 75 60 60 60 60 -75 60 60 60 60 75 60 60 60 60 75 -60 -60 -60 -60 -75 60 60 60 60 75 -60 -60 -60 90 -75 -75 90 90 90 90 -45 0 0 0 0 -45 0 0 0 0 45 0 0 0 0 45 90 90 90 90 45 0 0 0 0 45 0 0 0 0 45 0 0 0 0 45 90 90 90 90 45 0 0 0 0 45 0 0 0 0 -45 0 0 0 0 -45 90 90 90 90 -75 -75 90 -60 -60 -60 75 60 60 60 60 -75 -60 -60 -60 -60 75 60 60 60 60 75 60 60 60 60 -75 60 60 60 60 75 -60 -60 -60 -60 -45 -60 -45 -60 -60 -60 -60</t>
  </si>
  <si>
    <t>15 0 15 0 15 15 0 15 0 0 0 0 15 0 0 0 0 15 0 0 0 0 15 0 0 15 15 15 0 0 0 0 -15 0 -15 0 -15 -15 0 0 0 -15 0 0 0 0 -15 0 0 0 -15 0 -15 -15 -15 -15 -45 0 45 45 90 90 90 90 45 90 90 90 45 90 90 -45 90 -45 -45 -45 -45 90 -45 90 90 45 90 90 90 45 90 90 90 90 45 45 0 -45 -15 -15 -15 -15 0 -15 0 0 0 -15 0 0 0 0 -15 0 0 0 -15 -15 0 -15 0 -15 0 0 0 0 15 15 15 0 0 15 0 0 0 0 15 0 0 0 0 15 0 0 0 0 15 0 15 15 0 15 0 15</t>
  </si>
  <si>
    <t>15 15 15 15 0 15 15 15 15 0 15 15 0 15 0 0 0 0 -15 0 0 0 0 -15 0 0 0 0 -15 0 0 0 0 -15 0 0 0 -15 -15 -15 -15 -45 0 -15 -15 -15 0 0 -45 90 90 90 45 90 90 90 90 -45 0 0 0 45 90 90 45 0 0 0 45 0 0 0 0 -45 90 90 -45 0 0 0 0 45 0 0 0 45 90 90 45 0 0 0 -45 90 90 90 90 45 90 90 90 -45 0 0 -15 -15 -15 0 -45 -15 -15 -15 -15 0 0 0 -15 0 0 0 0 -15 0 0 0 0 -15 0 0 0 0 -15 0 0 0 0 15 0 15 15 0 15 15 15 15 0 15 15 15 15</t>
  </si>
  <si>
    <t>30 30 30 30 45 30 30 30 30 45 30 30 30 30 45 15 -30 -30 -30 -15 15 15 -15 -15 -15 15 0 -15 -15 0 -30 0 -30 -30 -30 -30 0 -30 0 0 -30 -30 15 15 15 15 -15 15 15 15 -15 0 -15 -30 0 30 30 0 45 90 -45 90 90 90 -45 -15 -15 -30 -30 -45 90 90 -45 90 90 90 90 -45 90 90 -45 -30 -30 -15 -15 -45 90 90 90 -45 90 45 0 30 30 0 -30 -15 0 -15 15 15 15 -15 15 15 15 15 -30 -30 0 0 -30 0 -30 -30 -30 -30 0 -30 0 -15 -15 0 15 -15 -15 -15 15 15 -15 -30 -30 -30 15 45 30 30 30 30 45 30 30 30 30 45 30 30 30 30</t>
  </si>
  <si>
    <t>45 30 30 30 30 45 30 30 30 30 45 30 30 30 30 0 -30 -30 -30 -30 -15 -30 -30 -30 -30 0 -30 -30 -30 -30 0 -30 -30 -15 -15 -15 30 0 -15 -15 0 0 -45 90 90 90 -45 90 45 0 0 0 30 15 15 15 15 -15 15 15 15 -15 15 -15 15 -15 15 15 -15 -45 90 90 90 90 -45 -45 90 90 90 90 -45 -15 15 15 -15 15 -15 15 -15 15 15 15 -15 15 15 15 15 30 0 0 0 45 90 -45 90 90 90 -45 0 0 -15 -15 0 30 -15 -15 -15 -30 -30 0 -30 -30 -30 -30 0 -30 -30 -30 -30 -15 -30 -30 -30 -30 0 30 30 30 30 45 30 30 30 30 45 30 30 30 30 45</t>
  </si>
  <si>
    <t>90 -75 -75 -75 -75 90 75 75 75 75 45 0 0 0 0 -45 0 0 -45 90 90 90 90 -45 -75 -75 -45 -75 -75 90 90 90 -45 -75 -60 -60 -60 -45 0 45 75 -75 -75 -60 -60 75 -60 -75 75 75 75 75 60 75 60 75 60 60 60 60 45 0 0 0 0 45 0 0 0 0 45 0 0 0 45 45 0 0 0 45 0 0 0 0 45 0 0 0 0 45 60 60 60 60 75 60 75 60 75 75 75 75 -75 -60 75 -60 -60 -75 -75 75 45 0 -45 -60 -60 -60 -75 -45 90 90 90 -75 -75 -45 -75 -75 -45 90 90 90 90 -45 0 0 -45 0 0 0 0 45 75 75 75 75 90 -75 -75 -75 -75 90</t>
  </si>
  <si>
    <t>-75 -75 -75 -75 90 -75 -75 -75 -75 -60 -45 0 0 -45 -75 -75 -75 -75 -45 90 -45 90 90 90 -60 90 -60 -45 -60 -60 -60 -45 0 0 0 0 45 0 45 75 75 75 60 75 75 75 75 90 90 90 75 75 75 60 60 60 75 75 60 60 45 0 45 0 0 0 0 45 0 0 0 0 45 0 0 0 0 45 0 0 0 0 45 0 0 0 0 45 0 45 60 60 75 75 60 60 60 75 75 75 90 90 90 75 75 75 75 60 75 75 75 45 0 45 0 0 0 0 -45 -60 -60 -60 -45 -60 90 -60 90 90 90 -45 90 -45 -75 -75 -75 -75 -45 0 0 -45 -60 -75 -75 -75 -75 90 -75 -75 -75 -75</t>
  </si>
  <si>
    <t>15 15 15 15 30 15 15 15 15 30 15 15 15 30 30 15 30 30 30 30 0 0 0 15 15 0 0 0 45 45 0 -15 -15 -15 -15 15 -15 -15 -15 -15 15 45 45 90 -45 -15 15 -15 -15 -15 -15 -30 -30 -30 -15 -30 -30 -30 -15 0 -15 0 -15 -30 -45 90 90 90 90 -45 90 90 90 -45 -30 -30 -45 90 90 90 -45 90 90 90 90 -45 -30 -15 0 -15 0 -15 -30 -30 -30 -15 -30 -30 -30 -15 -15 -15 -15 15 -15 -45 90 45 45 15 -15 -15 -15 -15 15 -15 -15 -15 -15 0 45 45 0 0 0 15 15 0 0 0 30 30 30 30 15 30 30 15 15 15 30 15 15 15 15 30 15 15 15 15</t>
  </si>
  <si>
    <t>0 15 15 15 15 0 15 15 15 15 30 30 30 30 0 30 30 30 30 0 15 15 15 15 0 0 0 0 -15 -15 -15 -15 0 -15 15 -15 -15 -15 15 45 45 45 45 90 -45 -15 -30 -30 -30 -15 -30 -30 -30 -30 -15 -30 -15 -15 -15 -45 90 90 90 90 -45 90 90 90 -45 -15 15 -15 15 -15 15 15 -15 15 -15 15 -15 -45 90 90 90 -45 90 90 90 90 -45 -15 -15 -15 -30 -15 -30 -30 -30 -30 -15 -30 -30 -30 -15 -45 90 45 45 45 45 15 -15 -15 -15 15 -15 0 -15 -15 -15 -15 0 0 0 0 15 15 15 15 0 30 30 30 30 0 30 30 30 30 15 15 15 15 0 15 15 15 15 0</t>
  </si>
  <si>
    <t>30 0 30 15 0 30 0 30 0 30 30 15 30 45 15 15 0 0 15 15 15 15 -15 15 -15 -15 -15 30 45 30 0 45 45 15 -15 15 15 -15 -15 -15 0 0 -30 15 15 15 -30 15 -30 -30 -30 -30 -15 -30 -30 -15 -15 -15 -15 -30 -15 -15 -15 -45 -45 90 90 -45 90 90 90 90 -45 90 90 90 90 -45 90 90 90 90 -45 90 90 -45 -45 -15 -15 -15 -30 -15 -15 -15 -15 -30 -30 -15 -30 -30 -30 -30 15 -30 15 15 15 -30 0 0 -15 -15 -15 15 15 -15 15 45 45 0 30 45 30 -15 -15 -15 15 -15 15 15 15 15 0 0 15 15 45 30 15 30 30 0 30 0 30 0 15 30 0 30</t>
  </si>
  <si>
    <t>-15 0 -15 -15 -15 -15 0 0 0 0 30 30 30 45 30 45 30 30 30 30 45 30 15 15 45 15 15 0 0 -15 -30 -30 -30 -30 -15 -30 -30 -30 -30 -45 -30 -15 -15 -15 15 -15 0 0 -15 15 -15 15 15 -15 15 15 15 15 -15 15 15 15 15 -15 -45 90 90 -45 90 90 90 90 -45 90 90 90 90 -45 90 90 90 90 -45 90 90 -45 -15 15 15 15 15 -15 15 15 15 15 -15 15 15 -15 15 -15 0 0 -15 15 -15 -15 -15 -30 -45 -30 -30 -30 -30 -15 -30 -30 -30 -30 -15 0 0 15 15 45 15 15 30 45 30 30 30 30 45 30 45 30 30 30 0 0 0 0 -15 -15 -15 -15 0 -15</t>
  </si>
  <si>
    <t>45 45 45 45 0 45 45 45 45 0 45 45 45 45 0 -45 -45 -45 -45 90 -45 -45 -45 -45 90 -45 -45 -45 -45 90 45 30 0 15 30 30 30 0 30 30 30 30 45 90 90 90 90 45 0 45 0 -30 -30 -30 0 -30 0 -30 -30 -30 -45 90 -45 -45 -45 -30 15 30 30 30 -15 -30 -15 -30 -30 -30 -30 -15 -30 -15 30 30 30 15 -30 -45 -45 -45 90 -45 -30 -30 -30 0 -30 0 -30 -30 -30 0 45 0 45 90 90 90 90 45 30 30 30 30 0 30 30 30 15 0 30 45 90 -45 -45 -45 -45 90 -45 -45 -45 -45 90 -45 -45 -45 -45 0 45 45 45 45 0 45 45 45 45 0 45 45 45 45</t>
  </si>
  <si>
    <t>45 45 45 45 90 -45 -45 -45 -45 90 45 45 45 45 90 -45 -45 -45 -45 0 -45 -45 -45 -45 90 45 45 45 45 0 45 45 45 45 30 30 30 30 0 30 30 30 30 0 30 0 -45 90 90 90 -45 0 -45 90 -45 0 -30 -30 -30 -30 0 -30 -30 -30 -30 0 -15 15 -15 -30 -30 -30 15 30 30 30 30 15 -30 -30 -30 -15 15 -15 0 -30 -30 -30 -30 0 -30 -30 -30 -30 0 -45 90 -45 0 -45 90 90 90 -45 0 30 0 30 30 30 30 0 30 30 30 30 45 45 45 45 0 45 45 45 45 90 -45 -45 -45 -45 0 -45 -45 -45 -45 90 45 45 45 45 90 -45 -45 -45 -45 90 45 45 45 45</t>
  </si>
  <si>
    <t>0 15 15 15 0 15 15 15 30 0 15 0 0 0 0 30 30 15 30 15 0 0 30 -15 30 -15 -15 -15 -15 15 45 90 90 90 90 -45 90 90 90 90 -45 -15 15 15 -15 -15 15 -15 15 -15 -15 -30 -30 -15 -15 -15 -15 30 -15 15 15 -15 -15 -30 -30 -30 -30 15 45 45 45 15 -30 -45 -45 -45 -45 -30 15 45 45 45 15 -30 -30 -30 -30 -15 -15 15 15 -15 30 -15 -15 -15 -15 -30 -30 -15 -15 15 -15 15 -15 -15 15 15 -15 -45 90 90 90 90 -45 90 90 90 90 45 15 -15 -15 -15 -15 30 -15 30 0 0 15 30 15 30 30 0 0 0 0 15 0 30 15 15 15 0 15 15 15 0</t>
  </si>
  <si>
    <t>0 0 0 0 -15 0 -15 0 0 0 -15 15 30 30 30 15 30 0 30 30 -15 30 15 15 15 15 -30 -30 15 15 45 90 90 90 90 -45 90 90 90 90 -45 -15 -15 15 45 45 45 15 -15 -15 -15 -15 15 -30 15 -30 -30 -30 -30 15 15 -15 -15 -15 15 -15 -15 -15 15 -15 -45 -45 -15 15 15 15 15 -15 -45 -45 -15 15 -15 -15 -15 15 -15 -15 -15 15 15 -30 -30 -30 -30 15 -30 15 -15 -15 -15 -15 15 45 45 45 15 -15 -15 -45 90 90 90 90 -45 90 90 90 90 45 15 15 -30 -30 15 15 15 15 30 -15 30 30 0 30 15 30 30 30 15 -15 0 0 0 -15 0 -15 0 0 0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</si>
</sst>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E+00"/>
    <numFmt numFmtId="167" formatCode="0.0000000E+00"/>
    <numFmt numFmtId="168" formatCode="0.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auto="1"/>
      </left>
      <right/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4" xfId="0" applyFill="1" applyBorder="1"/>
    <xf numFmtId="49" fontId="0" fillId="5" borderId="3" xfId="0" applyNumberFormat="1" applyFill="1" applyBorder="1"/>
    <xf numFmtId="49" fontId="0" fillId="5" borderId="5" xfId="0" applyNumberFormat="1" applyFill="1" applyBorder="1"/>
    <xf numFmtId="49" fontId="0" fillId="5" borderId="4" xfId="0" applyNumberFormat="1" applyFill="1" applyBorder="1"/>
    <xf numFmtId="11" fontId="0" fillId="5" borderId="5" xfId="0" applyNumberFormat="1" applyFill="1" applyBorder="1"/>
    <xf numFmtId="11" fontId="0" fillId="5" borderId="7" xfId="0" applyNumberFormat="1" applyFill="1" applyBorder="1"/>
    <xf numFmtId="11" fontId="0" fillId="5" borderId="8" xfId="0" applyNumberFormat="1" applyFill="1" applyBorder="1"/>
    <xf numFmtId="11" fontId="0" fillId="0" borderId="9" xfId="0" applyNumberFormat="1" applyBorder="1"/>
    <xf numFmtId="11" fontId="0" fillId="0" borderId="10" xfId="0" applyNumberFormat="1" applyBorder="1"/>
    <xf numFmtId="0" fontId="0" fillId="0" borderId="9" xfId="0" applyBorder="1"/>
    <xf numFmtId="0" fontId="0" fillId="0" borderId="10" xfId="0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0" borderId="0" xfId="0"/>
    <xf numFmtId="0" fontId="0" fillId="3" borderId="9" xfId="0" applyFill="1" applyBorder="1"/>
    <xf numFmtId="0" fontId="0" fillId="3" borderId="0" xfId="0" applyFill="1" applyBorder="1"/>
    <xf numFmtId="0" fontId="0" fillId="3" borderId="10" xfId="0" applyFill="1" applyBorder="1"/>
    <xf numFmtId="0" fontId="0" fillId="3" borderId="0" xfId="0" applyFill="1"/>
    <xf numFmtId="164" fontId="0" fillId="0" borderId="9" xfId="0" applyNumberFormat="1" applyBorder="1"/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165" fontId="0" fillId="6" borderId="6" xfId="0" applyNumberFormat="1" applyFill="1" applyBorder="1"/>
    <xf numFmtId="0" fontId="0" fillId="7" borderId="0" xfId="0" applyFill="1" applyBorder="1"/>
    <xf numFmtId="49" fontId="0" fillId="7" borderId="0" xfId="0" applyNumberFormat="1" applyFill="1" applyBorder="1"/>
    <xf numFmtId="0" fontId="0" fillId="3" borderId="11" xfId="0" applyFill="1" applyBorder="1"/>
    <xf numFmtId="11" fontId="0" fillId="6" borderId="2" xfId="0" applyNumberFormat="1" applyFill="1" applyBorder="1"/>
    <xf numFmtId="0" fontId="1" fillId="0" borderId="0" xfId="0" applyFont="1" applyFill="1" applyBorder="1" applyAlignment="1">
      <alignment horizontal="center" vertical="top"/>
    </xf>
    <xf numFmtId="0" fontId="0" fillId="0" borderId="9" xfId="0" applyFill="1" applyBorder="1"/>
    <xf numFmtId="0" fontId="0" fillId="0" borderId="10" xfId="0" applyFill="1" applyBorder="1"/>
    <xf numFmtId="0" fontId="1" fillId="0" borderId="9" xfId="0" applyFont="1" applyFill="1" applyBorder="1" applyAlignment="1">
      <alignment horizontal="center" vertical="top"/>
    </xf>
    <xf numFmtId="0" fontId="1" fillId="0" borderId="10" xfId="0" applyFont="1" applyFill="1" applyBorder="1" applyAlignment="1">
      <alignment horizontal="center" vertical="top"/>
    </xf>
    <xf numFmtId="0" fontId="0" fillId="0" borderId="12" xfId="0" applyFill="1" applyBorder="1"/>
    <xf numFmtId="0" fontId="0" fillId="7" borderId="1" xfId="0" applyFill="1" applyBorder="1"/>
    <xf numFmtId="49" fontId="0" fillId="7" borderId="1" xfId="0" applyNumberFormat="1" applyFill="1" applyBorder="1"/>
    <xf numFmtId="165" fontId="0" fillId="7" borderId="1" xfId="0" applyNumberFormat="1" applyFill="1" applyBorder="1"/>
    <xf numFmtId="11" fontId="0" fillId="7" borderId="1" xfId="0" applyNumberFormat="1" applyFill="1" applyBorder="1"/>
    <xf numFmtId="11" fontId="0" fillId="4" borderId="13" xfId="0" applyNumberFormat="1" applyFill="1" applyBorder="1"/>
    <xf numFmtId="0" fontId="0" fillId="3" borderId="1" xfId="0" applyFill="1" applyBorder="1" applyAlignment="1"/>
    <xf numFmtId="0" fontId="0" fillId="3" borderId="2" xfId="0" applyFill="1" applyBorder="1" applyAlignment="1"/>
    <xf numFmtId="166" fontId="0" fillId="5" borderId="7" xfId="0" applyNumberFormat="1" applyFill="1" applyBorder="1"/>
    <xf numFmtId="166" fontId="0" fillId="4" borderId="7" xfId="0" applyNumberFormat="1" applyFill="1" applyBorder="1"/>
    <xf numFmtId="167" fontId="0" fillId="5" borderId="7" xfId="0" applyNumberFormat="1" applyFill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49" fontId="0" fillId="3" borderId="0" xfId="0" applyNumberFormat="1" applyFill="1"/>
    <xf numFmtId="11" fontId="0" fillId="8" borderId="2" xfId="0" applyNumberFormat="1" applyFill="1" applyBorder="1"/>
    <xf numFmtId="165" fontId="0" fillId="8" borderId="6" xfId="0" applyNumberFormat="1" applyFill="1" applyBorder="1"/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/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8" fontId="0" fillId="7" borderId="1" xfId="0" applyNumberFormat="1" applyFill="1" applyBorder="1"/>
    <xf numFmtId="1" fontId="0" fillId="7" borderId="1" xfId="0" applyNumberFormat="1" applyFill="1" applyBorder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71892026165995E-2"/>
          <c:y val="0.18902969526130248"/>
          <c:w val="0.8920324320996853"/>
          <c:h val="0.786175951091854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ObjectiveBefore!$A$43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ObjectiveBefore!$B$46:$J$46</c:f>
                <c:numCache>
                  <c:formatCode>General</c:formatCode>
                  <c:ptCount val="9"/>
                  <c:pt idx="0">
                    <c:v>1.2935059455E-2</c:v>
                  </c:pt>
                  <c:pt idx="1">
                    <c:v>4.8197806960824735E-2</c:v>
                  </c:pt>
                  <c:pt idx="2">
                    <c:v>1.0567553516364535E-2</c:v>
                  </c:pt>
                  <c:pt idx="3">
                    <c:v>2.138326118400001E-2</c:v>
                  </c:pt>
                  <c:pt idx="4">
                    <c:v>3.9576829744433176E-2</c:v>
                  </c:pt>
                  <c:pt idx="5">
                    <c:v>3.1796158089629337E-2</c:v>
                  </c:pt>
                  <c:pt idx="6">
                    <c:v>1.8895697304757222E-2</c:v>
                  </c:pt>
                  <c:pt idx="7">
                    <c:v>3.8422797806633616E-2</c:v>
                  </c:pt>
                  <c:pt idx="8">
                    <c:v>4.6882728726686661E-2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ObjectiveBefore!$B$42:$J$42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ObjectiveBefore!$B$43:$J$43</c:f>
              <c:numCache>
                <c:formatCode>0.00E+00</c:formatCode>
                <c:ptCount val="9"/>
                <c:pt idx="0">
                  <c:v>1.2935059456E-2</c:v>
                </c:pt>
                <c:pt idx="1">
                  <c:v>4.8197806961824734E-2</c:v>
                </c:pt>
                <c:pt idx="2">
                  <c:v>1.0567553517364535E-2</c:v>
                </c:pt>
                <c:pt idx="3">
                  <c:v>8.4760121600000016E-2</c:v>
                </c:pt>
                <c:pt idx="4">
                  <c:v>3.9576829745433174E-2</c:v>
                </c:pt>
                <c:pt idx="5">
                  <c:v>3.1796158090629335E-2</c:v>
                </c:pt>
                <c:pt idx="6">
                  <c:v>9.5564659483039813E-2</c:v>
                </c:pt>
                <c:pt idx="7">
                  <c:v>3.8422797807633614E-2</c:v>
                </c:pt>
                <c:pt idx="8">
                  <c:v>4.6882728727686659E-2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7-4A2B-8E71-F82E1444C3FC}"/>
            </c:ext>
          </c:extLst>
        </c:ser>
        <c:ser>
          <c:idx val="1"/>
          <c:order val="1"/>
          <c:tx>
            <c:strRef>
              <c:f>ObjectiveBefore!$A$44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50E-4F62-A804-579E0FE4D25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1B-48E8-9A17-9CCFDAEB04E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0E-4F62-A804-579E0FE4D25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8009-4042-B9D2-584A74CA3D2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8009-4042-B9D2-584A74CA3D2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8009-4042-B9D2-584A74CA3D27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8009-4042-B9D2-584A74CA3D27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8009-4042-B9D2-584A74CA3D27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8009-4042-B9D2-584A74CA3D27}"/>
              </c:ext>
            </c:extLst>
          </c:dPt>
          <c:cat>
            <c:strRef>
              <c:f>ObjectiveBefore!$B$42:$J$42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ObjectiveBefore!$B$44:$J$44</c:f>
              <c:numCache>
                <c:formatCode>0.00E+00</c:formatCode>
                <c:ptCount val="9"/>
                <c:pt idx="0">
                  <c:v>6.4223369215999984E-2</c:v>
                </c:pt>
                <c:pt idx="1">
                  <c:v>3.1211976201480342E-2</c:v>
                </c:pt>
                <c:pt idx="2">
                  <c:v>5.0568346359545949E-2</c:v>
                </c:pt>
                <c:pt idx="3">
                  <c:v>1.0706833919999992E-2</c:v>
                </c:pt>
                <c:pt idx="4">
                  <c:v>3.7982887823149007E-2</c:v>
                </c:pt>
                <c:pt idx="5">
                  <c:v>4.2795411957429981E-2</c:v>
                </c:pt>
                <c:pt idx="6">
                  <c:v>4.757665176757131E-3</c:v>
                </c:pt>
                <c:pt idx="7">
                  <c:v>3.8207625280257805E-2</c:v>
                </c:pt>
                <c:pt idx="8">
                  <c:v>2.6966223555933352E-2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07-4A2B-8E71-F82E1444C3FC}"/>
            </c:ext>
          </c:extLst>
        </c:ser>
        <c:ser>
          <c:idx val="2"/>
          <c:order val="2"/>
          <c:tx>
            <c:strRef>
              <c:f>ObjectiveBefore!$A$45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B50E-4F62-A804-579E0FE4D25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291B-48E8-9A17-9CCFDAEB04E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50E-4F62-A804-579E0FE4D25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8009-4042-B9D2-584A74CA3D2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8009-4042-B9D2-584A74CA3D2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8009-4042-B9D2-584A74CA3D27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8009-4042-B9D2-584A74CA3D27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8009-4042-B9D2-584A74CA3D27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0-8009-4042-B9D2-584A74CA3D27}"/>
              </c:ext>
            </c:extLst>
          </c:dPt>
          <c:errBars>
            <c:errBarType val="plus"/>
            <c:errValType val="cust"/>
            <c:noEndCap val="0"/>
            <c:plus>
              <c:numRef>
                <c:f>ObjectiveBefore!$B$47:$J$47</c:f>
                <c:numCache>
                  <c:formatCode>General</c:formatCode>
                  <c:ptCount val="9"/>
                  <c:pt idx="0">
                    <c:v>4.6156054528000062E-2</c:v>
                  </c:pt>
                  <c:pt idx="1">
                    <c:v>0.1086776634674218</c:v>
                  </c:pt>
                  <c:pt idx="2">
                    <c:v>0.13830554063850811</c:v>
                  </c:pt>
                  <c:pt idx="3">
                    <c:v>7.6058519039999967E-3</c:v>
                  </c:pt>
                  <c:pt idx="4">
                    <c:v>4.376576372805796E-2</c:v>
                  </c:pt>
                  <c:pt idx="5">
                    <c:v>0.13068511444059316</c:v>
                  </c:pt>
                  <c:pt idx="6">
                    <c:v>8.2912062324937974E-3</c:v>
                  </c:pt>
                  <c:pt idx="7">
                    <c:v>5.1708293369367705E-2</c:v>
                  </c:pt>
                  <c:pt idx="8">
                    <c:v>2.030658433254097E-2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ObjectiveBefore!$B$42:$J$42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ObjectiveBefore!$B$45:$J$45</c:f>
              <c:numCache>
                <c:formatCode>0.00E+00</c:formatCode>
                <c:ptCount val="9"/>
                <c:pt idx="0">
                  <c:v>1.4718107648000051E-2</c:v>
                </c:pt>
                <c:pt idx="1">
                  <c:v>2.5355369240129016E-2</c:v>
                </c:pt>
                <c:pt idx="2">
                  <c:v>2.9589555697567604E-2</c:v>
                </c:pt>
                <c:pt idx="3">
                  <c:v>9.7394419199999943E-3</c:v>
                </c:pt>
                <c:pt idx="4">
                  <c:v>2.4160930462272856E-2</c:v>
                </c:pt>
                <c:pt idx="5">
                  <c:v>1.7327344596130306E-2</c:v>
                </c:pt>
                <c:pt idx="6">
                  <c:v>4.6923418990617582E-3</c:v>
                </c:pt>
                <c:pt idx="7">
                  <c:v>2.3364993528452963E-2</c:v>
                </c:pt>
                <c:pt idx="8">
                  <c:v>2.1343331838033525E-2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1D1-4F95-99E9-4676BD91F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logBase val="10"/>
          <c:orientation val="minMax"/>
          <c:min val="1.0000000000000006E-1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before  </a:t>
                </a:r>
              </a:p>
            </c:rich>
          </c:tx>
          <c:layout>
            <c:manualLayout>
              <c:xMode val="edge"/>
              <c:yMode val="edge"/>
              <c:x val="0.31540046751968503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E+0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21940616797902E-2"/>
          <c:y val="0.20276897322413251"/>
          <c:w val="0.8920324320996853"/>
          <c:h val="0.7762724734314668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Time!$B$13:$J$13</c:f>
                <c:numCache>
                  <c:formatCode>General</c:formatCode>
                  <c:ptCount val="9"/>
                  <c:pt idx="0">
                    <c:v>7.7226161956787109E-3</c:v>
                  </c:pt>
                  <c:pt idx="1">
                    <c:v>7.85422325134277E-3</c:v>
                  </c:pt>
                  <c:pt idx="2">
                    <c:v>7.7471733093261753E-3</c:v>
                  </c:pt>
                  <c:pt idx="3">
                    <c:v>9.9534988403320243E-3</c:v>
                  </c:pt>
                  <c:pt idx="4">
                    <c:v>1.4251470565795891E-2</c:v>
                  </c:pt>
                  <c:pt idx="5">
                    <c:v>1.540374755859375E-2</c:v>
                  </c:pt>
                  <c:pt idx="6">
                    <c:v>5.0010085105895996E-3</c:v>
                  </c:pt>
                  <c:pt idx="7">
                    <c:v>1.1646091938018799E-2</c:v>
                  </c:pt>
                  <c:pt idx="8">
                    <c:v>1.8033385276794434E-2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Time!$B$10:$J$10</c:f>
              <c:numCache>
                <c:formatCode>0.00E+00</c:formatCode>
                <c:ptCount val="9"/>
                <c:pt idx="0">
                  <c:v>3.0688762664794922E-2</c:v>
                </c:pt>
                <c:pt idx="1">
                  <c:v>2.875876426696777E-2</c:v>
                </c:pt>
                <c:pt idx="2">
                  <c:v>2.8712749481201175E-2</c:v>
                </c:pt>
                <c:pt idx="3">
                  <c:v>4.4888734817504876E-2</c:v>
                </c:pt>
                <c:pt idx="4">
                  <c:v>4.9136638641357415E-2</c:v>
                </c:pt>
                <c:pt idx="5">
                  <c:v>4.8372983932495117E-2</c:v>
                </c:pt>
                <c:pt idx="6">
                  <c:v>5.2888095378875732E-2</c:v>
                </c:pt>
                <c:pt idx="7">
                  <c:v>5.9489548206329346E-2</c:v>
                </c:pt>
                <c:pt idx="8">
                  <c:v>6.0839295387268066E-2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D-4616-A575-9F8508B8F032}"/>
            </c:ext>
          </c:extLst>
        </c:ser>
        <c:ser>
          <c:idx val="1"/>
          <c:order val="1"/>
          <c:tx>
            <c:strRef>
              <c:f>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DED-4616-A575-9F8508B8F03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DED-4616-A575-9F8508B8F03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DED-4616-A575-9F8508B8F03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C9AB-4FF1-AF33-71B9BFF47A5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9AEA-40A7-87C3-988F109EDC3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9AEA-40A7-87C3-988F109EDC3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9AEA-40A7-87C3-988F109EDC3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9AEA-40A7-87C3-988F109EDC3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9AEA-40A7-87C3-988F109EDC3C}"/>
              </c:ext>
            </c:extLst>
          </c:dPt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Time!$B$11:$J$11</c:f>
              <c:numCache>
                <c:formatCode>0.00E+00</c:formatCode>
                <c:ptCount val="9"/>
                <c:pt idx="0">
                  <c:v>7.2448253631591797E-3</c:v>
                </c:pt>
                <c:pt idx="1">
                  <c:v>1.2082815170288089E-2</c:v>
                </c:pt>
                <c:pt idx="2">
                  <c:v>1.3175010681152347E-2</c:v>
                </c:pt>
                <c:pt idx="3">
                  <c:v>8.4874629974365304E-3</c:v>
                </c:pt>
                <c:pt idx="4">
                  <c:v>5.195021629333503E-3</c:v>
                </c:pt>
                <c:pt idx="5">
                  <c:v>6.4840316772460938E-3</c:v>
                </c:pt>
                <c:pt idx="6">
                  <c:v>4.9762129783630371E-3</c:v>
                </c:pt>
                <c:pt idx="7">
                  <c:v>2.8701424598693848E-3</c:v>
                </c:pt>
                <c:pt idx="8">
                  <c:v>7.9785585403442383E-3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DED-4616-A575-9F8508B8F032}"/>
            </c:ext>
          </c:extLst>
        </c:ser>
        <c:ser>
          <c:idx val="2"/>
          <c:order val="2"/>
          <c:tx>
            <c:strRef>
              <c:f>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8DED-4616-A575-9F8508B8F03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8DED-4616-A575-9F8508B8F03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8DED-4616-A575-9F8508B8F03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C9AB-4FF1-AF33-71B9BFF47A5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9AEA-40A7-87C3-988F109EDC3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9AEA-40A7-87C3-988F109EDC3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9AEA-40A7-87C3-988F109EDC3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9AEA-40A7-87C3-988F109EDC3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9AEA-40A7-87C3-988F109EDC3C}"/>
              </c:ext>
            </c:extLst>
          </c:dPt>
          <c:errBars>
            <c:errBarType val="plus"/>
            <c:errValType val="cust"/>
            <c:noEndCap val="0"/>
            <c:plus>
              <c:numRef>
                <c:f>Time!$B$14:$J$14</c:f>
                <c:numCache>
                  <c:formatCode>General</c:formatCode>
                  <c:ptCount val="9"/>
                  <c:pt idx="0">
                    <c:v>1.9194126129150391E-2</c:v>
                  </c:pt>
                  <c:pt idx="1">
                    <c:v>7.9865455627441406E-3</c:v>
                  </c:pt>
                  <c:pt idx="2">
                    <c:v>1.553189754486084E-2</c:v>
                  </c:pt>
                  <c:pt idx="3">
                    <c:v>2.1918118000030525E-2</c:v>
                  </c:pt>
                  <c:pt idx="4">
                    <c:v>1.9156694412231445E-2</c:v>
                  </c:pt>
                  <c:pt idx="5">
                    <c:v>1.4428615570068359E-2</c:v>
                  </c:pt>
                  <c:pt idx="6">
                    <c:v>1.7754852771759033E-2</c:v>
                  </c:pt>
                  <c:pt idx="7">
                    <c:v>2.2167026996612549E-2</c:v>
                  </c:pt>
                  <c:pt idx="8">
                    <c:v>2.6414752006530748E-2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Time!$B$12:$J$12</c:f>
              <c:numCache>
                <c:formatCode>0.00E+00</c:formatCode>
                <c:ptCount val="9"/>
                <c:pt idx="0">
                  <c:v>6.6797733306884766E-3</c:v>
                </c:pt>
                <c:pt idx="1">
                  <c:v>4.0464401245117188E-3</c:v>
                </c:pt>
                <c:pt idx="2">
                  <c:v>6.9695711135864188E-3</c:v>
                </c:pt>
                <c:pt idx="3">
                  <c:v>7.4853301048278739E-3</c:v>
                </c:pt>
                <c:pt idx="4">
                  <c:v>2.8029680252075195E-3</c:v>
                </c:pt>
                <c:pt idx="5">
                  <c:v>1.0449647903442383E-2</c:v>
                </c:pt>
                <c:pt idx="6">
                  <c:v>1.0150730609893799E-2</c:v>
                </c:pt>
                <c:pt idx="7">
                  <c:v>9.2106461524963379E-3</c:v>
                </c:pt>
                <c:pt idx="8">
                  <c:v>7.4919462203979492E-3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DED-4616-A575-9F8508B8F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21940616797902E-2"/>
          <c:y val="0.20276897322413251"/>
          <c:w val="0.8920324320996853"/>
          <c:h val="0.7762724734314668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Time!$B$13:$J$13</c:f>
                <c:numCache>
                  <c:formatCode>General</c:formatCode>
                  <c:ptCount val="9"/>
                  <c:pt idx="0">
                    <c:v>7.7226161956787109E-3</c:v>
                  </c:pt>
                  <c:pt idx="1">
                    <c:v>7.85422325134277E-3</c:v>
                  </c:pt>
                  <c:pt idx="2">
                    <c:v>7.7471733093261753E-3</c:v>
                  </c:pt>
                  <c:pt idx="3">
                    <c:v>9.9534988403320243E-3</c:v>
                  </c:pt>
                  <c:pt idx="4">
                    <c:v>1.4251470565795891E-2</c:v>
                  </c:pt>
                  <c:pt idx="5">
                    <c:v>1.540374755859375E-2</c:v>
                  </c:pt>
                  <c:pt idx="6">
                    <c:v>5.0010085105895996E-3</c:v>
                  </c:pt>
                  <c:pt idx="7">
                    <c:v>1.1646091938018799E-2</c:v>
                  </c:pt>
                  <c:pt idx="8">
                    <c:v>1.8033385276794434E-2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Time!$B$10:$J$10</c:f>
              <c:numCache>
                <c:formatCode>0.00E+00</c:formatCode>
                <c:ptCount val="9"/>
                <c:pt idx="0">
                  <c:v>3.0688762664794922E-2</c:v>
                </c:pt>
                <c:pt idx="1">
                  <c:v>2.875876426696777E-2</c:v>
                </c:pt>
                <c:pt idx="2">
                  <c:v>2.8712749481201175E-2</c:v>
                </c:pt>
                <c:pt idx="3">
                  <c:v>4.4888734817504876E-2</c:v>
                </c:pt>
                <c:pt idx="4">
                  <c:v>4.9136638641357415E-2</c:v>
                </c:pt>
                <c:pt idx="5">
                  <c:v>4.8372983932495117E-2</c:v>
                </c:pt>
                <c:pt idx="6">
                  <c:v>5.2888095378875732E-2</c:v>
                </c:pt>
                <c:pt idx="7">
                  <c:v>5.9489548206329346E-2</c:v>
                </c:pt>
                <c:pt idx="8">
                  <c:v>6.0839295387268066E-2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08A-A415-813ABEDA8693}"/>
            </c:ext>
          </c:extLst>
        </c:ser>
        <c:ser>
          <c:idx val="1"/>
          <c:order val="1"/>
          <c:tx>
            <c:strRef>
              <c:f>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489-408A-A415-813ABEDA8693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489-408A-A415-813ABEDA869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489-408A-A415-813ABEDA869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7489-408A-A415-813ABEDA869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7489-408A-A415-813ABEDA869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7489-408A-A415-813ABEDA8693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7489-408A-A415-813ABEDA8693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7489-408A-A415-813ABEDA8693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7489-408A-A415-813ABEDA8693}"/>
              </c:ext>
            </c:extLst>
          </c:dPt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Time!$B$11:$J$11</c:f>
              <c:numCache>
                <c:formatCode>0.00E+00</c:formatCode>
                <c:ptCount val="9"/>
                <c:pt idx="0">
                  <c:v>7.2448253631591797E-3</c:v>
                </c:pt>
                <c:pt idx="1">
                  <c:v>1.2082815170288089E-2</c:v>
                </c:pt>
                <c:pt idx="2">
                  <c:v>1.3175010681152347E-2</c:v>
                </c:pt>
                <c:pt idx="3">
                  <c:v>8.4874629974365304E-3</c:v>
                </c:pt>
                <c:pt idx="4">
                  <c:v>5.195021629333503E-3</c:v>
                </c:pt>
                <c:pt idx="5">
                  <c:v>6.4840316772460938E-3</c:v>
                </c:pt>
                <c:pt idx="6">
                  <c:v>4.9762129783630371E-3</c:v>
                </c:pt>
                <c:pt idx="7">
                  <c:v>2.8701424598693848E-3</c:v>
                </c:pt>
                <c:pt idx="8">
                  <c:v>7.9785585403442383E-3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489-408A-A415-813ABEDA8693}"/>
            </c:ext>
          </c:extLst>
        </c:ser>
        <c:ser>
          <c:idx val="2"/>
          <c:order val="2"/>
          <c:tx>
            <c:strRef>
              <c:f>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7489-408A-A415-813ABEDA869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7489-408A-A415-813ABEDA869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7489-408A-A415-813ABEDA869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7489-408A-A415-813ABEDA869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7489-408A-A415-813ABEDA869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7489-408A-A415-813ABEDA8693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7489-408A-A415-813ABEDA8693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7489-408A-A415-813ABEDA8693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7489-408A-A415-813ABEDA8693}"/>
              </c:ext>
            </c:extLst>
          </c:dPt>
          <c:errBars>
            <c:errBarType val="plus"/>
            <c:errValType val="cust"/>
            <c:noEndCap val="0"/>
            <c:plus>
              <c:numRef>
                <c:f>Time!$B$14:$J$14</c:f>
                <c:numCache>
                  <c:formatCode>General</c:formatCode>
                  <c:ptCount val="9"/>
                  <c:pt idx="0">
                    <c:v>1.9194126129150391E-2</c:v>
                  </c:pt>
                  <c:pt idx="1">
                    <c:v>7.9865455627441406E-3</c:v>
                  </c:pt>
                  <c:pt idx="2">
                    <c:v>1.553189754486084E-2</c:v>
                  </c:pt>
                  <c:pt idx="3">
                    <c:v>2.1918118000030525E-2</c:v>
                  </c:pt>
                  <c:pt idx="4">
                    <c:v>1.9156694412231445E-2</c:v>
                  </c:pt>
                  <c:pt idx="5">
                    <c:v>1.4428615570068359E-2</c:v>
                  </c:pt>
                  <c:pt idx="6">
                    <c:v>1.7754852771759033E-2</c:v>
                  </c:pt>
                  <c:pt idx="7">
                    <c:v>2.2167026996612549E-2</c:v>
                  </c:pt>
                  <c:pt idx="8">
                    <c:v>2.6414752006530748E-2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Time!$B$12:$J$12</c:f>
              <c:numCache>
                <c:formatCode>0.00E+00</c:formatCode>
                <c:ptCount val="9"/>
                <c:pt idx="0">
                  <c:v>6.6797733306884766E-3</c:v>
                </c:pt>
                <c:pt idx="1">
                  <c:v>4.0464401245117188E-3</c:v>
                </c:pt>
                <c:pt idx="2">
                  <c:v>6.9695711135864188E-3</c:v>
                </c:pt>
                <c:pt idx="3">
                  <c:v>7.4853301048278739E-3</c:v>
                </c:pt>
                <c:pt idx="4">
                  <c:v>2.8029680252075195E-3</c:v>
                </c:pt>
                <c:pt idx="5">
                  <c:v>1.0449647903442383E-2</c:v>
                </c:pt>
                <c:pt idx="6">
                  <c:v>1.0150730609893799E-2</c:v>
                </c:pt>
                <c:pt idx="7">
                  <c:v>9.2106461524963379E-3</c:v>
                </c:pt>
                <c:pt idx="8">
                  <c:v>7.4919462203979492E-3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489-408A-A415-813ABEDA8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877593927103645E-2"/>
          <c:y val="0.21103434812942695"/>
          <c:w val="0.8920324320996853"/>
          <c:h val="0.786175951091854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ObjectiveAfter!$A$10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ObjectiveAfter!$B$13:$J$13</c:f>
                <c:numCache>
                  <c:formatCode>General</c:formatCode>
                  <c:ptCount val="9"/>
                  <c:pt idx="0">
                    <c:v>7.892328448000004E-3</c:v>
                  </c:pt>
                  <c:pt idx="1">
                    <c:v>5.5722618523580195E-3</c:v>
                  </c:pt>
                  <c:pt idx="2">
                    <c:v>1.0703531769773192E-2</c:v>
                  </c:pt>
                  <c:pt idx="3">
                    <c:v>3.4769433599999856E-4</c:v>
                  </c:pt>
                  <c:pt idx="4">
                    <c:v>1.3058674852725754E-2</c:v>
                  </c:pt>
                  <c:pt idx="5">
                    <c:v>1.1061080248635474E-2</c:v>
                  </c:pt>
                  <c:pt idx="6">
                    <c:v>4.0136838847736734E-4</c:v>
                  </c:pt>
                  <c:pt idx="7">
                    <c:v>1.5062021797250746E-2</c:v>
                  </c:pt>
                  <c:pt idx="8">
                    <c:v>1.2261985827623268E-2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ObjectiveAfter!$B$9:$J$9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ObjectiveAfter!$B$10:$J$10</c:f>
              <c:numCache>
                <c:formatCode>0.00E+00</c:formatCode>
                <c:ptCount val="9"/>
                <c:pt idx="0">
                  <c:v>8.0921272320000036E-3</c:v>
                </c:pt>
                <c:pt idx="1">
                  <c:v>5.5869283379775189E-3</c:v>
                </c:pt>
                <c:pt idx="2">
                  <c:v>1.0755936899653134E-2</c:v>
                </c:pt>
                <c:pt idx="3">
                  <c:v>3.5608524799999848E-4</c:v>
                </c:pt>
                <c:pt idx="4">
                  <c:v>1.3073065635740391E-2</c:v>
                </c:pt>
                <c:pt idx="5">
                  <c:v>1.1079632963325895E-2</c:v>
                </c:pt>
                <c:pt idx="6">
                  <c:v>4.3033145169821805E-4</c:v>
                </c:pt>
                <c:pt idx="7">
                  <c:v>1.5553202621084882E-2</c:v>
                </c:pt>
                <c:pt idx="8">
                  <c:v>1.2262077760456139E-2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A-496D-8FBF-C7FC7FBC94CB}"/>
            </c:ext>
          </c:extLst>
        </c:ser>
        <c:ser>
          <c:idx val="1"/>
          <c:order val="1"/>
          <c:tx>
            <c:strRef>
              <c:f>ObjectiveAfter!$A$11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8AA-496D-8FBF-C7FC7FBC94C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8AA-496D-8FBF-C7FC7FBC94C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8AA-496D-8FBF-C7FC7FBC94C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88AA-496D-8FBF-C7FC7FBC94C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88AA-496D-8FBF-C7FC7FBC94C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88AA-496D-8FBF-C7FC7FBC94C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88AA-496D-8FBF-C7FC7FBC94CB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88AA-496D-8FBF-C7FC7FBC94CB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88AA-496D-8FBF-C7FC7FBC94CB}"/>
              </c:ext>
            </c:extLst>
          </c:dPt>
          <c:cat>
            <c:strRef>
              <c:f>ObjectiveAfter!$B$9:$J$9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ObjectiveAfter!$B$11:$J$11</c:f>
              <c:numCache>
                <c:formatCode>0.00E+00</c:formatCode>
                <c:ptCount val="9"/>
                <c:pt idx="0">
                  <c:v>1.5099174912E-2</c:v>
                </c:pt>
                <c:pt idx="1">
                  <c:v>1.274246763722597E-2</c:v>
                </c:pt>
                <c:pt idx="2">
                  <c:v>1.6648777390103356E-2</c:v>
                </c:pt>
                <c:pt idx="3">
                  <c:v>1.1665482240000005E-3</c:v>
                </c:pt>
                <c:pt idx="4">
                  <c:v>2.008643792394884E-2</c:v>
                </c:pt>
                <c:pt idx="5">
                  <c:v>2.4528749318616851E-2</c:v>
                </c:pt>
                <c:pt idx="6">
                  <c:v>6.9134381511111085E-4</c:v>
                </c:pt>
                <c:pt idx="7">
                  <c:v>1.8291247925483964E-2</c:v>
                </c:pt>
                <c:pt idx="8">
                  <c:v>1.445149425165471E-2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8AA-496D-8FBF-C7FC7FBC94CB}"/>
            </c:ext>
          </c:extLst>
        </c:ser>
        <c:ser>
          <c:idx val="2"/>
          <c:order val="2"/>
          <c:tx>
            <c:strRef>
              <c:f>ObjectiveAfter!$A$12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88AA-496D-8FBF-C7FC7FBC94C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88AA-496D-8FBF-C7FC7FBC94C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88AA-496D-8FBF-C7FC7FBC94C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88AA-496D-8FBF-C7FC7FBC94C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88AA-496D-8FBF-C7FC7FBC94C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88AA-496D-8FBF-C7FC7FBC94C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88AA-496D-8FBF-C7FC7FBC94CB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88AA-496D-8FBF-C7FC7FBC94CB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88AA-496D-8FBF-C7FC7FBC94CB}"/>
              </c:ext>
            </c:extLst>
          </c:dPt>
          <c:errBars>
            <c:errBarType val="plus"/>
            <c:errValType val="cust"/>
            <c:noEndCap val="0"/>
            <c:plus>
              <c:numRef>
                <c:f>ObjectiveBefore!$B$47:$J$47</c:f>
                <c:numCache>
                  <c:formatCode>General</c:formatCode>
                  <c:ptCount val="9"/>
                  <c:pt idx="0">
                    <c:v>4.6156054528000062E-2</c:v>
                  </c:pt>
                  <c:pt idx="1">
                    <c:v>0.1086776634674218</c:v>
                  </c:pt>
                  <c:pt idx="2">
                    <c:v>0.13830554063850811</c:v>
                  </c:pt>
                  <c:pt idx="3">
                    <c:v>7.6058519039999967E-3</c:v>
                  </c:pt>
                  <c:pt idx="4">
                    <c:v>4.376576372805796E-2</c:v>
                  </c:pt>
                  <c:pt idx="5">
                    <c:v>0.13068511444059316</c:v>
                  </c:pt>
                  <c:pt idx="6">
                    <c:v>8.2912062324937974E-3</c:v>
                  </c:pt>
                  <c:pt idx="7">
                    <c:v>5.1708293369367705E-2</c:v>
                  </c:pt>
                  <c:pt idx="8">
                    <c:v>2.030658433254097E-2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ObjectiveAfter!$B$9:$J$9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ObjectiveAfter!$B$12:$J$12</c:f>
              <c:numCache>
                <c:formatCode>0.00E+00</c:formatCode>
                <c:ptCount val="9"/>
                <c:pt idx="0">
                  <c:v>2.530190950400002E-2</c:v>
                </c:pt>
                <c:pt idx="1">
                  <c:v>2.636607320303792E-2</c:v>
                </c:pt>
                <c:pt idx="2">
                  <c:v>2.8221110927032365E-2</c:v>
                </c:pt>
                <c:pt idx="3">
                  <c:v>4.6314854399999994E-3</c:v>
                </c:pt>
                <c:pt idx="4">
                  <c:v>2.3389305429687375E-2</c:v>
                </c:pt>
                <c:pt idx="5">
                  <c:v>2.1894536573818485E-2</c:v>
                </c:pt>
                <c:pt idx="6">
                  <c:v>2.8521295518024736E-3</c:v>
                </c:pt>
                <c:pt idx="7">
                  <c:v>2.6144123304066014E-2</c:v>
                </c:pt>
                <c:pt idx="8">
                  <c:v>2.8338530130985733E-2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8AA-496D-8FBF-C7FC7FBC9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logBase val="10"/>
          <c:orientation val="minMax"/>
          <c:min val="1.0000000000000006E-1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after  </a:t>
                </a:r>
              </a:p>
            </c:rich>
          </c:tx>
          <c:layout>
            <c:manualLayout>
              <c:xMode val="edge"/>
              <c:yMode val="edge"/>
              <c:x val="0.31540046751968503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E+0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71892026165995E-2"/>
          <c:y val="0.18902969526130248"/>
          <c:w val="0.8920324320996853"/>
          <c:h val="0.786175951091854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ObjectiveBefore!$A$43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ObjectiveBefore!$B$46:$J$46</c:f>
                <c:numCache>
                  <c:formatCode>General</c:formatCode>
                  <c:ptCount val="9"/>
                  <c:pt idx="0">
                    <c:v>1.2935059455E-2</c:v>
                  </c:pt>
                  <c:pt idx="1">
                    <c:v>4.8197806960824735E-2</c:v>
                  </c:pt>
                  <c:pt idx="2">
                    <c:v>1.0567553516364535E-2</c:v>
                  </c:pt>
                  <c:pt idx="3">
                    <c:v>2.138326118400001E-2</c:v>
                  </c:pt>
                  <c:pt idx="4">
                    <c:v>3.9576829744433176E-2</c:v>
                  </c:pt>
                  <c:pt idx="5">
                    <c:v>3.1796158089629337E-2</c:v>
                  </c:pt>
                  <c:pt idx="6">
                    <c:v>1.8895697304757222E-2</c:v>
                  </c:pt>
                  <c:pt idx="7">
                    <c:v>3.8422797806633616E-2</c:v>
                  </c:pt>
                  <c:pt idx="8">
                    <c:v>4.6882728726686661E-2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ObjectiveBefore!$B$42:$J$42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ObjectiveBefore!$B$43:$J$43</c:f>
              <c:numCache>
                <c:formatCode>0.00E+00</c:formatCode>
                <c:ptCount val="9"/>
                <c:pt idx="0">
                  <c:v>1.2935059456E-2</c:v>
                </c:pt>
                <c:pt idx="1">
                  <c:v>4.8197806961824734E-2</c:v>
                </c:pt>
                <c:pt idx="2">
                  <c:v>1.0567553517364535E-2</c:v>
                </c:pt>
                <c:pt idx="3">
                  <c:v>8.4760121600000016E-2</c:v>
                </c:pt>
                <c:pt idx="4">
                  <c:v>3.9576829745433174E-2</c:v>
                </c:pt>
                <c:pt idx="5">
                  <c:v>3.1796158090629335E-2</c:v>
                </c:pt>
                <c:pt idx="6">
                  <c:v>9.5564659483039813E-2</c:v>
                </c:pt>
                <c:pt idx="7">
                  <c:v>3.8422797807633614E-2</c:v>
                </c:pt>
                <c:pt idx="8">
                  <c:v>4.6882728727686659E-2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0-440F-819F-E5BB195CA9AC}"/>
            </c:ext>
          </c:extLst>
        </c:ser>
        <c:ser>
          <c:idx val="1"/>
          <c:order val="1"/>
          <c:tx>
            <c:strRef>
              <c:f>ObjectiveBefore!$A$44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FF0-440F-819F-E5BB195CA9AC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FF0-440F-819F-E5BB195CA9A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FF0-440F-819F-E5BB195CA9A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6FF0-440F-819F-E5BB195CA9AC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6FF0-440F-819F-E5BB195CA9A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6FF0-440F-819F-E5BB195CA9A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6FF0-440F-819F-E5BB195CA9A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6FF0-440F-819F-E5BB195CA9A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6FF0-440F-819F-E5BB195CA9AC}"/>
              </c:ext>
            </c:extLst>
          </c:dPt>
          <c:cat>
            <c:strRef>
              <c:f>ObjectiveBefore!$B$42:$J$42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ObjectiveBefore!$B$44:$J$44</c:f>
              <c:numCache>
                <c:formatCode>0.00E+00</c:formatCode>
                <c:ptCount val="9"/>
                <c:pt idx="0">
                  <c:v>6.4223369215999984E-2</c:v>
                </c:pt>
                <c:pt idx="1">
                  <c:v>3.1211976201480342E-2</c:v>
                </c:pt>
                <c:pt idx="2">
                  <c:v>5.0568346359545949E-2</c:v>
                </c:pt>
                <c:pt idx="3">
                  <c:v>1.0706833919999992E-2</c:v>
                </c:pt>
                <c:pt idx="4">
                  <c:v>3.7982887823149007E-2</c:v>
                </c:pt>
                <c:pt idx="5">
                  <c:v>4.2795411957429981E-2</c:v>
                </c:pt>
                <c:pt idx="6">
                  <c:v>4.757665176757131E-3</c:v>
                </c:pt>
                <c:pt idx="7">
                  <c:v>3.8207625280257805E-2</c:v>
                </c:pt>
                <c:pt idx="8">
                  <c:v>2.6966223555933352E-2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FF0-440F-819F-E5BB195CA9AC}"/>
            </c:ext>
          </c:extLst>
        </c:ser>
        <c:ser>
          <c:idx val="2"/>
          <c:order val="2"/>
          <c:tx>
            <c:strRef>
              <c:f>ObjectiveBefore!$A$45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6FF0-440F-819F-E5BB195CA9A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6FF0-440F-819F-E5BB195CA9A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6FF0-440F-819F-E5BB195CA9A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6FF0-440F-819F-E5BB195CA9AC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6FF0-440F-819F-E5BB195CA9A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6FF0-440F-819F-E5BB195CA9A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6FF0-440F-819F-E5BB195CA9A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6FF0-440F-819F-E5BB195CA9A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6FF0-440F-819F-E5BB195CA9AC}"/>
              </c:ext>
            </c:extLst>
          </c:dPt>
          <c:errBars>
            <c:errBarType val="plus"/>
            <c:errValType val="cust"/>
            <c:noEndCap val="0"/>
            <c:plus>
              <c:numRef>
                <c:f>ObjectiveBefore!$B$47:$J$47</c:f>
                <c:numCache>
                  <c:formatCode>General</c:formatCode>
                  <c:ptCount val="9"/>
                  <c:pt idx="0">
                    <c:v>4.6156054528000062E-2</c:v>
                  </c:pt>
                  <c:pt idx="1">
                    <c:v>0.1086776634674218</c:v>
                  </c:pt>
                  <c:pt idx="2">
                    <c:v>0.13830554063850811</c:v>
                  </c:pt>
                  <c:pt idx="3">
                    <c:v>7.6058519039999967E-3</c:v>
                  </c:pt>
                  <c:pt idx="4">
                    <c:v>4.376576372805796E-2</c:v>
                  </c:pt>
                  <c:pt idx="5">
                    <c:v>0.13068511444059316</c:v>
                  </c:pt>
                  <c:pt idx="6">
                    <c:v>8.2912062324937974E-3</c:v>
                  </c:pt>
                  <c:pt idx="7">
                    <c:v>5.1708293369367705E-2</c:v>
                  </c:pt>
                  <c:pt idx="8">
                    <c:v>2.030658433254097E-2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ObjectiveBefore!$B$42:$J$42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ObjectiveBefore!$B$45:$J$45</c:f>
              <c:numCache>
                <c:formatCode>0.00E+00</c:formatCode>
                <c:ptCount val="9"/>
                <c:pt idx="0">
                  <c:v>1.4718107648000051E-2</c:v>
                </c:pt>
                <c:pt idx="1">
                  <c:v>2.5355369240129016E-2</c:v>
                </c:pt>
                <c:pt idx="2">
                  <c:v>2.9589555697567604E-2</c:v>
                </c:pt>
                <c:pt idx="3">
                  <c:v>9.7394419199999943E-3</c:v>
                </c:pt>
                <c:pt idx="4">
                  <c:v>2.4160930462272856E-2</c:v>
                </c:pt>
                <c:pt idx="5">
                  <c:v>1.7327344596130306E-2</c:v>
                </c:pt>
                <c:pt idx="6">
                  <c:v>4.6923418990617582E-3</c:v>
                </c:pt>
                <c:pt idx="7">
                  <c:v>2.3364993528452963E-2</c:v>
                </c:pt>
                <c:pt idx="8">
                  <c:v>2.1343331838033525E-2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FF0-440F-819F-E5BB195C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logBase val="10"/>
          <c:orientation val="minMax"/>
          <c:min val="1.0000000000000006E-1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before  </a:t>
                </a:r>
              </a:p>
            </c:rich>
          </c:tx>
          <c:layout>
            <c:manualLayout>
              <c:xMode val="edge"/>
              <c:yMode val="edge"/>
              <c:x val="0.31540046751968503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E+0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705617671345"/>
          <c:y val="0.20628523200657137"/>
          <c:w val="0.8920324320996853"/>
          <c:h val="0.7727563926898929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Time!$B$13:$J$13</c:f>
                <c:numCache>
                  <c:formatCode>General</c:formatCode>
                  <c:ptCount val="9"/>
                  <c:pt idx="0">
                    <c:v>7.7226161956787109E-3</c:v>
                  </c:pt>
                  <c:pt idx="1">
                    <c:v>7.85422325134277E-3</c:v>
                  </c:pt>
                  <c:pt idx="2">
                    <c:v>7.7471733093261753E-3</c:v>
                  </c:pt>
                  <c:pt idx="3">
                    <c:v>9.9534988403320243E-3</c:v>
                  </c:pt>
                  <c:pt idx="4">
                    <c:v>1.4251470565795891E-2</c:v>
                  </c:pt>
                  <c:pt idx="5">
                    <c:v>1.540374755859375E-2</c:v>
                  </c:pt>
                  <c:pt idx="6">
                    <c:v>5.0010085105895996E-3</c:v>
                  </c:pt>
                  <c:pt idx="7">
                    <c:v>1.1646091938018799E-2</c:v>
                  </c:pt>
                  <c:pt idx="8">
                    <c:v>1.8033385276794434E-2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Time!$B$10:$J$10</c:f>
              <c:numCache>
                <c:formatCode>0.00E+00</c:formatCode>
                <c:ptCount val="9"/>
                <c:pt idx="0">
                  <c:v>3.0688762664794922E-2</c:v>
                </c:pt>
                <c:pt idx="1">
                  <c:v>2.875876426696777E-2</c:v>
                </c:pt>
                <c:pt idx="2">
                  <c:v>2.8712749481201175E-2</c:v>
                </c:pt>
                <c:pt idx="3">
                  <c:v>4.4888734817504876E-2</c:v>
                </c:pt>
                <c:pt idx="4">
                  <c:v>4.9136638641357415E-2</c:v>
                </c:pt>
                <c:pt idx="5">
                  <c:v>4.8372983932495117E-2</c:v>
                </c:pt>
                <c:pt idx="6">
                  <c:v>5.2888095378875732E-2</c:v>
                </c:pt>
                <c:pt idx="7">
                  <c:v>5.9489548206329346E-2</c:v>
                </c:pt>
                <c:pt idx="8">
                  <c:v>6.0839295387268066E-2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3-4447-83DD-A15175E0BA84}"/>
            </c:ext>
          </c:extLst>
        </c:ser>
        <c:ser>
          <c:idx val="1"/>
          <c:order val="1"/>
          <c:tx>
            <c:strRef>
              <c:f>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713-4447-83DD-A15175E0BA84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713-4447-83DD-A15175E0BA8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713-4447-83DD-A15175E0BA84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713-4447-83DD-A15175E0BA84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B713-4447-83DD-A15175E0BA84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B713-4447-83DD-A15175E0BA84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B713-4447-83DD-A15175E0BA84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B713-4447-83DD-A15175E0BA84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B713-4447-83DD-A15175E0BA84}"/>
              </c:ext>
            </c:extLst>
          </c:dPt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Time!$B$11:$J$11</c:f>
              <c:numCache>
                <c:formatCode>0.00E+00</c:formatCode>
                <c:ptCount val="9"/>
                <c:pt idx="0">
                  <c:v>7.2448253631591797E-3</c:v>
                </c:pt>
                <c:pt idx="1">
                  <c:v>1.2082815170288089E-2</c:v>
                </c:pt>
                <c:pt idx="2">
                  <c:v>1.3175010681152347E-2</c:v>
                </c:pt>
                <c:pt idx="3">
                  <c:v>8.4874629974365304E-3</c:v>
                </c:pt>
                <c:pt idx="4">
                  <c:v>5.195021629333503E-3</c:v>
                </c:pt>
                <c:pt idx="5">
                  <c:v>6.4840316772460938E-3</c:v>
                </c:pt>
                <c:pt idx="6">
                  <c:v>4.9762129783630371E-3</c:v>
                </c:pt>
                <c:pt idx="7">
                  <c:v>2.8701424598693848E-3</c:v>
                </c:pt>
                <c:pt idx="8">
                  <c:v>7.9785585403442383E-3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713-4447-83DD-A15175E0BA84}"/>
            </c:ext>
          </c:extLst>
        </c:ser>
        <c:ser>
          <c:idx val="2"/>
          <c:order val="2"/>
          <c:tx>
            <c:strRef>
              <c:f>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B713-4447-83DD-A15175E0BA8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B713-4447-83DD-A15175E0BA8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B713-4447-83DD-A15175E0BA8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B713-4447-83DD-A15175E0BA8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3-B713-4447-83DD-A15175E0BA84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5-B713-4447-83DD-A15175E0BA84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7-B713-4447-83DD-A15175E0BA84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9-B713-4447-83DD-A15175E0BA84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B-B713-4447-83DD-A15175E0BA84}"/>
              </c:ext>
            </c:extLst>
          </c:dPt>
          <c:errBars>
            <c:errBarType val="plus"/>
            <c:errValType val="cust"/>
            <c:noEndCap val="0"/>
            <c:plus>
              <c:numRef>
                <c:f>Time!$B$14:$J$14</c:f>
                <c:numCache>
                  <c:formatCode>General</c:formatCode>
                  <c:ptCount val="9"/>
                  <c:pt idx="0">
                    <c:v>1.9194126129150391E-2</c:v>
                  </c:pt>
                  <c:pt idx="1">
                    <c:v>7.9865455627441406E-3</c:v>
                  </c:pt>
                  <c:pt idx="2">
                    <c:v>1.553189754486084E-2</c:v>
                  </c:pt>
                  <c:pt idx="3">
                    <c:v>2.1918118000030525E-2</c:v>
                  </c:pt>
                  <c:pt idx="4">
                    <c:v>1.9156694412231445E-2</c:v>
                  </c:pt>
                  <c:pt idx="5">
                    <c:v>1.4428615570068359E-2</c:v>
                  </c:pt>
                  <c:pt idx="6">
                    <c:v>1.7754852771759033E-2</c:v>
                  </c:pt>
                  <c:pt idx="7">
                    <c:v>2.2167026996612549E-2</c:v>
                  </c:pt>
                  <c:pt idx="8">
                    <c:v>2.6414752006530748E-2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Time!$B$12:$J$12</c:f>
              <c:numCache>
                <c:formatCode>0.00E+00</c:formatCode>
                <c:ptCount val="9"/>
                <c:pt idx="0">
                  <c:v>6.6797733306884766E-3</c:v>
                </c:pt>
                <c:pt idx="1">
                  <c:v>4.0464401245117188E-3</c:v>
                </c:pt>
                <c:pt idx="2">
                  <c:v>6.9695711135864188E-3</c:v>
                </c:pt>
                <c:pt idx="3">
                  <c:v>7.4853301048278739E-3</c:v>
                </c:pt>
                <c:pt idx="4">
                  <c:v>2.8029680252075195E-3</c:v>
                </c:pt>
                <c:pt idx="5">
                  <c:v>1.0449647903442383E-2</c:v>
                </c:pt>
                <c:pt idx="6">
                  <c:v>1.0150730609893799E-2</c:v>
                </c:pt>
                <c:pt idx="7">
                  <c:v>9.2106461524963379E-3</c:v>
                </c:pt>
                <c:pt idx="8">
                  <c:v>7.4919462203979492E-3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713-4447-83DD-A15175E0B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7030A0"/>
      </a:solidFill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226935</xdr:colOff>
      <xdr:row>49</xdr:row>
      <xdr:rowOff>118157</xdr:rowOff>
    </xdr:from>
    <xdr:to>
      <xdr:col>5</xdr:col>
      <xdr:colOff>9093</xdr:colOff>
      <xdr:row>68</xdr:row>
      <xdr:rowOff>179293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717AB-0807-4392-8801-99EBC5E6E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260643</xdr:colOff>
      <xdr:row>50</xdr:row>
      <xdr:rowOff>76043</xdr:rowOff>
    </xdr:from>
    <xdr:to>
      <xdr:col>12</xdr:col>
      <xdr:colOff>215825</xdr:colOff>
      <xdr:row>70</xdr:row>
      <xdr:rowOff>3809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C10496-DB2D-4B45-85D9-35296CEA5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175779</xdr:colOff>
      <xdr:row>16</xdr:row>
      <xdr:rowOff>58937</xdr:rowOff>
    </xdr:from>
    <xdr:to>
      <xdr:col>12</xdr:col>
      <xdr:colOff>131493</xdr:colOff>
      <xdr:row>35</xdr:row>
      <xdr:rowOff>168920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662B7-A8F8-4F94-BEF0-A147ACCD9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278527</xdr:colOff>
      <xdr:row>38</xdr:row>
      <xdr:rowOff>145495</xdr:rowOff>
    </xdr:from>
    <xdr:to>
      <xdr:col>20</xdr:col>
      <xdr:colOff>272286</xdr:colOff>
      <xdr:row>58</xdr:row>
      <xdr:rowOff>22508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F1B69A-7D8B-4739-B4DA-7EA4F7B5F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745792</xdr:colOff>
      <xdr:row>16</xdr:row>
      <xdr:rowOff>108030</xdr:rowOff>
    </xdr:from>
    <xdr:to>
      <xdr:col>5</xdr:col>
      <xdr:colOff>518683</xdr:colOff>
      <xdr:row>35</xdr:row>
      <xdr:rowOff>157736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31D6F4-C082-4102-BE6D-2834CB56B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11</xdr:row>
      <xdr:rowOff>165590</xdr:rowOff>
    </xdr:from>
    <xdr:to>
      <xdr:col>19</xdr:col>
      <xdr:colOff>85725</xdr:colOff>
      <xdr:row>29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AD2CD-10E9-45AC-B323-EDBD9AD7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43751-473C-4227-97AC-70C1C5FA3A86}">
  <sheetPr codeName="Sheet1"/>
  <dimension ref="A1:BK581"/>
  <sheetViews>
    <sheetView topLeftCell="A39" zoomScale="85" zoomScaleNormal="85" workbookViewId="0">
      <selection activeCell="C95" sqref="C95"/>
    </sheetView>
  </sheetViews>
  <sheetFormatPr defaultColWidth="8.88671875" defaultRowHeight="14.4" x14ac:dyDescent="0.3"/>
  <cols>
    <col min="1" max="1" width="30.33203125" style="19" customWidth="1"/>
    <col min="2" max="2" width="13.6640625" style="14" customWidth="1"/>
    <col min="3" max="3" width="10.109375" style="15" customWidth="1"/>
    <col min="4" max="4" width="10.109375" style="14" customWidth="1"/>
    <col min="5" max="5" width="10.109375" style="15" customWidth="1"/>
    <col min="6" max="6" width="10.109375" style="14" customWidth="1"/>
    <col min="7" max="7" width="10.109375" style="15" customWidth="1"/>
    <col min="8" max="8" width="10.6640625" style="14" customWidth="1"/>
    <col min="9" max="9" width="10.109375" style="15" customWidth="1"/>
    <col min="10" max="10" width="10.109375" style="14" customWidth="1"/>
    <col min="11" max="11" width="10.109375" style="39" customWidth="1"/>
    <col min="12" max="12" width="15.33203125" style="39" customWidth="1"/>
    <col min="13" max="19" width="17.77734375" style="39" bestFit="1" customWidth="1"/>
    <col min="20" max="20" width="18.77734375" style="39" bestFit="1" customWidth="1"/>
    <col min="21" max="28" width="8.88671875" style="39"/>
    <col min="29" max="62" width="8.88671875" style="29"/>
    <col min="63" max="16384" width="8.88671875" style="19"/>
  </cols>
  <sheetData>
    <row r="1" spans="1:62" s="23" customFormat="1" x14ac:dyDescent="0.3">
      <c r="A1" s="31"/>
      <c r="B1" s="45" t="s">
        <v>631</v>
      </c>
      <c r="C1" s="45" t="s">
        <v>632</v>
      </c>
      <c r="D1" s="45" t="s">
        <v>633</v>
      </c>
      <c r="E1" s="45" t="s">
        <v>634</v>
      </c>
      <c r="F1" s="44" t="s">
        <v>635</v>
      </c>
      <c r="G1" s="44" t="s">
        <v>636</v>
      </c>
      <c r="H1" s="44" t="s">
        <v>637</v>
      </c>
      <c r="I1" s="44" t="s">
        <v>638</v>
      </c>
      <c r="J1" s="44" t="s">
        <v>639</v>
      </c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</row>
    <row r="2" spans="1:62" x14ac:dyDescent="0.3">
      <c r="A2" s="32" t="s">
        <v>718</v>
      </c>
      <c r="B2" s="28"/>
      <c r="C2" s="28"/>
      <c r="D2" s="28"/>
      <c r="E2" s="28"/>
      <c r="F2" s="28"/>
      <c r="G2" s="28"/>
      <c r="H2" s="28"/>
      <c r="I2" s="28"/>
      <c r="J2" s="28"/>
      <c r="K2" s="41"/>
      <c r="L2" s="42"/>
      <c r="M2" s="41"/>
      <c r="N2" s="41"/>
      <c r="O2" s="41"/>
      <c r="P2" s="41"/>
      <c r="Q2" s="41"/>
      <c r="R2" s="41"/>
    </row>
    <row r="3" spans="1:62" s="58" customFormat="1" x14ac:dyDescent="0.3">
      <c r="A3" s="32" t="s">
        <v>696</v>
      </c>
      <c r="B3" s="28">
        <f>AVERAGE('trad-50'!$L$2:$L$201)</f>
        <v>0.13314000000000001</v>
      </c>
      <c r="C3" s="28">
        <f>AVERAGE('3060-50'!$L$2:$L$201)</f>
        <v>0.14924471794871791</v>
      </c>
      <c r="D3" s="28">
        <f>AVERAGE('15-50'!$L$2:$L$201)</f>
        <v>0.11551842421107071</v>
      </c>
      <c r="E3" s="28">
        <f>AVERAGE('trad-100'!$L$2:$L$201)</f>
        <v>0.17319295999999998</v>
      </c>
      <c r="F3" s="28">
        <f>AVERAGE('3060-100'!$L$2:$L$201)</f>
        <v>0.14260639999999999</v>
      </c>
      <c r="G3" s="28">
        <f>AVERAGE('15-100'!$L$2:$L$201)</f>
        <v>0.12915662380032603</v>
      </c>
      <c r="H3" s="28">
        <f>AVERAGE('trad-150'!$L$2:$L$201)</f>
        <v>0.18190544592592592</v>
      </c>
      <c r="I3" s="28">
        <f>AVERAGE('3060-150'!$L$2:$L$201)</f>
        <v>0.15248387160493826</v>
      </c>
      <c r="J3" s="28">
        <f>AVERAGE('15-150'!$L$2:$L$201)</f>
        <v>0.13469747837382334</v>
      </c>
      <c r="K3" s="41"/>
      <c r="L3" s="42"/>
      <c r="M3" s="41"/>
      <c r="N3" s="41"/>
      <c r="O3" s="41"/>
      <c r="P3" s="41"/>
      <c r="Q3" s="41"/>
      <c r="R3" s="41"/>
      <c r="S3" s="39"/>
      <c r="T3" s="39"/>
      <c r="U3" s="39"/>
      <c r="V3" s="39"/>
      <c r="W3" s="39"/>
      <c r="X3" s="39"/>
      <c r="Y3" s="39"/>
      <c r="Z3" s="39"/>
      <c r="AA3" s="39"/>
      <c r="AB3" s="3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</row>
    <row r="4" spans="1:62" s="58" customFormat="1" x14ac:dyDescent="0.3">
      <c r="A4" s="32" t="s">
        <v>697</v>
      </c>
      <c r="B4" s="28">
        <f>MAX('trad-50'!$L$2:$L$201)</f>
        <v>0.21126400000000001</v>
      </c>
      <c r="C4" s="28">
        <f>MAX('3060-50'!$L$2:$L$201)</f>
        <v>0.43788799999999989</v>
      </c>
      <c r="D4" s="28">
        <f>MAX('15-50'!$L$2:$L$201)</f>
        <v>0.25685161119778332</v>
      </c>
      <c r="E4" s="28">
        <f>MAX('trad-100'!$L$2:$L$201)</f>
        <v>0.22651199999999999</v>
      </c>
      <c r="F4" s="28">
        <f>MAX('3060-100'!$L$2:$L$201)</f>
        <v>0.27545599999999998</v>
      </c>
      <c r="G4" s="28">
        <f>MAX('15-100'!$L$2:$L$201)</f>
        <v>0.26470509646036172</v>
      </c>
      <c r="H4" s="28">
        <f>MAX('trad-150'!$L$2:$L$201)</f>
        <v>0.2119371851851852</v>
      </c>
      <c r="I4" s="28">
        <f>MAX('3060-150'!$L$2:$L$201)</f>
        <v>0.24065185185185181</v>
      </c>
      <c r="J4" s="28">
        <f>MAX('15-150'!$L$2:$L$201)</f>
        <v>0.20701546390328121</v>
      </c>
      <c r="K4" s="41"/>
      <c r="L4" s="42"/>
      <c r="M4" s="41"/>
      <c r="N4" s="41"/>
      <c r="O4" s="41"/>
      <c r="P4" s="41"/>
      <c r="Q4" s="41"/>
      <c r="R4" s="41"/>
      <c r="S4" s="39"/>
      <c r="T4" s="39"/>
      <c r="U4" s="39"/>
      <c r="V4" s="39"/>
      <c r="W4" s="39"/>
      <c r="X4" s="39"/>
      <c r="Y4" s="39"/>
      <c r="Z4" s="39"/>
      <c r="AA4" s="39"/>
      <c r="AB4" s="3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</row>
    <row r="5" spans="1:62" s="58" customFormat="1" x14ac:dyDescent="0.3">
      <c r="A5" s="32" t="s">
        <v>698</v>
      </c>
      <c r="B5" s="28">
        <f>AVERAGE('trad-50'!$M$2:$M$201)</f>
        <v>0.12185999999999997</v>
      </c>
      <c r="C5" s="28">
        <f>AVERAGE('3060-50'!$M$2:$M$201)</f>
        <v>0.12786871794871793</v>
      </c>
      <c r="D5" s="28">
        <f>AVERAGE('15-50'!$M$2:$M$201)</f>
        <v>9.7088000000000008E-2</v>
      </c>
      <c r="E5" s="28">
        <f>AVERAGE('trad-100'!$M$2:$M$201)</f>
        <v>0.14675647999999999</v>
      </c>
      <c r="F5" s="28">
        <f>AVERAGE('3060-100'!$M$2:$M$201)</f>
        <v>0.1180544</v>
      </c>
      <c r="G5" s="28">
        <f>AVERAGE('15-100'!$M$2:$M$201)</f>
        <v>0.10023056410256415</v>
      </c>
      <c r="H5" s="28">
        <f>AVERAGE('trad-150'!$M$2:$M$201)</f>
        <v>0.16457320296296296</v>
      </c>
      <c r="I5" s="28">
        <f>AVERAGE('3060-150'!$M$2:$M$201)</f>
        <v>0.12861455802469141</v>
      </c>
      <c r="J5" s="28">
        <f>AVERAGE('15-150'!$M$2:$M$201)</f>
        <v>9.4298681861348557E-2</v>
      </c>
      <c r="K5" s="41"/>
      <c r="L5" s="42"/>
      <c r="M5" s="41"/>
      <c r="N5" s="41"/>
      <c r="O5" s="41"/>
      <c r="P5" s="41"/>
      <c r="Q5" s="41"/>
      <c r="R5" s="41"/>
      <c r="S5" s="39"/>
      <c r="T5" s="39"/>
      <c r="U5" s="39"/>
      <c r="V5" s="39"/>
      <c r="W5" s="39"/>
      <c r="X5" s="39"/>
      <c r="Y5" s="39"/>
      <c r="Z5" s="39"/>
      <c r="AA5" s="39"/>
      <c r="AB5" s="3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</row>
    <row r="6" spans="1:62" s="58" customFormat="1" x14ac:dyDescent="0.3">
      <c r="A6" s="32" t="s">
        <v>699</v>
      </c>
      <c r="B6" s="28">
        <f>MAX('trad-50'!$M$2:$M$201)</f>
        <v>0.195136</v>
      </c>
      <c r="C6" s="28">
        <f>MAX('3060-50'!$M$2:$M$201)</f>
        <v>0.31347199999999992</v>
      </c>
      <c r="D6" s="28">
        <f>MAX('15-50'!$M$2:$M$201)</f>
        <v>0.32</v>
      </c>
      <c r="E6" s="28">
        <f>MAX('trad-100'!$M$2:$M$201)</f>
        <v>0.19942399999999999</v>
      </c>
      <c r="F6" s="28">
        <f>MAX('3060-100'!$M$2:$M$201)</f>
        <v>0.20563999999999999</v>
      </c>
      <c r="G6" s="28">
        <f>MAX('15-100'!$M$2:$M$201)</f>
        <v>0.21387999999999999</v>
      </c>
      <c r="H6" s="28">
        <f>MAX('trad-150'!$M$2:$M$201)</f>
        <v>0.19208296296296301</v>
      </c>
      <c r="I6" s="28">
        <f>MAX('3060-150'!$M$2:$M$201)</f>
        <v>0.20329955555555559</v>
      </c>
      <c r="J6" s="28">
        <f>MAX('15-150'!$M$2:$M$201)</f>
        <v>0.20631466666666681</v>
      </c>
      <c r="K6" s="41"/>
      <c r="L6" s="42"/>
      <c r="M6" s="41"/>
      <c r="N6" s="41"/>
      <c r="O6" s="41"/>
      <c r="P6" s="41"/>
      <c r="Q6" s="41"/>
      <c r="R6" s="41"/>
      <c r="S6" s="39"/>
      <c r="T6" s="39"/>
      <c r="U6" s="39"/>
      <c r="V6" s="39"/>
      <c r="W6" s="39"/>
      <c r="X6" s="39"/>
      <c r="Y6" s="39"/>
      <c r="Z6" s="39"/>
      <c r="AA6" s="39"/>
      <c r="AB6" s="3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</row>
    <row r="7" spans="1:62" s="58" customFormat="1" x14ac:dyDescent="0.3">
      <c r="A7" s="32" t="s">
        <v>700</v>
      </c>
      <c r="B7" s="28">
        <f>AVERAGE('trad-50'!$N$2:$N$201)</f>
        <v>0.19767200000000001</v>
      </c>
      <c r="C7" s="28">
        <f>AVERAGE('3060-50'!$N$2:$N$201)</f>
        <v>0.17982067159719575</v>
      </c>
      <c r="D7" s="28">
        <f>AVERAGE('15-50'!$N$2:$N$201)</f>
        <v>0.20989914765619283</v>
      </c>
      <c r="E7" s="28">
        <f>AVERAGE('trad-100'!$N$2:$N$201)</f>
        <v>0.20098783999999995</v>
      </c>
      <c r="F7" s="28">
        <f>AVERAGE('3060-100'!$N$2:$N$201)</f>
        <v>0.19284659107698021</v>
      </c>
      <c r="G7" s="28">
        <f>AVERAGE('15-100'!$N$2:$N$201)</f>
        <v>0.20431742227468264</v>
      </c>
      <c r="H7" s="28">
        <f>AVERAGE('trad-150'!$N$2:$N$201)</f>
        <v>0.19752277333333335</v>
      </c>
      <c r="I7" s="28">
        <f>AVERAGE('3060-150'!$N$2:$N$201)</f>
        <v>0.20155576947879325</v>
      </c>
      <c r="J7" s="28">
        <f>AVERAGE('15-150'!$N$2:$N$201)</f>
        <v>0.20226389617636448</v>
      </c>
      <c r="K7" s="41"/>
      <c r="L7" s="42"/>
      <c r="M7" s="41"/>
      <c r="N7" s="41"/>
      <c r="O7" s="41"/>
      <c r="P7" s="41"/>
      <c r="Q7" s="41"/>
      <c r="R7" s="41"/>
      <c r="S7" s="39"/>
      <c r="T7" s="39"/>
      <c r="U7" s="39"/>
      <c r="V7" s="39"/>
      <c r="W7" s="39"/>
      <c r="X7" s="39"/>
      <c r="Y7" s="39"/>
      <c r="Z7" s="39"/>
      <c r="AA7" s="39"/>
      <c r="AB7" s="3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</row>
    <row r="8" spans="1:62" s="58" customFormat="1" x14ac:dyDescent="0.3">
      <c r="A8" s="32" t="s">
        <v>701</v>
      </c>
      <c r="B8" s="28">
        <f>MAX('trad-50'!$N$2:$N$201)</f>
        <v>0.2860160000000001</v>
      </c>
      <c r="C8" s="28">
        <f>MAX('3060-50'!$N$2:$N$201)</f>
        <v>0.33804727547685648</v>
      </c>
      <c r="D8" s="28">
        <f>MAX('15-50'!$N$2:$N$201)</f>
        <v>0.31308799999999998</v>
      </c>
      <c r="E8" s="28">
        <f>MAX('trad-100'!$N$2:$N$201)</f>
        <v>0.244976</v>
      </c>
      <c r="F8" s="28">
        <f>MAX('3060-100'!$N$2:$N$201)</f>
        <v>0.30777416262597201</v>
      </c>
      <c r="G8" s="28">
        <f>MAX('15-100'!$N$2:$N$201)</f>
        <v>0.38806936588281932</v>
      </c>
      <c r="H8" s="28">
        <f>MAX('trad-150'!$N$2:$N$201)</f>
        <v>0.22443377777777779</v>
      </c>
      <c r="I8" s="28">
        <f>MAX('3060-150'!$N$2:$N$201)</f>
        <v>0.32084862362415489</v>
      </c>
      <c r="J8" s="28">
        <f>MAX('15-150'!$N$2:$N$201)</f>
        <v>0.31554509223556532</v>
      </c>
      <c r="K8" s="41"/>
      <c r="L8" s="42"/>
      <c r="M8" s="41"/>
      <c r="N8" s="41"/>
      <c r="O8" s="41"/>
      <c r="P8" s="41"/>
      <c r="Q8" s="41"/>
      <c r="R8" s="41"/>
      <c r="S8" s="39"/>
      <c r="T8" s="39"/>
      <c r="U8" s="39"/>
      <c r="V8" s="39"/>
      <c r="W8" s="39"/>
      <c r="X8" s="39"/>
      <c r="Y8" s="39"/>
      <c r="Z8" s="39"/>
      <c r="AA8" s="39"/>
      <c r="AB8" s="3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</row>
    <row r="9" spans="1:62" s="58" customFormat="1" x14ac:dyDescent="0.3">
      <c r="A9" s="32" t="s">
        <v>702</v>
      </c>
      <c r="B9" s="28">
        <f>AVERAGE('trad-50'!$O$2:$O$201)</f>
        <v>0.20000000000000009</v>
      </c>
      <c r="C9" s="28">
        <f>AVERAGE('3060-50'!$O$2:$O$201)</f>
        <v>0.21423159531240599</v>
      </c>
      <c r="D9" s="28">
        <f>AVERAGE('15-50'!$O$2:$O$201)</f>
        <v>0.18827510475040918</v>
      </c>
      <c r="E9" s="28">
        <f>AVERAGE('trad-100'!$O$2:$O$201)</f>
        <v>0.19999999999999993</v>
      </c>
      <c r="F9" s="28">
        <f>AVERAGE('3060-100'!$O$2:$O$201)</f>
        <v>0.20163055263024532</v>
      </c>
      <c r="G9" s="28">
        <f>AVERAGE('15-100'!$O$2:$O$201)</f>
        <v>0.20953747115453927</v>
      </c>
      <c r="H9" s="28">
        <f>AVERAGE('trad-150'!$O$2:$O$201)</f>
        <v>0.19999999999999993</v>
      </c>
      <c r="I9" s="28">
        <f>AVERAGE('3060-150'!$O$2:$O$201)</f>
        <v>0.1976725342748189</v>
      </c>
      <c r="J9" s="28">
        <f>AVERAGE('15-150'!$O$2:$O$201)</f>
        <v>0.19854661692235998</v>
      </c>
      <c r="K9" s="41"/>
      <c r="L9" s="42"/>
      <c r="M9" s="41"/>
      <c r="N9" s="41"/>
      <c r="O9" s="41"/>
      <c r="P9" s="41"/>
      <c r="Q9" s="41"/>
      <c r="R9" s="41"/>
      <c r="S9" s="39"/>
      <c r="T9" s="39"/>
      <c r="U9" s="39"/>
      <c r="V9" s="39"/>
      <c r="W9" s="39"/>
      <c r="X9" s="39"/>
      <c r="Y9" s="39"/>
      <c r="Z9" s="39"/>
      <c r="AA9" s="39"/>
      <c r="AB9" s="3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</row>
    <row r="10" spans="1:62" s="58" customFormat="1" x14ac:dyDescent="0.3">
      <c r="A10" s="32" t="s">
        <v>703</v>
      </c>
      <c r="B10" s="28">
        <f>MAX('trad-50'!$O$2:$O$201)</f>
        <v>0.2</v>
      </c>
      <c r="C10" s="28">
        <f>MAX('3060-50'!$O$2:$O$201)</f>
        <v>0.32104956683937369</v>
      </c>
      <c r="D10" s="28">
        <f>MAX('15-50'!$O$2:$O$201)</f>
        <v>0.35463749609974932</v>
      </c>
      <c r="E10" s="28">
        <f>MAX('trad-100'!$O$2:$O$201)</f>
        <v>0.2</v>
      </c>
      <c r="F10" s="28">
        <f>MAX('3060-100'!$O$2:$O$201)</f>
        <v>0.26621976647497331</v>
      </c>
      <c r="G10" s="28">
        <f>MAX('15-100'!$O$2:$O$201)</f>
        <v>0.31248630764675311</v>
      </c>
      <c r="H10" s="28">
        <f>MAX('trad-150'!$O$2:$O$201)</f>
        <v>0.2</v>
      </c>
      <c r="I10" s="28">
        <f>MAX('3060-150'!$O$2:$O$201)</f>
        <v>0.29071327429507399</v>
      </c>
      <c r="J10" s="28">
        <f>MAX('15-150'!$O$2:$O$201)</f>
        <v>0.31538383619772609</v>
      </c>
      <c r="K10" s="41"/>
      <c r="L10" s="42"/>
      <c r="M10" s="41"/>
      <c r="N10" s="41"/>
      <c r="O10" s="41"/>
      <c r="P10" s="41"/>
      <c r="Q10" s="41"/>
      <c r="R10" s="41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</row>
    <row r="11" spans="1:62" s="58" customFormat="1" x14ac:dyDescent="0.3">
      <c r="A11" s="32"/>
      <c r="B11" s="28"/>
      <c r="C11" s="28"/>
      <c r="D11" s="28"/>
      <c r="E11" s="28"/>
      <c r="F11" s="28"/>
      <c r="G11" s="28"/>
      <c r="H11" s="28"/>
      <c r="I11" s="28"/>
      <c r="J11" s="28"/>
      <c r="K11" s="41"/>
      <c r="L11" s="42"/>
      <c r="M11" s="41"/>
      <c r="N11" s="41"/>
      <c r="O11" s="41"/>
      <c r="P11" s="41"/>
      <c r="Q11" s="41"/>
      <c r="R11" s="41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</row>
    <row r="12" spans="1:62" s="58" customFormat="1" x14ac:dyDescent="0.3">
      <c r="A12" s="32" t="s">
        <v>719</v>
      </c>
      <c r="B12" s="28"/>
      <c r="C12" s="28"/>
      <c r="D12" s="28"/>
      <c r="E12" s="28"/>
      <c r="F12" s="28"/>
      <c r="G12" s="28"/>
      <c r="H12" s="28"/>
      <c r="I12" s="28"/>
      <c r="J12" s="28"/>
      <c r="K12" s="41"/>
      <c r="L12" s="42" t="s">
        <v>720</v>
      </c>
      <c r="M12" s="41"/>
      <c r="N12" s="41"/>
      <c r="O12" s="41"/>
      <c r="P12" s="41"/>
      <c r="Q12" s="41"/>
      <c r="R12" s="41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</row>
    <row r="13" spans="1:62" s="58" customFormat="1" x14ac:dyDescent="0.3">
      <c r="A13" s="32" t="s">
        <v>696</v>
      </c>
      <c r="B13" s="28">
        <f>AVERAGE('trad-50'!$H$2:$H$201)</f>
        <v>6.3755999999999993E-2</v>
      </c>
      <c r="C13" s="28">
        <f>AVERAGE('3060-50'!$H$2:$H$201)</f>
        <v>7.6773743589743565E-2</v>
      </c>
      <c r="D13" s="28">
        <f>AVERAGE('15-50'!$H$2:$H$201)</f>
        <v>5.2802744367677623E-2</v>
      </c>
      <c r="E13" s="28">
        <f>AVERAGE('trad-100'!$H$2:$H$201)</f>
        <v>1.5896319999999999E-2</v>
      </c>
      <c r="F13" s="28">
        <f>AVERAGE('3060-100'!$H$2:$H$201)</f>
        <v>8.6555800000000016E-2</v>
      </c>
      <c r="G13" s="28">
        <f>AVERAGE('15-100'!$H$2:$H$201)</f>
        <v>7.4514092681535526E-2</v>
      </c>
      <c r="H13" s="28">
        <f>AVERAGE('trad-150'!$H$2:$H$201)</f>
        <v>1.5223751111111102E-2</v>
      </c>
      <c r="I13" s="28">
        <f>AVERAGE('3060-150'!$H$2:$H$201)</f>
        <v>8.9033718518518531E-2</v>
      </c>
      <c r="J13" s="28">
        <f>AVERAGE('15-150'!$H$2:$H$201)</f>
        <v>8.3401558001668041E-2</v>
      </c>
      <c r="K13" s="41"/>
      <c r="L13" s="66">
        <f>100*ABS(B13-B3) / B3</f>
        <v>52.113564668769726</v>
      </c>
      <c r="M13" s="66">
        <f t="shared" ref="M13:T13" si="0">100*ABS(C13-C3) / C3</f>
        <v>48.558485254986479</v>
      </c>
      <c r="N13" s="66">
        <f t="shared" si="0"/>
        <v>54.290629630474761</v>
      </c>
      <c r="O13" s="66">
        <f t="shared" si="0"/>
        <v>90.821613072494415</v>
      </c>
      <c r="P13" s="66">
        <f t="shared" si="0"/>
        <v>39.304407095333715</v>
      </c>
      <c r="Q13" s="66">
        <f t="shared" si="0"/>
        <v>42.307184495056902</v>
      </c>
      <c r="R13" s="66">
        <f t="shared" si="0"/>
        <v>91.630953634389599</v>
      </c>
      <c r="S13" s="66">
        <f t="shared" si="0"/>
        <v>41.61105854579106</v>
      </c>
      <c r="T13" s="66">
        <f t="shared" si="0"/>
        <v>38.082316752652716</v>
      </c>
      <c r="U13" s="42"/>
      <c r="V13" s="42"/>
      <c r="W13" s="42"/>
      <c r="X13" s="42"/>
      <c r="Y13" s="39"/>
      <c r="Z13" s="39"/>
      <c r="AA13" s="39"/>
      <c r="AB13" s="3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</row>
    <row r="14" spans="1:62" s="58" customFormat="1" x14ac:dyDescent="0.3">
      <c r="A14" s="32" t="s">
        <v>697</v>
      </c>
      <c r="B14" s="28">
        <f>MAX('trad-50'!$H$2:$H$201)</f>
        <v>0.184</v>
      </c>
      <c r="C14" s="28">
        <f>MAX('3060-50'!$H$2:$H$201)</f>
        <v>0.35590399999999989</v>
      </c>
      <c r="D14" s="28">
        <f>MAX('15-50'!$H$2:$H$201)</f>
        <v>0.16141791450966819</v>
      </c>
      <c r="E14" s="28">
        <f>MAX('trad-100'!$H$2:$H$201)</f>
        <v>0.1008</v>
      </c>
      <c r="F14" s="28">
        <f>MAX('3060-100'!$H$2:$H$201)</f>
        <v>0.254</v>
      </c>
      <c r="G14" s="28">
        <f>MAX('15-100'!$H$2:$H$201)</f>
        <v>0.27794242861318419</v>
      </c>
      <c r="H14" s="28">
        <f>MAX('trad-150'!$H$2:$H$201)</f>
        <v>7.5223703703703737E-2</v>
      </c>
      <c r="I14" s="28">
        <f>MAX('3060-150'!$H$2:$H$201)</f>
        <v>0.23604385185185181</v>
      </c>
      <c r="J14" s="28">
        <f>MAX('15-150'!$H$2:$H$201)</f>
        <v>0.20277252830761841</v>
      </c>
      <c r="K14" s="41"/>
      <c r="L14" s="66">
        <f t="shared" ref="L14:L20" si="1">100*ABS(B14-B4) / B4</f>
        <v>12.905180248409577</v>
      </c>
      <c r="M14" s="66">
        <f t="shared" ref="M14:M20" si="2">100*ABS(C14-C4) / C4</f>
        <v>18.722595732242038</v>
      </c>
      <c r="N14" s="66">
        <f t="shared" ref="N14:N20" si="3">100*ABS(D14-D4) / D4</f>
        <v>37.15518709151813</v>
      </c>
      <c r="O14" s="66">
        <f t="shared" ref="O14:O20" si="4">100*ABS(E14-E4) / E4</f>
        <v>55.499046408137318</v>
      </c>
      <c r="P14" s="66">
        <f t="shared" ref="P14:P20" si="5">100*ABS(F14-F4) / F4</f>
        <v>7.789265799256496</v>
      </c>
      <c r="Q14" s="66">
        <f t="shared" ref="Q14:Q20" si="6">100*ABS(G14-G4) / G4</f>
        <v>5.0007847713671403</v>
      </c>
      <c r="R14" s="66">
        <f t="shared" ref="R14:R20" si="7">100*ABS(H14-H4) / H4</f>
        <v>64.506604332800208</v>
      </c>
      <c r="S14" s="66">
        <f t="shared" ref="S14:S20" si="8">100*ABS(I14-I4) / I4</f>
        <v>1.9147993105146524</v>
      </c>
      <c r="T14" s="66">
        <f t="shared" ref="T14:T20" si="9">100*ABS(J14-J4) / J4</f>
        <v>2.0495742277712758</v>
      </c>
      <c r="U14" s="42"/>
      <c r="V14" s="42"/>
      <c r="W14" s="42"/>
      <c r="X14" s="42"/>
      <c r="Y14" s="39"/>
      <c r="Z14" s="39"/>
      <c r="AA14" s="39"/>
      <c r="AB14" s="3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</row>
    <row r="15" spans="1:62" s="58" customFormat="1" x14ac:dyDescent="0.3">
      <c r="A15" s="32" t="s">
        <v>698</v>
      </c>
      <c r="B15" s="28">
        <f>AVERAGE('trad-50'!$I$2:$I$201)</f>
        <v>4.9620000000000011E-2</v>
      </c>
      <c r="C15" s="28">
        <f>AVERAGE('3060-50'!$I$2:$I$201)</f>
        <v>5.8056205128205141E-2</v>
      </c>
      <c r="D15" s="28">
        <f>AVERAGE('15-50'!$I$2:$I$201)</f>
        <v>5.8589257142857155E-2</v>
      </c>
      <c r="E15" s="28">
        <f>AVERAGE('trad-100'!$I$2:$I$201)</f>
        <v>1.6914559999999992E-2</v>
      </c>
      <c r="F15" s="28">
        <f>AVERAGE('3060-100'!$I$2:$I$201)</f>
        <v>6.0697399999999971E-2</v>
      </c>
      <c r="G15" s="28">
        <f>AVERAGE('15-100'!$I$2:$I$201)</f>
        <v>4.9269743589743606E-2</v>
      </c>
      <c r="H15" s="28">
        <f>AVERAGE('trad-150'!$I$2:$I$201)</f>
        <v>1.6882157037037031E-2</v>
      </c>
      <c r="I15" s="28">
        <f>AVERAGE('3060-150'!$I$2:$I$201)</f>
        <v>7.5558162962962971E-2</v>
      </c>
      <c r="J15" s="28">
        <f>AVERAGE('15-150'!$I$2:$I$201)</f>
        <v>5.7201899335232669E-2</v>
      </c>
      <c r="K15" s="41"/>
      <c r="L15" s="66">
        <f t="shared" si="1"/>
        <v>59.281142294436222</v>
      </c>
      <c r="M15" s="66">
        <f t="shared" si="2"/>
        <v>54.597022587268974</v>
      </c>
      <c r="N15" s="66">
        <f t="shared" si="3"/>
        <v>39.653451360768429</v>
      </c>
      <c r="O15" s="66">
        <f t="shared" si="4"/>
        <v>88.47440331084529</v>
      </c>
      <c r="P15" s="66">
        <f t="shared" si="5"/>
        <v>48.585228504824919</v>
      </c>
      <c r="Q15" s="66">
        <f t="shared" si="6"/>
        <v>50.843593437899088</v>
      </c>
      <c r="R15" s="66">
        <f t="shared" si="7"/>
        <v>89.741855458183963</v>
      </c>
      <c r="S15" s="66">
        <f t="shared" si="8"/>
        <v>41.252246928020909</v>
      </c>
      <c r="T15" s="66">
        <f t="shared" si="9"/>
        <v>39.339661800003626</v>
      </c>
      <c r="U15" s="42"/>
      <c r="V15" s="42"/>
      <c r="W15" s="42"/>
      <c r="X15" s="42"/>
      <c r="Y15" s="39"/>
      <c r="Z15" s="39"/>
      <c r="AA15" s="39"/>
      <c r="AB15" s="3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</row>
    <row r="16" spans="1:62" x14ac:dyDescent="0.3">
      <c r="A16" s="32" t="s">
        <v>699</v>
      </c>
      <c r="B16" s="28">
        <f>MAX('trad-50'!$I$2:$I$201)</f>
        <v>0.183616</v>
      </c>
      <c r="C16" s="28">
        <f>MAX('3060-50'!$I$2:$I$201)</f>
        <v>0.2108800000000001</v>
      </c>
      <c r="D16" s="28">
        <f>MAX('15-50'!$I$2:$I$201)</f>
        <v>0.18636800000000009</v>
      </c>
      <c r="E16" s="28">
        <f>MAX('trad-100'!$I$2:$I$201)</f>
        <v>5.4111999999999993E-2</v>
      </c>
      <c r="F16" s="28">
        <f>MAX('3060-100'!$I$2:$I$201)</f>
        <v>0.18691999999999989</v>
      </c>
      <c r="G16" s="28">
        <f>MAX('15-100'!$I$2:$I$201)</f>
        <v>0.22960800000000001</v>
      </c>
      <c r="H16" s="28">
        <f>MAX('trad-150'!$I$2:$I$201)</f>
        <v>6.8321185185185179E-2</v>
      </c>
      <c r="I16" s="28">
        <f>MAX('3060-150'!$I$2:$I$201)</f>
        <v>0.18658133333333349</v>
      </c>
      <c r="J16" s="28">
        <f>MAX('15-150'!$I$2:$I$201)</f>
        <v>0.15618133333333339</v>
      </c>
      <c r="K16" s="41"/>
      <c r="L16" s="66">
        <f t="shared" si="1"/>
        <v>5.9035749426041333</v>
      </c>
      <c r="M16" s="66">
        <f t="shared" si="2"/>
        <v>32.727643936300481</v>
      </c>
      <c r="N16" s="66">
        <f t="shared" si="3"/>
        <v>41.759999999999977</v>
      </c>
      <c r="O16" s="66">
        <f t="shared" si="4"/>
        <v>72.865853658536594</v>
      </c>
      <c r="P16" s="66">
        <f t="shared" si="5"/>
        <v>9.1032872981910611</v>
      </c>
      <c r="Q16" s="66">
        <f t="shared" si="6"/>
        <v>7.3536562558444087</v>
      </c>
      <c r="R16" s="66">
        <f t="shared" si="7"/>
        <v>64.431418522860511</v>
      </c>
      <c r="S16" s="66">
        <f t="shared" si="8"/>
        <v>8.2234425828115114</v>
      </c>
      <c r="T16" s="66">
        <f t="shared" si="9"/>
        <v>24.299451969806661</v>
      </c>
      <c r="U16" s="42"/>
      <c r="V16" s="42"/>
      <c r="W16" s="42"/>
      <c r="X16" s="42"/>
    </row>
    <row r="17" spans="1:24" x14ac:dyDescent="0.3">
      <c r="A17" s="32" t="s">
        <v>700</v>
      </c>
      <c r="B17" s="28">
        <f>AVERAGE('trad-50'!$J$2:$J$201)</f>
        <v>0.117188</v>
      </c>
      <c r="C17" s="28">
        <f>AVERAGE('3060-50'!$J$2:$J$201)</f>
        <v>9.5989108765660969E-2</v>
      </c>
      <c r="D17" s="28">
        <f>AVERAGE('15-50'!$J$2:$J$201)</f>
        <v>0.1340089732278093</v>
      </c>
      <c r="E17" s="28">
        <f>AVERAGE('trad-100'!$J$2:$J$201)</f>
        <v>4.3285440000000029E-2</v>
      </c>
      <c r="F17" s="28">
        <f>AVERAGE('3060-100'!$J$2:$J$201)</f>
        <v>0.11637436889711443</v>
      </c>
      <c r="G17" s="28">
        <f>AVERAGE('15-100'!$J$2:$J$201)</f>
        <v>0.12408036317549886</v>
      </c>
      <c r="H17" s="28">
        <f>AVERAGE('trad-150'!$J$2:$J$201)</f>
        <v>3.2812657777777796E-2</v>
      </c>
      <c r="I17" s="28">
        <f>AVERAGE('3060-150'!$J$2:$J$201)</f>
        <v>0.12073885116497132</v>
      </c>
      <c r="J17" s="28">
        <f>AVERAGE('15-150'!$J$2:$J$201)</f>
        <v>0.1103983894380394</v>
      </c>
      <c r="K17" s="41"/>
      <c r="L17" s="66">
        <f t="shared" si="1"/>
        <v>40.715933465538875</v>
      </c>
      <c r="M17" s="66">
        <f t="shared" si="2"/>
        <v>46.619536056077166</v>
      </c>
      <c r="N17" s="66">
        <f t="shared" si="3"/>
        <v>36.155541971370397</v>
      </c>
      <c r="O17" s="66">
        <f t="shared" si="4"/>
        <v>78.463652328419442</v>
      </c>
      <c r="P17" s="66">
        <f t="shared" si="5"/>
        <v>39.654432962903513</v>
      </c>
      <c r="Q17" s="66">
        <f t="shared" si="6"/>
        <v>39.270786703306065</v>
      </c>
      <c r="R17" s="66">
        <f t="shared" si="7"/>
        <v>83.387911568857845</v>
      </c>
      <c r="S17" s="66">
        <f t="shared" si="8"/>
        <v>40.096554180913735</v>
      </c>
      <c r="T17" s="66">
        <f t="shared" si="9"/>
        <v>45.418637965038876</v>
      </c>
      <c r="U17" s="42"/>
      <c r="V17" s="42"/>
      <c r="W17" s="42"/>
      <c r="X17" s="42"/>
    </row>
    <row r="18" spans="1:24" x14ac:dyDescent="0.3">
      <c r="A18" s="32" t="s">
        <v>701</v>
      </c>
      <c r="B18" s="28">
        <f>MAX('trad-50'!$J$2:$J$201)</f>
        <v>0.29177600000000009</v>
      </c>
      <c r="C18" s="28">
        <f>MAX('3060-50'!$J$2:$J$201)</f>
        <v>0.28189462729601739</v>
      </c>
      <c r="D18" s="28">
        <f>MAX('15-50'!$J$2:$J$201)</f>
        <v>0.29581611187154649</v>
      </c>
      <c r="E18" s="28">
        <f>MAX('trad-100'!$J$2:$J$201)</f>
        <v>0.181616</v>
      </c>
      <c r="F18" s="28">
        <f>MAX('3060-100'!$J$2:$J$201)</f>
        <v>0.25802349033763922</v>
      </c>
      <c r="G18" s="28">
        <f>MAX('15-100'!$J$2:$J$201)</f>
        <v>0.33719122160223081</v>
      </c>
      <c r="H18" s="28">
        <f>MAX('trad-150'!$J$2:$J$201)</f>
        <v>0.15175822222222229</v>
      </c>
      <c r="I18" s="28">
        <f>MAX('3060-150'!$J$2:$J$201)</f>
        <v>0.31950569121194999</v>
      </c>
      <c r="J18" s="28">
        <f>MAX('15-150'!$J$2:$J$201)</f>
        <v>0.26054303044320459</v>
      </c>
      <c r="K18" s="41"/>
      <c r="L18" s="66">
        <f t="shared" si="1"/>
        <v>2.0138733497426666</v>
      </c>
      <c r="M18" s="66">
        <f t="shared" si="2"/>
        <v>16.610886184965995</v>
      </c>
      <c r="N18" s="66">
        <f t="shared" si="3"/>
        <v>5.5166241211587428</v>
      </c>
      <c r="O18" s="66">
        <f t="shared" si="4"/>
        <v>25.8637580824244</v>
      </c>
      <c r="P18" s="66">
        <f t="shared" si="5"/>
        <v>16.164668230709534</v>
      </c>
      <c r="Q18" s="66">
        <f t="shared" si="6"/>
        <v>13.110579899767606</v>
      </c>
      <c r="R18" s="66">
        <f t="shared" si="7"/>
        <v>32.3817369538354</v>
      </c>
      <c r="S18" s="66">
        <f t="shared" si="8"/>
        <v>0.41855638869064432</v>
      </c>
      <c r="T18" s="66">
        <f t="shared" si="9"/>
        <v>17.430808827569972</v>
      </c>
      <c r="U18" s="42"/>
      <c r="V18" s="42"/>
      <c r="W18" s="42"/>
      <c r="X18" s="42"/>
    </row>
    <row r="19" spans="1:24" x14ac:dyDescent="0.3">
      <c r="A19" s="32" t="s">
        <v>702</v>
      </c>
      <c r="B19" s="28">
        <f>AVERAGE('trad-50'!$K$2:$K$201)</f>
        <v>0.20000000000000009</v>
      </c>
      <c r="C19" s="28">
        <f>AVERAGE('3060-50'!$K$2:$K$201)</f>
        <v>0.21230767700512468</v>
      </c>
      <c r="D19" s="28">
        <f>AVERAGE('15-50'!$K$2:$K$201)</f>
        <v>0.20362124088269709</v>
      </c>
      <c r="E19" s="28">
        <f>AVERAGE('trad-100'!$K$2:$K$201)</f>
        <v>0.19999999999999993</v>
      </c>
      <c r="F19" s="28">
        <f>AVERAGE('3060-100'!$K$2:$K$201)</f>
        <v>0.17534009050731669</v>
      </c>
      <c r="G19" s="28">
        <f>AVERAGE('15-100'!$K$2:$K$201)</f>
        <v>0.18246950450845803</v>
      </c>
      <c r="H19" s="28">
        <f>AVERAGE('trad-150'!$K$2:$K$201)</f>
        <v>0.19999999999999993</v>
      </c>
      <c r="I19" s="28">
        <f>AVERAGE('3060-150'!$K$2:$K$201)</f>
        <v>0.16972529148441387</v>
      </c>
      <c r="J19" s="28">
        <f>AVERAGE('15-150'!$K$2:$K$201)</f>
        <v>0.20360665824314664</v>
      </c>
      <c r="K19" s="41"/>
      <c r="L19" s="66">
        <f t="shared" si="1"/>
        <v>0</v>
      </c>
      <c r="M19" s="66">
        <f t="shared" si="2"/>
        <v>0.89805535195484565</v>
      </c>
      <c r="N19" s="66">
        <f t="shared" si="3"/>
        <v>8.1509109516267895</v>
      </c>
      <c r="O19" s="66">
        <f t="shared" si="4"/>
        <v>0</v>
      </c>
      <c r="P19" s="66">
        <f t="shared" si="5"/>
        <v>13.038927771596535</v>
      </c>
      <c r="Q19" s="66">
        <f t="shared" si="6"/>
        <v>12.917959970089512</v>
      </c>
      <c r="R19" s="66">
        <f t="shared" si="7"/>
        <v>0</v>
      </c>
      <c r="S19" s="66">
        <f t="shared" si="8"/>
        <v>14.138151712847835</v>
      </c>
      <c r="T19" s="66">
        <f t="shared" si="9"/>
        <v>2.5485406899505874</v>
      </c>
      <c r="U19" s="42"/>
      <c r="V19" s="42"/>
      <c r="W19" s="42"/>
      <c r="X19" s="42"/>
    </row>
    <row r="20" spans="1:24" x14ac:dyDescent="0.3">
      <c r="A20" s="32" t="s">
        <v>703</v>
      </c>
      <c r="B20" s="28">
        <f>MAX('trad-50'!$K$2:$K$201)</f>
        <v>0.2</v>
      </c>
      <c r="C20" s="28">
        <f>MAX('3060-50'!$K$2:$K$201)</f>
        <v>0.38356967278937992</v>
      </c>
      <c r="D20" s="28">
        <f>MAX('15-50'!$K$2:$K$201)</f>
        <v>0.48034281550986813</v>
      </c>
      <c r="E20" s="28">
        <f>MAX('trad-100'!$K$2:$K$201)</f>
        <v>0.2</v>
      </c>
      <c r="F20" s="28">
        <f>MAX('3060-100'!$K$2:$K$201)</f>
        <v>0.3669419850367186</v>
      </c>
      <c r="G20" s="28">
        <f>MAX('15-100'!$K$2:$K$201)</f>
        <v>0.46255118961452069</v>
      </c>
      <c r="H20" s="28">
        <f>MAX('trad-150'!$K$2:$K$201)</f>
        <v>0.2</v>
      </c>
      <c r="I20" s="28">
        <f>MAX('3060-150'!$K$2:$K$201)</f>
        <v>0.35138585938367328</v>
      </c>
      <c r="J20" s="28">
        <f>MAX('15-150'!$K$2:$K$201)</f>
        <v>0.52925285111417752</v>
      </c>
      <c r="K20" s="41"/>
      <c r="L20" s="66">
        <f t="shared" si="1"/>
        <v>0</v>
      </c>
      <c r="M20" s="66">
        <f t="shared" si="2"/>
        <v>19.473661517595524</v>
      </c>
      <c r="N20" s="66">
        <f t="shared" si="3"/>
        <v>35.446144525778379</v>
      </c>
      <c r="O20" s="66">
        <f t="shared" si="4"/>
        <v>0</v>
      </c>
      <c r="P20" s="66">
        <f t="shared" si="5"/>
        <v>37.834237440522266</v>
      </c>
      <c r="Q20" s="66">
        <f t="shared" si="6"/>
        <v>48.022866377046782</v>
      </c>
      <c r="R20" s="66">
        <f t="shared" si="7"/>
        <v>0</v>
      </c>
      <c r="S20" s="66">
        <f t="shared" si="8"/>
        <v>20.870249298288531</v>
      </c>
      <c r="T20" s="66">
        <f t="shared" si="9"/>
        <v>67.812294217376703</v>
      </c>
      <c r="U20" s="42"/>
      <c r="V20" s="42"/>
      <c r="W20" s="42"/>
      <c r="X20" s="42"/>
    </row>
    <row r="21" spans="1:24" x14ac:dyDescent="0.3">
      <c r="A21" s="32"/>
      <c r="B21" s="28"/>
      <c r="C21" s="28"/>
      <c r="D21" s="28"/>
      <c r="E21" s="28"/>
      <c r="F21" s="28"/>
      <c r="G21" s="28"/>
      <c r="H21" s="28"/>
      <c r="I21" s="28"/>
      <c r="J21" s="28"/>
      <c r="K21" s="41"/>
      <c r="L21" s="65"/>
      <c r="M21" s="65"/>
      <c r="N21" s="65"/>
      <c r="O21" s="65"/>
      <c r="P21" s="65"/>
      <c r="Q21" s="65"/>
      <c r="R21" s="65"/>
      <c r="S21" s="65"/>
      <c r="T21" s="65"/>
    </row>
    <row r="22" spans="1:24" x14ac:dyDescent="0.3">
      <c r="A22" s="53" t="s">
        <v>706</v>
      </c>
      <c r="B22" s="54" t="e">
        <f>AVERAGE('trad-50'!$AF$2:$AF$201)</f>
        <v>#DIV/0!</v>
      </c>
      <c r="C22" s="54" t="e">
        <f>AVERAGE('3060-50'!$AF$2:$AF$201)</f>
        <v>#DIV/0!</v>
      </c>
      <c r="D22" s="54" t="e">
        <f>AVERAGE('15-50'!$AF$2:$AF$201)</f>
        <v>#DIV/0!</v>
      </c>
      <c r="E22" s="54" t="e">
        <f>AVERAGE('trad-100'!$AF$2:$AF$201)</f>
        <v>#DIV/0!</v>
      </c>
      <c r="F22" s="54" t="e">
        <f>AVERAGE('3060-100'!$AF$2:$AF$201)</f>
        <v>#DIV/0!</v>
      </c>
      <c r="G22" s="54" t="e">
        <f>AVERAGE('15-100'!$AF$2:$AF$201)</f>
        <v>#DIV/0!</v>
      </c>
      <c r="H22" s="54" t="e">
        <f>AVERAGE('trad-150'!$AF$2:$AF$201)</f>
        <v>#DIV/0!</v>
      </c>
      <c r="I22" s="54" t="e">
        <f>AVERAGE('3060-150'!$AF$2:$AF$201)</f>
        <v>#DIV/0!</v>
      </c>
      <c r="J22" s="54" t="e">
        <f>AVERAGE('15-150'!$AF$2:$AF$201)</f>
        <v>#DIV/0!</v>
      </c>
      <c r="K22" s="41"/>
      <c r="L22" s="42"/>
      <c r="M22" s="41"/>
      <c r="N22" s="41"/>
      <c r="O22" s="41"/>
      <c r="P22" s="41"/>
      <c r="Q22" s="41"/>
      <c r="R22" s="41"/>
    </row>
    <row r="23" spans="1:24" x14ac:dyDescent="0.3">
      <c r="A23" s="53" t="s">
        <v>707</v>
      </c>
      <c r="B23" s="54">
        <f>MAX('trad-50'!$AF$2:$AF$201)</f>
        <v>0</v>
      </c>
      <c r="C23" s="54">
        <f>MAX('3060-50'!$AF$2:$AF$201)</f>
        <v>0</v>
      </c>
      <c r="D23" s="54">
        <f>MAX('15-50'!$AF$2:$AF$201)</f>
        <v>0</v>
      </c>
      <c r="E23" s="54">
        <f>MAX('trad-100'!$AF$2:$AF$201)</f>
        <v>0</v>
      </c>
      <c r="F23" s="54">
        <f>MAX('3060-100'!$AF$2:$AF$201)</f>
        <v>0</v>
      </c>
      <c r="G23" s="54">
        <f>MAX('15-100'!$AF$2:$AF$201)</f>
        <v>0</v>
      </c>
      <c r="H23" s="54">
        <f>MAX('trad-150'!$AF$2:$AF$201)</f>
        <v>0</v>
      </c>
      <c r="I23" s="54">
        <f>MAX('3060-150'!$AF$2:$AF$201)</f>
        <v>0</v>
      </c>
      <c r="J23" s="54">
        <f>MAX('15-150'!$AF$2:$AF$201)</f>
        <v>0</v>
      </c>
      <c r="K23" s="41"/>
      <c r="L23" s="42"/>
      <c r="M23" s="41"/>
      <c r="N23" s="41"/>
      <c r="O23" s="41"/>
      <c r="P23" s="41"/>
      <c r="Q23" s="41"/>
      <c r="R23" s="41"/>
    </row>
    <row r="24" spans="1:24" x14ac:dyDescent="0.3">
      <c r="A24" s="53" t="s">
        <v>708</v>
      </c>
      <c r="B24" s="54" t="e">
        <f>AVERAGE('trad-50'!$AG$2:$AG$201)</f>
        <v>#DIV/0!</v>
      </c>
      <c r="C24" s="54" t="e">
        <f>AVERAGE('3060-50'!$AG$2:$AG$201)</f>
        <v>#DIV/0!</v>
      </c>
      <c r="D24" s="54" t="e">
        <f>AVERAGE('15-50'!$AG$2:$AG$201)</f>
        <v>#DIV/0!</v>
      </c>
      <c r="E24" s="54" t="e">
        <f>AVERAGE('trad-100'!$AG$2:$AG$201)</f>
        <v>#DIV/0!</v>
      </c>
      <c r="F24" s="54" t="e">
        <f>AVERAGE('3060-100'!$AG$2:$AG$201)</f>
        <v>#DIV/0!</v>
      </c>
      <c r="G24" s="54" t="e">
        <f>AVERAGE('15-100'!$AG$2:$AG$201)</f>
        <v>#DIV/0!</v>
      </c>
      <c r="H24" s="54" t="e">
        <f>AVERAGE('trad-150'!$AG$2:$AG$201)</f>
        <v>#DIV/0!</v>
      </c>
      <c r="I24" s="54" t="e">
        <f>AVERAGE('3060-150'!$AG$2:$AG$201)</f>
        <v>#DIV/0!</v>
      </c>
      <c r="J24" s="54" t="e">
        <f>AVERAGE('15-150'!$AG$2:$AG$201)</f>
        <v>#DIV/0!</v>
      </c>
      <c r="K24" s="41"/>
      <c r="L24" s="42"/>
      <c r="M24" s="41"/>
      <c r="N24" s="41"/>
      <c r="O24" s="41"/>
      <c r="P24" s="41"/>
      <c r="Q24" s="41"/>
      <c r="R24" s="41"/>
    </row>
    <row r="25" spans="1:24" x14ac:dyDescent="0.3">
      <c r="A25" s="53" t="s">
        <v>709</v>
      </c>
      <c r="B25" s="54">
        <f>MAX('trad-50'!$AG$2:$AG$201)</f>
        <v>0</v>
      </c>
      <c r="C25" s="54">
        <f>MAX('3060-50'!$AG$2:$AG$201)</f>
        <v>0</v>
      </c>
      <c r="D25" s="54">
        <f>MAX('15-50'!$AG$2:$AG$201)</f>
        <v>0</v>
      </c>
      <c r="E25" s="54">
        <f>MAX('trad-100'!$AG$2:$AG$201)</f>
        <v>0</v>
      </c>
      <c r="F25" s="54">
        <f>MAX('3060-100'!$AG$2:$AG$201)</f>
        <v>0</v>
      </c>
      <c r="G25" s="54">
        <f>MAX('15-100'!$AG$2:$AG$201)</f>
        <v>0</v>
      </c>
      <c r="H25" s="54">
        <f>MAX('trad-150'!$AG$2:$AG$201)</f>
        <v>0</v>
      </c>
      <c r="I25" s="54">
        <f>MAX('3060-150'!$AG$2:$AG$201)</f>
        <v>0</v>
      </c>
      <c r="J25" s="54">
        <f>MAX('15-150'!$AG$2:$AG$201)</f>
        <v>0</v>
      </c>
      <c r="K25" s="41"/>
      <c r="L25" s="42"/>
      <c r="M25" s="41"/>
      <c r="N25" s="41"/>
      <c r="O25" s="41"/>
      <c r="P25" s="41"/>
      <c r="Q25" s="41"/>
      <c r="R25" s="41"/>
    </row>
    <row r="26" spans="1:24" x14ac:dyDescent="0.3">
      <c r="A26" s="53" t="s">
        <v>710</v>
      </c>
      <c r="B26" s="54">
        <f>AVERAGE('trad-50'!$AH$2:$AH$201)</f>
        <v>14.007598654368778</v>
      </c>
      <c r="C26" s="54">
        <f>AVERAGE('3060-50'!$AH$2:$AH$201)</f>
        <v>25.277558826076941</v>
      </c>
      <c r="D26" s="54">
        <f>AVERAGE('15-50'!$AH$2:$AH$201)</f>
        <v>22.351448779625475</v>
      </c>
      <c r="E26" s="54">
        <f>AVERAGE('trad-100'!$AH$2:$AH$201)</f>
        <v>4.9695215148897658</v>
      </c>
      <c r="F26" s="54">
        <f>AVERAGE('3060-100'!$AH$2:$AH$201)</f>
        <v>9.9588739498142758</v>
      </c>
      <c r="G26" s="54">
        <f>AVERAGE('15-100'!$AH$2:$AH$201)</f>
        <v>15.114618607834323</v>
      </c>
      <c r="H26" s="54">
        <f>AVERAGE('trad-150'!$AH$2:$AH$201)</f>
        <v>3.0443492270144366</v>
      </c>
      <c r="I26" s="54">
        <f>AVERAGE('3060-150'!$AH$2:$AH$201)</f>
        <v>13.540466995968574</v>
      </c>
      <c r="J26" s="54">
        <f>AVERAGE('15-150'!$AH$2:$AH$201)</f>
        <v>17.759229573566536</v>
      </c>
      <c r="K26" s="41"/>
      <c r="L26" s="42"/>
      <c r="M26" s="41"/>
      <c r="N26" s="41"/>
      <c r="O26" s="41"/>
      <c r="P26" s="41"/>
      <c r="Q26" s="41"/>
      <c r="R26" s="41"/>
    </row>
    <row r="27" spans="1:24" x14ac:dyDescent="0.3">
      <c r="A27" s="53" t="s">
        <v>711</v>
      </c>
      <c r="B27" s="54">
        <f>MAX('trad-50'!$AH$2:$AH$201)</f>
        <v>52.823742180417852</v>
      </c>
      <c r="C27" s="54">
        <f>MAX('3060-50'!$AH$2:$AH$201)</f>
        <v>194.85751599294321</v>
      </c>
      <c r="D27" s="54">
        <f>MAX('15-50'!$AH$2:$AH$201)</f>
        <v>137.3414108132508</v>
      </c>
      <c r="E27" s="54">
        <f>MAX('trad-100'!$AH$2:$AH$201)</f>
        <v>13.507348079029031</v>
      </c>
      <c r="F27" s="54">
        <f>MAX('3060-100'!$AH$2:$AH$201)</f>
        <v>55.90235558984471</v>
      </c>
      <c r="G27" s="54">
        <f>MAX('15-100'!$AH$2:$AH$201)</f>
        <v>60.107786731871592</v>
      </c>
      <c r="H27" s="54">
        <f>MAX('trad-150'!$AH$2:$AH$201)</f>
        <v>7.0348205753325068</v>
      </c>
      <c r="I27" s="54">
        <f>MAX('3060-150'!$AH$2:$AH$201)</f>
        <v>107.2121117078028</v>
      </c>
      <c r="J27" s="54">
        <f>MAX('15-150'!$AH$2:$AH$201)</f>
        <v>140.81076853476279</v>
      </c>
      <c r="K27" s="41"/>
      <c r="L27" s="42"/>
      <c r="M27" s="41"/>
      <c r="N27" s="41"/>
      <c r="O27" s="41"/>
      <c r="P27" s="41"/>
      <c r="Q27" s="41"/>
      <c r="R27" s="41"/>
    </row>
    <row r="28" spans="1:24" x14ac:dyDescent="0.3">
      <c r="A28" s="53" t="s">
        <v>712</v>
      </c>
      <c r="B28" s="54">
        <f>AVERAGE('trad-50'!$AI$2:$AI$201)</f>
        <v>5.8248509737455851</v>
      </c>
      <c r="C28" s="54">
        <f>AVERAGE('3060-50'!$AI$2:$AI$201)</f>
        <v>7.6051072559273161</v>
      </c>
      <c r="D28" s="54">
        <f>AVERAGE('15-50'!$AI$2:$AI$201)</f>
        <v>8.20320835914643</v>
      </c>
      <c r="E28" s="54">
        <f>AVERAGE('trad-100'!$AI$2:$AI$201)</f>
        <v>2.2853498209639569</v>
      </c>
      <c r="F28" s="54">
        <f>AVERAGE('3060-100'!$AI$2:$AI$201)</f>
        <v>6.4194238528488103</v>
      </c>
      <c r="G28" s="54">
        <f>AVERAGE('15-100'!$AI$2:$AI$201)</f>
        <v>6.8786670063791275</v>
      </c>
      <c r="H28" s="54">
        <f>AVERAGE('trad-150'!$AI$2:$AI$201)</f>
        <v>1.4761283968553771</v>
      </c>
      <c r="I28" s="54">
        <f>AVERAGE('3060-150'!$AI$2:$AI$201)</f>
        <v>6.6821240777527295</v>
      </c>
      <c r="J28" s="54">
        <f>AVERAGE('15-150'!$AI$2:$AI$201)</f>
        <v>6.9171187785968691</v>
      </c>
      <c r="K28" s="41"/>
      <c r="L28" s="42"/>
      <c r="M28" s="41"/>
      <c r="N28" s="41"/>
      <c r="O28" s="41"/>
      <c r="P28" s="41"/>
      <c r="Q28" s="41"/>
      <c r="R28" s="41"/>
    </row>
    <row r="29" spans="1:24" x14ac:dyDescent="0.3">
      <c r="A29" s="53" t="s">
        <v>713</v>
      </c>
      <c r="B29" s="54">
        <f>MAX('trad-50'!$AI$2:$AI$201)</f>
        <v>16.197249623642271</v>
      </c>
      <c r="C29" s="54">
        <f>MAX('3060-50'!$AI$2:$AI$201)</f>
        <v>36.679152008161957</v>
      </c>
      <c r="D29" s="54">
        <f>MAX('15-50'!$AI$2:$AI$201)</f>
        <v>29.069731491092831</v>
      </c>
      <c r="E29" s="54">
        <f>MAX('trad-100'!$AI$2:$AI$201)</f>
        <v>10.185402751673919</v>
      </c>
      <c r="F29" s="54">
        <f>MAX('3060-100'!$AI$2:$AI$201)</f>
        <v>23.888217230430001</v>
      </c>
      <c r="G29" s="54">
        <f>MAX('15-100'!$AI$2:$AI$201)</f>
        <v>20.214124690859869</v>
      </c>
      <c r="H29" s="54">
        <f>MAX('trad-150'!$AI$2:$AI$201)</f>
        <v>4.2178997731097523</v>
      </c>
      <c r="I29" s="54">
        <f>MAX('3060-150'!$AI$2:$AI$201)</f>
        <v>30.99544856363709</v>
      </c>
      <c r="J29" s="54">
        <f>MAX('15-150'!$AI$2:$AI$201)</f>
        <v>29.102791794890521</v>
      </c>
      <c r="K29" s="41"/>
      <c r="L29" s="42"/>
      <c r="M29" s="41"/>
      <c r="N29" s="41"/>
      <c r="O29" s="41"/>
      <c r="P29" s="41"/>
      <c r="Q29" s="41"/>
      <c r="R29" s="41"/>
    </row>
    <row r="30" spans="1:24" x14ac:dyDescent="0.3">
      <c r="A30" s="53" t="s">
        <v>714</v>
      </c>
      <c r="B30" s="54">
        <f>AVERAGE('trad-50'!$AJ$2:$AJ$201)</f>
        <v>6.2537590390939268</v>
      </c>
      <c r="C30" s="54">
        <f>AVERAGE('3060-50'!$AJ$2:$AJ$201)</f>
        <v>9.6402248905125454</v>
      </c>
      <c r="D30" s="54">
        <f>AVERAGE('15-50'!$AJ$2:$AJ$201)</f>
        <v>11.553715658593326</v>
      </c>
      <c r="E30" s="54">
        <f>AVERAGE('trad-100'!$AJ$2:$AJ$201)</f>
        <v>4.6042996583458162</v>
      </c>
      <c r="F30" s="54">
        <f>AVERAGE('3060-100'!$AJ$2:$AJ$201)</f>
        <v>8.0811919385094022</v>
      </c>
      <c r="G30" s="54">
        <f>AVERAGE('15-100'!$AJ$2:$AJ$201)</f>
        <v>8.1437868897493662</v>
      </c>
      <c r="H30" s="54">
        <f>AVERAGE('trad-150'!$AJ$2:$AJ$201)</f>
        <v>3.0434481106626117</v>
      </c>
      <c r="I30" s="54">
        <f>AVERAGE('3060-150'!$AJ$2:$AJ$201)</f>
        <v>7.6888085301960576</v>
      </c>
      <c r="J30" s="54">
        <f>AVERAGE('15-150'!$AJ$2:$AJ$201)</f>
        <v>10.033076477228482</v>
      </c>
      <c r="K30" s="41"/>
      <c r="L30" s="42"/>
      <c r="M30" s="41"/>
      <c r="N30" s="41"/>
      <c r="O30" s="41"/>
      <c r="P30" s="41"/>
      <c r="Q30" s="41"/>
      <c r="R30" s="41"/>
    </row>
    <row r="31" spans="1:24" x14ac:dyDescent="0.3">
      <c r="A31" s="53" t="s">
        <v>715</v>
      </c>
      <c r="B31" s="54">
        <f>MAX('trad-50'!$AJ$2:$AJ$201)</f>
        <v>24.663463266135611</v>
      </c>
      <c r="C31" s="54">
        <f>MAX('3060-50'!$AJ$2:$AJ$201)</f>
        <v>43.146268973612678</v>
      </c>
      <c r="D31" s="54">
        <f>MAX('15-50'!$AJ$2:$AJ$201)</f>
        <v>36.266460328009252</v>
      </c>
      <c r="E31" s="54">
        <f>MAX('trad-100'!$AJ$2:$AJ$201)</f>
        <v>12.130981597264221</v>
      </c>
      <c r="F31" s="54">
        <f>MAX('3060-100'!$AJ$2:$AJ$201)</f>
        <v>29.016962496654649</v>
      </c>
      <c r="G31" s="54">
        <f>MAX('15-100'!$AJ$2:$AJ$201)</f>
        <v>24.283234809153171</v>
      </c>
      <c r="H31" s="54">
        <f>MAX('trad-150'!$AJ$2:$AJ$201)</f>
        <v>10.534216341051451</v>
      </c>
      <c r="I31" s="54">
        <f>MAX('3060-150'!$AJ$2:$AJ$201)</f>
        <v>36.099790680282638</v>
      </c>
      <c r="J31" s="54">
        <f>MAX('15-150'!$AJ$2:$AJ$201)</f>
        <v>31.189423637091618</v>
      </c>
      <c r="K31" s="41"/>
      <c r="L31" s="42"/>
      <c r="M31" s="41"/>
      <c r="N31" s="41"/>
      <c r="O31" s="41"/>
      <c r="P31" s="41"/>
      <c r="Q31" s="41"/>
      <c r="R31" s="41"/>
    </row>
    <row r="32" spans="1:24" x14ac:dyDescent="0.3">
      <c r="A32" s="53" t="s">
        <v>716</v>
      </c>
      <c r="B32" s="54">
        <f>AVERAGE('trad-50'!$AK$2:$AK$201)</f>
        <v>5.877541305475023</v>
      </c>
      <c r="C32" s="54">
        <f>AVERAGE('3060-50'!$AK$2:$AK$201)</f>
        <v>8.9356918907054332</v>
      </c>
      <c r="D32" s="54">
        <f>AVERAGE('15-50'!$AK$2:$AK$201)</f>
        <v>10.763314884405029</v>
      </c>
      <c r="E32" s="54">
        <f>AVERAGE('trad-100'!$AK$2:$AK$201)</f>
        <v>4.286441380936445</v>
      </c>
      <c r="F32" s="54">
        <f>AVERAGE('3060-100'!$AK$2:$AK$201)</f>
        <v>7.5165328321190756</v>
      </c>
      <c r="G32" s="54">
        <f>AVERAGE('15-100'!$AK$2:$AK$201)</f>
        <v>7.5645549273924102</v>
      </c>
      <c r="H32" s="54">
        <f>AVERAGE('trad-150'!$AK$2:$AK$201)</f>
        <v>2.8351670530994197</v>
      </c>
      <c r="I32" s="54">
        <f>AVERAGE('3060-150'!$AK$2:$AK$201)</f>
        <v>7.1079853435743399</v>
      </c>
      <c r="J32" s="54">
        <f>AVERAGE('15-150'!$AK$2:$AK$201)</f>
        <v>9.2536408458485759</v>
      </c>
      <c r="K32" s="41"/>
      <c r="L32" s="42"/>
      <c r="M32" s="41"/>
      <c r="N32" s="41"/>
      <c r="O32" s="41"/>
      <c r="P32" s="41"/>
      <c r="Q32" s="41"/>
      <c r="R32" s="41"/>
    </row>
    <row r="33" spans="1:63" x14ac:dyDescent="0.3">
      <c r="A33" s="53" t="s">
        <v>717</v>
      </c>
      <c r="B33" s="54">
        <f>MAX('trad-50'!$AK$2:$AK$201)</f>
        <v>23.178670617208031</v>
      </c>
      <c r="C33" s="54">
        <f>MAX('3060-50'!$AK$2:$AK$201)</f>
        <v>39.968928233712447</v>
      </c>
      <c r="D33" s="54">
        <f>MAX('15-50'!$AK$2:$AK$201)</f>
        <v>33.585504661470047</v>
      </c>
      <c r="E33" s="54">
        <f>MAX('trad-100'!$AK$2:$AK$201)</f>
        <v>11.20868632282119</v>
      </c>
      <c r="F33" s="54">
        <f>MAX('3060-100'!$AK$2:$AK$201)</f>
        <v>26.63210520659927</v>
      </c>
      <c r="G33" s="54">
        <f>MAX('15-100'!$AK$2:$AK$201)</f>
        <v>21.157375298168901</v>
      </c>
      <c r="H33" s="54">
        <f>MAX('trad-150'!$AK$2:$AK$201)</f>
        <v>9.7497502159078842</v>
      </c>
      <c r="I33" s="54">
        <f>MAX('3060-150'!$AK$2:$AK$201)</f>
        <v>33.502868476365698</v>
      </c>
      <c r="J33" s="54">
        <f>MAX('15-150'!$AK$2:$AK$201)</f>
        <v>26.95684144619144</v>
      </c>
      <c r="K33" s="41"/>
      <c r="L33" s="42"/>
      <c r="M33" s="41"/>
      <c r="N33" s="41"/>
      <c r="O33" s="41"/>
      <c r="P33" s="41"/>
      <c r="Q33" s="41"/>
      <c r="R33" s="41"/>
    </row>
    <row r="34" spans="1:63" s="23" customFormat="1" ht="15" thickBot="1" x14ac:dyDescent="0.35">
      <c r="A34" s="31"/>
      <c r="B34" s="52" t="s">
        <v>687</v>
      </c>
      <c r="C34" s="52" t="s">
        <v>688</v>
      </c>
      <c r="D34" s="52" t="s">
        <v>689</v>
      </c>
      <c r="E34" s="52" t="s">
        <v>690</v>
      </c>
      <c r="F34" s="52" t="s">
        <v>691</v>
      </c>
      <c r="G34" s="52" t="s">
        <v>692</v>
      </c>
      <c r="H34" s="52" t="s">
        <v>693</v>
      </c>
      <c r="I34" s="52" t="s">
        <v>694</v>
      </c>
      <c r="J34" s="52" t="s">
        <v>695</v>
      </c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</row>
    <row r="35" spans="1:63" s="17" customFormat="1" ht="15" thickBot="1" x14ac:dyDescent="0.35">
      <c r="A35" s="16" t="s">
        <v>2</v>
      </c>
      <c r="B35" s="47">
        <f>AVERAGE(B48:B197)</f>
        <v>5.9135808345302354E-2</v>
      </c>
      <c r="C35" s="47">
        <f t="shared" ref="C35:J35" si="10">AVERAGE(C48:C197)</f>
        <v>7.8582190008877895E-2</v>
      </c>
      <c r="D35" s="47">
        <f t="shared" si="10"/>
        <v>6.0092806317056574E-2</v>
      </c>
      <c r="E35" s="47">
        <f t="shared" si="10"/>
        <v>9.3490122019840013E-2</v>
      </c>
      <c r="F35" s="47">
        <f t="shared" si="10"/>
        <v>6.9464836352660236E-2</v>
      </c>
      <c r="G35" s="47">
        <f t="shared" si="10"/>
        <v>6.4843426767285009E-2</v>
      </c>
      <c r="H35" s="47">
        <f t="shared" si="10"/>
        <v>9.9755663196609529E-2</v>
      </c>
      <c r="I35" s="47">
        <f t="shared" si="10"/>
        <v>6.8502158389384712E-2</v>
      </c>
      <c r="J35" s="47">
        <f t="shared" si="10"/>
        <v>6.7773877435434005E-2</v>
      </c>
      <c r="K35" s="42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18"/>
    </row>
    <row r="36" spans="1:63" s="5" customFormat="1" ht="15" thickBot="1" x14ac:dyDescent="0.35">
      <c r="A36" s="3" t="s">
        <v>3</v>
      </c>
      <c r="B36" s="46">
        <f>_xlfn.STDEV.S(B48:B197)</f>
        <v>4.1599020277707219E-2</v>
      </c>
      <c r="C36" s="46">
        <f t="shared" ref="C36:J36" si="11">_xlfn.STDEV.S(C48:C197)</f>
        <v>4.9793758078948425E-2</v>
      </c>
      <c r="D36" s="46">
        <f t="shared" si="11"/>
        <v>4.9539918675150799E-2</v>
      </c>
      <c r="E36" s="46">
        <f t="shared" si="11"/>
        <v>1.3073663410496376E-2</v>
      </c>
      <c r="F36" s="46">
        <f t="shared" si="11"/>
        <v>4.0077553301687927E-2</v>
      </c>
      <c r="G36" s="46">
        <f t="shared" si="11"/>
        <v>4.4886101330092326E-2</v>
      </c>
      <c r="H36" s="46">
        <f t="shared" si="11"/>
        <v>7.4367388246811689E-3</v>
      </c>
      <c r="I36" s="46">
        <f t="shared" si="11"/>
        <v>4.409764851568692E-2</v>
      </c>
      <c r="J36" s="46">
        <f t="shared" si="11"/>
        <v>3.589178111324446E-2</v>
      </c>
      <c r="K36" s="42"/>
      <c r="L36" s="42"/>
      <c r="M36" s="41"/>
      <c r="N36" s="41"/>
      <c r="O36" s="41"/>
      <c r="P36" s="41"/>
      <c r="Q36" s="41"/>
      <c r="R36" s="41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4"/>
    </row>
    <row r="37" spans="1:63" s="5" customFormat="1" ht="15" thickBot="1" x14ac:dyDescent="0.35">
      <c r="A37" s="3" t="s">
        <v>4</v>
      </c>
      <c r="B37" s="48">
        <f>MAX(0.000000000001, MIN(B48:B197))</f>
        <v>9.9999999999999998E-13</v>
      </c>
      <c r="C37" s="48">
        <f t="shared" ref="C37:J37" si="12">MAX(0.000000000001, MIN(C48:C197))</f>
        <v>9.9999999999999998E-13</v>
      </c>
      <c r="D37" s="48">
        <f t="shared" si="12"/>
        <v>9.9999999999999998E-13</v>
      </c>
      <c r="E37" s="48">
        <f t="shared" si="12"/>
        <v>6.3376860416000005E-2</v>
      </c>
      <c r="F37" s="48">
        <f t="shared" si="12"/>
        <v>9.9999999999999998E-13</v>
      </c>
      <c r="G37" s="48">
        <f t="shared" si="12"/>
        <v>9.9999999999999998E-13</v>
      </c>
      <c r="H37" s="48">
        <f t="shared" si="12"/>
        <v>7.666896217828259E-2</v>
      </c>
      <c r="I37" s="48">
        <f t="shared" si="12"/>
        <v>9.9999999999999998E-13</v>
      </c>
      <c r="J37" s="48">
        <f t="shared" si="12"/>
        <v>9.9999999999999998E-13</v>
      </c>
      <c r="K37" s="42"/>
      <c r="L37" s="42"/>
      <c r="M37" s="41"/>
      <c r="N37" s="41"/>
      <c r="O37" s="41"/>
      <c r="P37" s="41"/>
      <c r="Q37" s="41"/>
      <c r="R37" s="41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4"/>
    </row>
    <row r="38" spans="1:63" s="5" customFormat="1" ht="15" thickBot="1" x14ac:dyDescent="0.35">
      <c r="A38" s="3" t="s">
        <v>5</v>
      </c>
      <c r="B38" s="46">
        <f>QUARTILE(B48:B197, 1)</f>
        <v>1.2935059456E-2</v>
      </c>
      <c r="C38" s="46">
        <f t="shared" ref="C38:J38" si="13">QUARTILE(C48:C197, 1)</f>
        <v>4.8197806961824734E-2</v>
      </c>
      <c r="D38" s="46">
        <f t="shared" si="13"/>
        <v>1.0567553517364535E-2</v>
      </c>
      <c r="E38" s="46">
        <f t="shared" si="13"/>
        <v>8.4760121600000016E-2</v>
      </c>
      <c r="F38" s="46">
        <f t="shared" si="13"/>
        <v>3.9576829745433174E-2</v>
      </c>
      <c r="G38" s="46">
        <f t="shared" si="13"/>
        <v>3.1796158090629335E-2</v>
      </c>
      <c r="H38" s="46">
        <f t="shared" si="13"/>
        <v>9.5564659483039813E-2</v>
      </c>
      <c r="I38" s="46">
        <f t="shared" si="13"/>
        <v>3.8422797807633614E-2</v>
      </c>
      <c r="J38" s="46">
        <f t="shared" si="13"/>
        <v>4.6882728727686659E-2</v>
      </c>
      <c r="K38" s="42"/>
      <c r="L38" s="42"/>
      <c r="M38" s="41"/>
      <c r="N38" s="41"/>
      <c r="O38" s="41"/>
      <c r="P38" s="41"/>
      <c r="Q38" s="41"/>
      <c r="R38" s="41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4"/>
    </row>
    <row r="39" spans="1:63" s="5" customFormat="1" ht="15" thickBot="1" x14ac:dyDescent="0.35">
      <c r="A39" s="3" t="s">
        <v>6</v>
      </c>
      <c r="B39" s="46">
        <f>MEDIAN(B48:B197)</f>
        <v>7.7158428671999985E-2</v>
      </c>
      <c r="C39" s="46">
        <f t="shared" ref="C39:J39" si="14">MEDIAN(C48:C197)</f>
        <v>7.9409783163305075E-2</v>
      </c>
      <c r="D39" s="46">
        <f t="shared" si="14"/>
        <v>6.1135899876910482E-2</v>
      </c>
      <c r="E39" s="46">
        <f t="shared" si="14"/>
        <v>9.5466955520000008E-2</v>
      </c>
      <c r="F39" s="46">
        <f t="shared" si="14"/>
        <v>7.7559717568582182E-2</v>
      </c>
      <c r="G39" s="46">
        <f t="shared" si="14"/>
        <v>7.4591570048059316E-2</v>
      </c>
      <c r="H39" s="46">
        <f t="shared" si="14"/>
        <v>0.10032232465979694</v>
      </c>
      <c r="I39" s="46">
        <f t="shared" si="14"/>
        <v>7.6630423087891419E-2</v>
      </c>
      <c r="J39" s="46">
        <f t="shared" si="14"/>
        <v>7.3848952283620012E-2</v>
      </c>
      <c r="K39" s="42"/>
      <c r="L39" s="42"/>
      <c r="M39" s="41"/>
      <c r="N39" s="41"/>
      <c r="O39" s="41"/>
      <c r="P39" s="41"/>
      <c r="Q39" s="41"/>
      <c r="R39" s="41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4"/>
    </row>
    <row r="40" spans="1:63" s="5" customFormat="1" ht="15" thickBot="1" x14ac:dyDescent="0.35">
      <c r="A40" s="3" t="s">
        <v>7</v>
      </c>
      <c r="B40" s="46">
        <f>QUARTILE(B48:B197, 3)</f>
        <v>9.1876536320000035E-2</v>
      </c>
      <c r="C40" s="46">
        <f t="shared" ref="C40:J40" si="15">QUARTILE(C48:C197, 3)</f>
        <v>0.10476515240343409</v>
      </c>
      <c r="D40" s="46">
        <f t="shared" si="15"/>
        <v>9.0725455574478087E-2</v>
      </c>
      <c r="E40" s="46">
        <f t="shared" si="15"/>
        <v>0.10520639744</v>
      </c>
      <c r="F40" s="46">
        <f t="shared" si="15"/>
        <v>0.10172064803085504</v>
      </c>
      <c r="G40" s="46">
        <f t="shared" si="15"/>
        <v>9.1918914644189623E-2</v>
      </c>
      <c r="H40" s="46">
        <f t="shared" si="15"/>
        <v>0.1050146665588587</v>
      </c>
      <c r="I40" s="46">
        <f t="shared" si="15"/>
        <v>9.9995416616344382E-2</v>
      </c>
      <c r="J40" s="46">
        <f t="shared" si="15"/>
        <v>9.5192284121653536E-2</v>
      </c>
      <c r="K40" s="42"/>
      <c r="L40" s="42"/>
      <c r="M40" s="41"/>
      <c r="N40" s="41"/>
      <c r="O40" s="41"/>
      <c r="P40" s="41"/>
      <c r="Q40" s="41"/>
      <c r="R40" s="41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4"/>
    </row>
    <row r="41" spans="1:63" s="17" customFormat="1" ht="15" thickBot="1" x14ac:dyDescent="0.35">
      <c r="A41" s="16" t="s">
        <v>8</v>
      </c>
      <c r="B41" s="46">
        <f>MAX(B48:B197)</f>
        <v>0.1380325908480001</v>
      </c>
      <c r="C41" s="46">
        <f t="shared" ref="C41:J41" si="16">MAX(C48:C197)</f>
        <v>0.2134428158708559</v>
      </c>
      <c r="D41" s="46">
        <f t="shared" si="16"/>
        <v>0.2290309962129862</v>
      </c>
      <c r="E41" s="46">
        <f t="shared" si="16"/>
        <v>0.112812249344</v>
      </c>
      <c r="F41" s="46">
        <f t="shared" si="16"/>
        <v>0.145486411758913</v>
      </c>
      <c r="G41" s="46">
        <f t="shared" si="16"/>
        <v>0.2226040290847828</v>
      </c>
      <c r="H41" s="46">
        <f t="shared" si="16"/>
        <v>0.1133058727913525</v>
      </c>
      <c r="I41" s="46">
        <f t="shared" si="16"/>
        <v>0.15170370998571209</v>
      </c>
      <c r="J41" s="46">
        <f t="shared" si="16"/>
        <v>0.11549886845419451</v>
      </c>
      <c r="K41" s="42"/>
      <c r="L41" s="42"/>
      <c r="M41" s="41"/>
      <c r="N41" s="41"/>
      <c r="O41" s="41"/>
      <c r="P41" s="41"/>
      <c r="Q41" s="41"/>
      <c r="R41" s="41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18"/>
    </row>
    <row r="42" spans="1:63" s="8" customFormat="1" ht="15" thickBot="1" x14ac:dyDescent="0.35">
      <c r="A42" s="6"/>
      <c r="B42" s="52" t="s">
        <v>687</v>
      </c>
      <c r="C42" s="52" t="s">
        <v>688</v>
      </c>
      <c r="D42" s="52" t="s">
        <v>689</v>
      </c>
      <c r="E42" s="52" t="s">
        <v>690</v>
      </c>
      <c r="F42" s="52" t="s">
        <v>691</v>
      </c>
      <c r="G42" s="52" t="s">
        <v>692</v>
      </c>
      <c r="H42" s="52" t="s">
        <v>693</v>
      </c>
      <c r="I42" s="52" t="s">
        <v>694</v>
      </c>
      <c r="J42" s="52" t="s">
        <v>695</v>
      </c>
      <c r="K42" s="39"/>
      <c r="L42" s="42"/>
      <c r="M42" s="41"/>
      <c r="N42" s="41"/>
      <c r="O42" s="41"/>
      <c r="P42" s="41"/>
      <c r="Q42" s="41"/>
      <c r="R42" s="41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7"/>
    </row>
    <row r="43" spans="1:63" s="5" customFormat="1" ht="15" thickBot="1" x14ac:dyDescent="0.35">
      <c r="A43" s="3" t="s">
        <v>9</v>
      </c>
      <c r="B43" s="10">
        <f t="shared" ref="B43:G43" si="17">B38</f>
        <v>1.2935059456E-2</v>
      </c>
      <c r="C43" s="11">
        <f t="shared" si="17"/>
        <v>4.8197806961824734E-2</v>
      </c>
      <c r="D43" s="9">
        <f t="shared" si="17"/>
        <v>1.0567553517364535E-2</v>
      </c>
      <c r="E43" s="9">
        <f t="shared" si="17"/>
        <v>8.4760121600000016E-2</v>
      </c>
      <c r="F43" s="9">
        <f t="shared" si="17"/>
        <v>3.9576829745433174E-2</v>
      </c>
      <c r="G43" s="9">
        <f t="shared" si="17"/>
        <v>3.1796158090629335E-2</v>
      </c>
      <c r="H43" s="10">
        <f t="shared" ref="H43:J43" si="18">H38</f>
        <v>9.5564659483039813E-2</v>
      </c>
      <c r="I43" s="11">
        <f t="shared" si="18"/>
        <v>3.8422797807633614E-2</v>
      </c>
      <c r="J43" s="9">
        <f t="shared" si="18"/>
        <v>4.6882728727686659E-2</v>
      </c>
      <c r="K43" s="42"/>
      <c r="L43" s="42"/>
      <c r="M43" s="41"/>
      <c r="N43" s="41"/>
      <c r="O43" s="41"/>
      <c r="P43" s="41"/>
      <c r="Q43" s="41"/>
      <c r="R43" s="41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4"/>
    </row>
    <row r="44" spans="1:63" s="5" customFormat="1" ht="15" thickBot="1" x14ac:dyDescent="0.35">
      <c r="A44" s="3" t="s">
        <v>10</v>
      </c>
      <c r="B44" s="10">
        <f>B39-B38</f>
        <v>6.4223369215999984E-2</v>
      </c>
      <c r="C44" s="11">
        <f t="shared" ref="B44:G45" si="19">C39-C38</f>
        <v>3.1211976201480342E-2</v>
      </c>
      <c r="D44" s="9">
        <f t="shared" si="19"/>
        <v>5.0568346359545949E-2</v>
      </c>
      <c r="E44" s="9">
        <f t="shared" si="19"/>
        <v>1.0706833919999992E-2</v>
      </c>
      <c r="F44" s="9">
        <f t="shared" si="19"/>
        <v>3.7982887823149007E-2</v>
      </c>
      <c r="G44" s="9">
        <f t="shared" si="19"/>
        <v>4.2795411957429981E-2</v>
      </c>
      <c r="H44" s="10">
        <f>H39-H38</f>
        <v>4.757665176757131E-3</v>
      </c>
      <c r="I44" s="11">
        <f t="shared" ref="I44:J44" si="20">I39-I38</f>
        <v>3.8207625280257805E-2</v>
      </c>
      <c r="J44" s="9">
        <f t="shared" si="20"/>
        <v>2.6966223555933352E-2</v>
      </c>
      <c r="K44" s="42"/>
      <c r="L44" s="42"/>
      <c r="M44" s="41"/>
      <c r="N44" s="41"/>
      <c r="O44" s="41"/>
      <c r="P44" s="41"/>
      <c r="Q44" s="41"/>
      <c r="R44" s="41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4"/>
    </row>
    <row r="45" spans="1:63" s="5" customFormat="1" ht="15" thickBot="1" x14ac:dyDescent="0.35">
      <c r="A45" s="3" t="s">
        <v>11</v>
      </c>
      <c r="B45" s="10">
        <f t="shared" si="19"/>
        <v>1.4718107648000051E-2</v>
      </c>
      <c r="C45" s="11">
        <f t="shared" si="19"/>
        <v>2.5355369240129016E-2</v>
      </c>
      <c r="D45" s="9">
        <f t="shared" si="19"/>
        <v>2.9589555697567604E-2</v>
      </c>
      <c r="E45" s="9">
        <f t="shared" si="19"/>
        <v>9.7394419199999943E-3</v>
      </c>
      <c r="F45" s="9">
        <f t="shared" si="19"/>
        <v>2.4160930462272856E-2</v>
      </c>
      <c r="G45" s="9">
        <f t="shared" si="19"/>
        <v>1.7327344596130306E-2</v>
      </c>
      <c r="H45" s="10">
        <f t="shared" ref="H45:J45" si="21">H40-H39</f>
        <v>4.6923418990617582E-3</v>
      </c>
      <c r="I45" s="11">
        <f t="shared" si="21"/>
        <v>2.3364993528452963E-2</v>
      </c>
      <c r="J45" s="9">
        <f t="shared" si="21"/>
        <v>2.1343331838033525E-2</v>
      </c>
      <c r="K45" s="42"/>
      <c r="L45" s="42"/>
      <c r="M45" s="41"/>
      <c r="N45" s="41"/>
      <c r="O45" s="41"/>
      <c r="P45" s="41"/>
      <c r="Q45" s="41"/>
      <c r="R45" s="41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4"/>
    </row>
    <row r="46" spans="1:63" s="5" customFormat="1" ht="15" thickBot="1" x14ac:dyDescent="0.35">
      <c r="A46" s="3" t="s">
        <v>12</v>
      </c>
      <c r="B46" s="10">
        <f>B38-B37</f>
        <v>1.2935059455E-2</v>
      </c>
      <c r="C46" s="11">
        <f>C38-C37</f>
        <v>4.8197806960824735E-2</v>
      </c>
      <c r="D46" s="9">
        <f t="shared" ref="D46:G46" si="22">D38-D37</f>
        <v>1.0567553516364535E-2</v>
      </c>
      <c r="E46" s="9">
        <f t="shared" si="22"/>
        <v>2.138326118400001E-2</v>
      </c>
      <c r="F46" s="9">
        <f t="shared" si="22"/>
        <v>3.9576829744433176E-2</v>
      </c>
      <c r="G46" s="9">
        <f t="shared" si="22"/>
        <v>3.1796158089629337E-2</v>
      </c>
      <c r="H46" s="10">
        <f>H38-H37</f>
        <v>1.8895697304757222E-2</v>
      </c>
      <c r="I46" s="11">
        <f t="shared" ref="I46:J46" si="23">I38-I37</f>
        <v>3.8422797806633616E-2</v>
      </c>
      <c r="J46" s="9">
        <f t="shared" si="23"/>
        <v>4.6882728726686661E-2</v>
      </c>
      <c r="K46" s="42"/>
      <c r="L46" s="42"/>
      <c r="M46" s="41"/>
      <c r="N46" s="41"/>
      <c r="O46" s="41"/>
      <c r="P46" s="41"/>
      <c r="Q46" s="41"/>
      <c r="R46" s="41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4"/>
    </row>
    <row r="47" spans="1:63" s="5" customFormat="1" ht="15" thickBot="1" x14ac:dyDescent="0.35">
      <c r="A47" s="3" t="s">
        <v>13</v>
      </c>
      <c r="B47" s="10">
        <f t="shared" ref="B47:G47" si="24">B41-B40</f>
        <v>4.6156054528000062E-2</v>
      </c>
      <c r="C47" s="11">
        <f>C41-C40</f>
        <v>0.1086776634674218</v>
      </c>
      <c r="D47" s="9">
        <f t="shared" si="24"/>
        <v>0.13830554063850811</v>
      </c>
      <c r="E47" s="9">
        <f t="shared" si="24"/>
        <v>7.6058519039999967E-3</v>
      </c>
      <c r="F47" s="9">
        <f t="shared" si="24"/>
        <v>4.376576372805796E-2</v>
      </c>
      <c r="G47" s="9">
        <f t="shared" si="24"/>
        <v>0.13068511444059316</v>
      </c>
      <c r="H47" s="10">
        <f t="shared" ref="H47:J47" si="25">H41-H40</f>
        <v>8.2912062324937974E-3</v>
      </c>
      <c r="I47" s="11">
        <f t="shared" si="25"/>
        <v>5.1708293369367705E-2</v>
      </c>
      <c r="J47" s="9">
        <f t="shared" si="25"/>
        <v>2.030658433254097E-2</v>
      </c>
      <c r="K47" s="42"/>
      <c r="L47" s="42"/>
      <c r="M47" s="41"/>
      <c r="N47" s="41"/>
      <c r="O47" s="41"/>
      <c r="P47" s="41"/>
      <c r="Q47" s="41"/>
      <c r="R47" s="41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4"/>
    </row>
    <row r="48" spans="1:63" x14ac:dyDescent="0.3">
      <c r="A48" s="2"/>
      <c r="B48" s="12">
        <f>'trad-50'!F2</f>
        <v>8.6016897023999978E-2</v>
      </c>
      <c r="C48" s="12">
        <f>'3060-50'!F2</f>
        <v>1.532870975686604E-2</v>
      </c>
      <c r="D48" s="12">
        <f>'15-50'!F2</f>
        <v>0</v>
      </c>
      <c r="E48" s="12">
        <f>'trad-100'!F2</f>
        <v>9.1064212735999989E-2</v>
      </c>
      <c r="F48" s="12">
        <f>'3060-100'!F2</f>
        <v>7.5775678714752548E-2</v>
      </c>
      <c r="G48" s="12">
        <f>'15-100'!F2</f>
        <v>0.118147304206733</v>
      </c>
      <c r="H48" s="12">
        <f>'trad-150'!F2</f>
        <v>0.1042935652868916</v>
      </c>
      <c r="I48" s="12"/>
      <c r="J48" s="12">
        <f>'15-150'!F2</f>
        <v>4.465008551909426E-2</v>
      </c>
      <c r="K48" s="42"/>
      <c r="L48" s="42"/>
      <c r="M48" s="41"/>
      <c r="N48" s="41"/>
      <c r="O48" s="41"/>
      <c r="P48" s="41"/>
      <c r="Q48" s="41"/>
      <c r="R48" s="41"/>
    </row>
    <row r="49" spans="2:18" x14ac:dyDescent="0.3">
      <c r="B49" s="12">
        <f>'trad-50'!F3</f>
        <v>9.1569336320000028E-2</v>
      </c>
      <c r="C49" s="12">
        <f>'3060-50'!F3</f>
        <v>0.11355660576087651</v>
      </c>
      <c r="D49" s="12">
        <f>'15-50'!F3</f>
        <v>5.8989988465090293E-2</v>
      </c>
      <c r="E49" s="12">
        <f>'trad-100'!F3</f>
        <v>9.3585135872000028E-2</v>
      </c>
      <c r="F49" s="12">
        <f>'3060-100'!F3</f>
        <v>0.12725852622998321</v>
      </c>
      <c r="G49" s="12">
        <f>'15-100'!F3</f>
        <v>3.8053020406787069E-2</v>
      </c>
      <c r="H49" s="12">
        <f>'trad-150'!F3</f>
        <v>0.10892111618598629</v>
      </c>
      <c r="I49" s="12">
        <f>'3060-150'!F3</f>
        <v>5.3486296672548249E-2</v>
      </c>
      <c r="J49" s="12">
        <f>'15-150'!F3</f>
        <v>9.3985375402153709E-2</v>
      </c>
      <c r="K49" s="42"/>
      <c r="L49" s="42"/>
      <c r="M49" s="41"/>
      <c r="N49" s="41"/>
      <c r="O49" s="41"/>
      <c r="P49" s="41"/>
      <c r="Q49" s="41"/>
      <c r="R49" s="41"/>
    </row>
    <row r="50" spans="2:18" x14ac:dyDescent="0.3">
      <c r="B50" s="12">
        <f>'trad-50'!F4</f>
        <v>0.10095668019200001</v>
      </c>
      <c r="C50" s="12">
        <f>'3060-50'!F4</f>
        <v>0.17002502351939069</v>
      </c>
      <c r="D50" s="12">
        <f>'15-50'!F4</f>
        <v>0.1127462496068127</v>
      </c>
      <c r="E50" s="12">
        <f>'trad-100'!F4</f>
        <v>6.3376860416000005E-2</v>
      </c>
      <c r="F50" s="12">
        <f>'3060-100'!F4</f>
        <v>0.12</v>
      </c>
      <c r="G50" s="12">
        <f>'15-100'!F4</f>
        <v>8.7500545242230665E-2</v>
      </c>
      <c r="H50" s="12">
        <f>'trad-150'!F4</f>
        <v>0.1050800624183484</v>
      </c>
      <c r="I50" s="12">
        <f>'3060-150'!F4</f>
        <v>0.12813142078915471</v>
      </c>
      <c r="J50" s="12">
        <f>'15-150'!F4</f>
        <v>7.3013284992613531E-2</v>
      </c>
      <c r="K50" s="42"/>
      <c r="L50" s="42"/>
      <c r="M50" s="41"/>
      <c r="N50" s="41"/>
      <c r="O50" s="41"/>
      <c r="P50" s="41"/>
      <c r="Q50" s="41"/>
      <c r="R50" s="41"/>
    </row>
    <row r="51" spans="2:18" x14ac:dyDescent="0.3">
      <c r="B51" s="12">
        <f>'trad-50'!F5</f>
        <v>7.8017212416000015E-2</v>
      </c>
      <c r="C51" s="12">
        <f>'3060-50'!F5</f>
        <v>0.110908452864</v>
      </c>
      <c r="D51" s="12">
        <f>'15-50'!F5</f>
        <v>9.2556392310812835E-2</v>
      </c>
      <c r="E51" s="12">
        <f>'trad-100'!F5</f>
        <v>0.102005825792</v>
      </c>
      <c r="F51" s="12">
        <f>'3060-100'!F5</f>
        <v>8.4587791600863674E-2</v>
      </c>
      <c r="G51" s="12">
        <f>'15-100'!F5</f>
        <v>7.2247182984823549E-2</v>
      </c>
      <c r="H51" s="12">
        <f>'trad-150'!F5</f>
        <v>8.675489675131963E-2</v>
      </c>
      <c r="I51" s="12">
        <f>'3060-150'!F5</f>
        <v>8.5804638707786596E-2</v>
      </c>
      <c r="J51" s="12">
        <f>'15-150'!F5</f>
        <v>4.9670967749806193E-2</v>
      </c>
      <c r="K51" s="42"/>
      <c r="L51" s="42"/>
      <c r="M51" s="41"/>
      <c r="N51" s="41"/>
      <c r="O51" s="41"/>
      <c r="P51" s="41"/>
      <c r="Q51" s="41"/>
      <c r="R51" s="41"/>
    </row>
    <row r="52" spans="2:18" x14ac:dyDescent="0.3">
      <c r="B52" s="12">
        <f>'trad-50'!F6</f>
        <v>5.8049048576000017E-2</v>
      </c>
      <c r="C52" s="12">
        <f>'3060-50'!F6</f>
        <v>1.1771382343628969E-2</v>
      </c>
      <c r="D52" s="12">
        <f>'15-50'!F6</f>
        <v>9.2276224814041546E-2</v>
      </c>
      <c r="E52" s="12">
        <f>'trad-100'!F6</f>
        <v>7.9674060032000005E-2</v>
      </c>
      <c r="F52" s="12">
        <f>'3060-100'!F6</f>
        <v>3.177375394744486E-2</v>
      </c>
      <c r="G52" s="12">
        <f>'15-100'!F6</f>
        <v>3.2419493829796447E-2</v>
      </c>
      <c r="H52" s="12">
        <f>'trad-150'!F6</f>
        <v>9.6715058705558327E-2</v>
      </c>
      <c r="I52" s="12">
        <f>'3060-150'!F6</f>
        <v>4.9124197464075668E-2</v>
      </c>
      <c r="J52" s="12">
        <f>'15-150'!F6</f>
        <v>2.5934064819106581E-2</v>
      </c>
      <c r="K52" s="42"/>
      <c r="L52" s="42"/>
      <c r="M52" s="41"/>
      <c r="N52" s="41"/>
      <c r="O52" s="41"/>
      <c r="P52" s="41"/>
      <c r="Q52" s="41"/>
      <c r="R52" s="41"/>
    </row>
    <row r="53" spans="2:18" x14ac:dyDescent="0.3">
      <c r="B53" s="12">
        <f>'trad-50'!F7</f>
        <v>0.11414747136</v>
      </c>
      <c r="C53" s="12">
        <f>'3060-50'!F7</f>
        <v>7.7077724144783241E-2</v>
      </c>
      <c r="D53" s="12">
        <f>'15-50'!F7</f>
        <v>3.9613139972272421E-2</v>
      </c>
      <c r="E53" s="12">
        <f>'trad-100'!F7</f>
        <v>7.8862179584000006E-2</v>
      </c>
      <c r="F53" s="12">
        <f>'3060-100'!F7</f>
        <v>7.8213359221489739E-2</v>
      </c>
      <c r="G53" s="12">
        <f>'15-100'!F7</f>
        <v>6.7335571462192573E-2</v>
      </c>
      <c r="H53" s="12">
        <f>'trad-150'!F7</f>
        <v>0.10994045099369</v>
      </c>
      <c r="I53" s="12">
        <f>'3060-150'!F7</f>
        <v>9.5528308840503853E-2</v>
      </c>
      <c r="J53" s="12">
        <f>'15-150'!F7</f>
        <v>7.368390139193022E-2</v>
      </c>
      <c r="K53" s="42"/>
      <c r="L53" s="42"/>
      <c r="M53" s="41"/>
      <c r="N53" s="41"/>
      <c r="O53" s="41"/>
      <c r="P53" s="41"/>
      <c r="Q53" s="41"/>
      <c r="R53" s="41"/>
    </row>
    <row r="54" spans="2:18" x14ac:dyDescent="0.3">
      <c r="B54" s="12">
        <f>'trad-50'!F8</f>
        <v>9.3278744576000022E-2</v>
      </c>
      <c r="C54" s="12">
        <f>'3060-50'!F8</f>
        <v>7.8635066812780374E-2</v>
      </c>
      <c r="D54" s="12">
        <f>'15-50'!F8</f>
        <v>4.453240132601298E-2</v>
      </c>
      <c r="E54" s="12">
        <f>'trad-100'!F8</f>
        <v>9.7483328768000005E-2</v>
      </c>
      <c r="F54" s="12">
        <f>'3060-100'!F8</f>
        <v>0.12021443616281829</v>
      </c>
      <c r="G54" s="12">
        <f>'15-100'!F8</f>
        <v>2.714929472881163E-2</v>
      </c>
      <c r="H54" s="12">
        <f>'trad-150'!F8</f>
        <v>9.8168272713393706E-2</v>
      </c>
      <c r="I54" s="12">
        <f>'3060-150'!F8</f>
        <v>0.13648013018756219</v>
      </c>
      <c r="J54" s="12">
        <f>'15-150'!F8</f>
        <v>0.1107991952722525</v>
      </c>
      <c r="K54" s="42"/>
      <c r="L54" s="42"/>
      <c r="M54" s="41"/>
      <c r="N54" s="41"/>
      <c r="O54" s="41"/>
      <c r="P54" s="41"/>
      <c r="Q54" s="41"/>
      <c r="R54" s="41"/>
    </row>
    <row r="55" spans="2:18" x14ac:dyDescent="0.3">
      <c r="B55" s="12">
        <f>'trad-50'!F9</f>
        <v>0.101055279104</v>
      </c>
      <c r="C55" s="12">
        <f>'3060-50'!F9</f>
        <v>0.20073288779160381</v>
      </c>
      <c r="D55" s="12">
        <f>'15-50'!F9</f>
        <v>5.9596606590855833E-2</v>
      </c>
      <c r="E55" s="12">
        <f>'trad-100'!F9</f>
        <v>9.8674601215999996E-2</v>
      </c>
      <c r="F55" s="12">
        <f>'3060-100'!F9</f>
        <v>2.9027668224000009E-2</v>
      </c>
      <c r="G55" s="12">
        <f>'15-100'!F9</f>
        <v>0.102964999967224</v>
      </c>
      <c r="H55" s="12">
        <f>'trad-150'!F9</f>
        <v>0.10536993515843079</v>
      </c>
      <c r="I55" s="12">
        <f>'3060-150'!F9</f>
        <v>7.2451822498343435E-2</v>
      </c>
      <c r="J55" s="12">
        <f>'15-150'!F9</f>
        <v>9.7637452404050196E-2</v>
      </c>
      <c r="K55" s="42"/>
      <c r="L55" s="42"/>
      <c r="M55" s="41"/>
      <c r="N55" s="41"/>
      <c r="O55" s="41"/>
      <c r="P55" s="41"/>
      <c r="Q55" s="41"/>
      <c r="R55" s="41"/>
    </row>
    <row r="56" spans="2:18" x14ac:dyDescent="0.3">
      <c r="B56" s="12">
        <f>'trad-50'!F10</f>
        <v>8.3717894144000035E-2</v>
      </c>
      <c r="C56" s="12">
        <f>'3060-50'!F10</f>
        <v>5.2777442848294637E-2</v>
      </c>
      <c r="D56" s="12">
        <f>'15-50'!F10</f>
        <v>6.1135899876910482E-2</v>
      </c>
      <c r="E56" s="12">
        <f>'trad-100'!F10</f>
        <v>0.104998774016</v>
      </c>
      <c r="F56" s="12">
        <f>'3060-100'!F10</f>
        <v>7.094370414607816E-2</v>
      </c>
      <c r="G56" s="12">
        <f>'15-100'!F10</f>
        <v>7.7214713961118592E-2</v>
      </c>
      <c r="H56" s="12">
        <f>'trad-150'!F10</f>
        <v>0.1012923945999452</v>
      </c>
      <c r="I56" s="12">
        <f>'3060-150'!F10</f>
        <v>0.1153719404101088</v>
      </c>
      <c r="J56" s="12">
        <f>'15-150'!F10</f>
        <v>7.7825565022784121E-2</v>
      </c>
      <c r="K56" s="42"/>
    </row>
    <row r="57" spans="2:18" x14ac:dyDescent="0.3">
      <c r="B57" s="12">
        <f>'trad-50'!F11</f>
        <v>4.0881336320000003E-2</v>
      </c>
      <c r="C57" s="12">
        <f>'3060-50'!F11</f>
        <v>0.1247790027808961</v>
      </c>
      <c r="D57" s="12">
        <f>'15-50'!F11</f>
        <v>9.2199242301193418E-2</v>
      </c>
      <c r="E57" s="12">
        <f>'trad-100'!F11</f>
        <v>8.0099768576000041E-2</v>
      </c>
      <c r="F57" s="12">
        <f>'3060-100'!F11</f>
        <v>7.3313464692141575E-2</v>
      </c>
      <c r="G57" s="12">
        <f>'15-100'!F11</f>
        <v>7.4591570048059316E-2</v>
      </c>
      <c r="H57" s="12">
        <f>'trad-150'!F11</f>
        <v>9.30450493130974E-2</v>
      </c>
      <c r="I57" s="12">
        <f>'3060-150'!F11</f>
        <v>6.5378816925803829E-2</v>
      </c>
      <c r="J57" s="12">
        <f>'15-150'!F11</f>
        <v>2.6888311400137921E-2</v>
      </c>
      <c r="K57" s="42"/>
    </row>
    <row r="58" spans="2:18" x14ac:dyDescent="0.3">
      <c r="B58" s="12">
        <f>'trad-50'!F12</f>
        <v>0.1380325908480001</v>
      </c>
      <c r="C58" s="12">
        <f>'3060-50'!F12</f>
        <v>0.1078949355243287</v>
      </c>
      <c r="D58" s="12">
        <f>'15-50'!F12</f>
        <v>8.5631508106825016E-2</v>
      </c>
      <c r="E58" s="12">
        <f>'trad-100'!F12</f>
        <v>8.0384973056000009E-2</v>
      </c>
      <c r="F58" s="12">
        <f>'3060-100'!F12</f>
        <v>8.3565805867674148E-2</v>
      </c>
      <c r="G58" s="12">
        <f>'15-100'!F12</f>
        <v>0.1006074448519636</v>
      </c>
      <c r="H58" s="12">
        <f>'trad-150'!F12</f>
        <v>0.1133058727913525</v>
      </c>
      <c r="I58" s="12">
        <f>'3060-150'!F12</f>
        <v>0.10577195888844471</v>
      </c>
      <c r="J58" s="12">
        <f>'15-150'!F12</f>
        <v>0.1143927600747555</v>
      </c>
      <c r="K58" s="42"/>
    </row>
    <row r="59" spans="2:18" x14ac:dyDescent="0.3">
      <c r="B59" s="12">
        <f>'trad-50'!F13</f>
        <v>9.745653350400002E-2</v>
      </c>
      <c r="C59" s="12">
        <f>'3060-50'!F13</f>
        <v>9.9999732853425199E-2</v>
      </c>
      <c r="D59" s="12">
        <f>'15-50'!F13</f>
        <v>7.037747660093488E-2</v>
      </c>
      <c r="E59" s="12">
        <f>'trad-100'!F13</f>
        <v>0.11132105139200001</v>
      </c>
      <c r="F59" s="12">
        <f>'3060-100'!F13</f>
        <v>0.10784258867892919</v>
      </c>
      <c r="G59" s="12">
        <f>'15-100'!F13</f>
        <v>9.1670645426177311E-2</v>
      </c>
      <c r="H59" s="12">
        <f>'trad-150'!F13</f>
        <v>0.1023805604120933</v>
      </c>
      <c r="I59" s="12">
        <f>'3060-150'!F13</f>
        <v>7.5231350764973753E-2</v>
      </c>
      <c r="J59" s="12">
        <f>'15-150'!F13</f>
        <v>0.11549886845419451</v>
      </c>
      <c r="K59" s="42"/>
    </row>
    <row r="60" spans="2:18" x14ac:dyDescent="0.3">
      <c r="B60" s="12">
        <f>'trad-50'!F14</f>
        <v>9.2183736320000056E-2</v>
      </c>
      <c r="C60" s="12">
        <f>'3060-50'!F14</f>
        <v>5.7907557358742673E-2</v>
      </c>
      <c r="D60" s="12">
        <f>'15-50'!F14</f>
        <v>7.3956184267582409E-2</v>
      </c>
      <c r="E60" s="12">
        <f>'trad-100'!F14</f>
        <v>7.6481849599999999E-2</v>
      </c>
      <c r="F60" s="12">
        <f>'3060-100'!F14</f>
        <v>7.6906075915674638E-2</v>
      </c>
      <c r="G60" s="12">
        <f>'15-100'!F14</f>
        <v>9.6050886969080512E-2</v>
      </c>
      <c r="H60" s="12">
        <f>'trad-150'!F14</f>
        <v>9.9339402381871084E-2</v>
      </c>
      <c r="I60" s="12">
        <f>'3060-150'!F14</f>
        <v>8.7118259042044885E-2</v>
      </c>
      <c r="J60" s="12">
        <f>'15-150'!F14</f>
        <v>8.4524095298583235E-2</v>
      </c>
      <c r="K60" s="42"/>
    </row>
    <row r="61" spans="2:18" x14ac:dyDescent="0.3">
      <c r="B61" s="12">
        <f>'trad-50'!F15</f>
        <v>9.8690281472000013E-2</v>
      </c>
      <c r="C61" s="12">
        <f>'3060-50'!F15</f>
        <v>2.633745794885899E-2</v>
      </c>
      <c r="D61" s="12">
        <f>'15-50'!F15</f>
        <v>8.1724912573296532E-2</v>
      </c>
      <c r="E61" s="12">
        <f>'trad-100'!F15</f>
        <v>0.10045636736000001</v>
      </c>
      <c r="F61" s="12">
        <f>'3060-100'!F15</f>
        <v>0.12</v>
      </c>
      <c r="G61" s="12">
        <f>'15-100'!F15</f>
        <v>5.6801075487527899E-2</v>
      </c>
      <c r="H61" s="12">
        <f>'trad-150'!F15</f>
        <v>0.10101665767839769</v>
      </c>
      <c r="I61" s="12">
        <f>'3060-150'!F15</f>
        <v>9.8325803502441717E-2</v>
      </c>
      <c r="J61" s="12">
        <f>'15-150'!F15</f>
        <v>8.5863282651334888E-2</v>
      </c>
      <c r="K61" s="42"/>
    </row>
    <row r="62" spans="2:18" x14ac:dyDescent="0.3">
      <c r="B62" s="12">
        <f>'trad-50'!F16</f>
        <v>7.9860412416000032E-2</v>
      </c>
      <c r="C62" s="12">
        <f>'3060-50'!F16</f>
        <v>8.8459475313532904E-2</v>
      </c>
      <c r="D62" s="12">
        <f>'15-50'!F16</f>
        <v>2.1135107034729071E-2</v>
      </c>
      <c r="E62" s="12">
        <f>'trad-100'!F16</f>
        <v>0.10649001497600009</v>
      </c>
      <c r="F62" s="12">
        <f>'3060-100'!F16</f>
        <v>9.663197867027383E-2</v>
      </c>
      <c r="G62" s="12">
        <f>'15-100'!F16</f>
        <v>4.7251207159902962E-2</v>
      </c>
      <c r="H62" s="12">
        <f>'trad-150'!F16</f>
        <v>0.1063257359156323</v>
      </c>
      <c r="I62" s="12">
        <f>'3060-150'!F16</f>
        <v>0.1121231632818506</v>
      </c>
      <c r="J62" s="12">
        <f>'15-150'!F16</f>
        <v>9.9861001902040614E-2</v>
      </c>
      <c r="K62" s="42"/>
    </row>
    <row r="63" spans="2:18" x14ac:dyDescent="0.3">
      <c r="B63" s="12">
        <f>'trad-50'!F17</f>
        <v>2.5870118912000001E-2</v>
      </c>
      <c r="C63" s="12">
        <f>'3060-50'!F17</f>
        <v>4.3618171075354831E-2</v>
      </c>
      <c r="D63" s="12">
        <f>'15-50'!F17</f>
        <v>0.2290309962129862</v>
      </c>
      <c r="E63" s="12">
        <f>'trad-100'!F17</f>
        <v>0.107038228736</v>
      </c>
      <c r="F63" s="12">
        <f>'3060-100'!F17</f>
        <v>9.8033692428118241E-2</v>
      </c>
      <c r="G63" s="12">
        <f>'15-100'!F17</f>
        <v>8.7766723615430198E-2</v>
      </c>
      <c r="H63" s="12">
        <f>'trad-150'!F17</f>
        <v>9.7928602302331982E-2</v>
      </c>
      <c r="I63" s="12">
        <f>'3060-150'!F17</f>
        <v>0.1048590526015304</v>
      </c>
      <c r="J63" s="12">
        <f>'15-150'!F17</f>
        <v>4.762694313055079E-2</v>
      </c>
      <c r="K63" s="42"/>
    </row>
    <row r="64" spans="2:18" x14ac:dyDescent="0.3">
      <c r="B64" s="12">
        <f>'trad-50'!F18</f>
        <v>9.9236425728000038E-2</v>
      </c>
      <c r="C64" s="12">
        <f>'3060-50'!F18</f>
        <v>9.0367134058363274E-2</v>
      </c>
      <c r="D64" s="12">
        <f>'15-50'!F18</f>
        <v>9.2841960293862991E-2</v>
      </c>
      <c r="E64" s="12">
        <f>'trad-100'!F18</f>
        <v>0.108833780736</v>
      </c>
      <c r="F64" s="12">
        <f>'3060-100'!F18</f>
        <v>0.1029496332317673</v>
      </c>
      <c r="G64" s="12">
        <f>'15-100'!F18</f>
        <v>3.117282235146222E-2</v>
      </c>
      <c r="H64" s="12">
        <f>'trad-150'!F18</f>
        <v>8.3288607498183842E-2</v>
      </c>
      <c r="I64" s="12">
        <f>'3060-150'!F18</f>
        <v>5.5683280688327841E-2</v>
      </c>
      <c r="J64" s="12">
        <f>'15-150'!F18</f>
        <v>8.4739409420940978E-2</v>
      </c>
      <c r="K64" s="42"/>
    </row>
    <row r="65" spans="2:11" x14ac:dyDescent="0.3">
      <c r="B65" s="12">
        <f>'trad-50'!F19</f>
        <v>8.093880729599999E-2</v>
      </c>
      <c r="C65" s="12">
        <f>'3060-50'!F19</f>
        <v>7.9409783163305075E-2</v>
      </c>
      <c r="D65" s="12">
        <f>'15-50'!F19</f>
        <v>0.1166736433844195</v>
      </c>
      <c r="E65" s="12">
        <f>'trad-100'!F19</f>
        <v>8.5971847423999992E-2</v>
      </c>
      <c r="F65" s="12">
        <f>'3060-100'!F19</f>
        <v>3.4855048607993613E-2</v>
      </c>
      <c r="G65" s="12">
        <f>'15-100'!F19</f>
        <v>9.9324580051784905E-2</v>
      </c>
      <c r="H65" s="12">
        <f>'trad-150'!F19</f>
        <v>0.109884158131797</v>
      </c>
      <c r="I65" s="12">
        <f>'3060-150'!F19</f>
        <v>4.982881743150662E-2</v>
      </c>
      <c r="J65" s="12">
        <f>'15-150'!F19</f>
        <v>9.4377228027521326E-2</v>
      </c>
      <c r="K65" s="42"/>
    </row>
    <row r="66" spans="2:11" x14ac:dyDescent="0.3">
      <c r="B66" s="12">
        <f>'trad-50'!F20</f>
        <v>8.2330890239999982E-2</v>
      </c>
      <c r="C66" s="12">
        <f>'3060-50'!F20</f>
        <v>0.2134428158708559</v>
      </c>
      <c r="D66" s="12">
        <f>'15-50'!F20</f>
        <v>2.9107851643585831E-2</v>
      </c>
      <c r="E66" s="12">
        <f>'trad-100'!F20</f>
        <v>8.8999380224000002E-2</v>
      </c>
      <c r="F66" s="12">
        <f>'3060-100'!F20</f>
        <v>0.145486411758913</v>
      </c>
      <c r="G66" s="12">
        <f>'15-100'!F20</f>
        <v>0.10111515870781621</v>
      </c>
      <c r="H66" s="12">
        <f>'trad-150'!F20</f>
        <v>9.8633143699138573E-2</v>
      </c>
      <c r="I66" s="12">
        <f>'3060-150'!F20</f>
        <v>3.4855664588819599E-2</v>
      </c>
      <c r="J66" s="12">
        <f>'15-150'!F20</f>
        <v>8.417921938873249E-2</v>
      </c>
      <c r="K66" s="42"/>
    </row>
    <row r="67" spans="2:11" x14ac:dyDescent="0.3">
      <c r="B67" s="12">
        <f>'trad-50'!F21</f>
        <v>8.0039817215999981E-2</v>
      </c>
      <c r="C67" s="12">
        <f>'3060-50'!F21</f>
        <v>8.5497961902518724E-2</v>
      </c>
      <c r="D67" s="12">
        <f>'15-50'!F21</f>
        <v>7.94410204411512E-2</v>
      </c>
      <c r="E67" s="12">
        <f>'trad-100'!F21</f>
        <v>9.3180298496000041E-2</v>
      </c>
      <c r="F67" s="12">
        <f>'3060-100'!F21</f>
        <v>0.1043155970327858</v>
      </c>
      <c r="G67" s="12">
        <f>'15-100'!F21</f>
        <v>8.6872153415456566E-2</v>
      </c>
      <c r="H67" s="12">
        <f>'trad-150'!F21</f>
        <v>9.1895771450644703E-2</v>
      </c>
      <c r="I67" s="12">
        <f>'3060-150'!F21</f>
        <v>0.1143370125981301</v>
      </c>
      <c r="J67" s="12">
        <f>'15-150'!F21</f>
        <v>0.1145652644603217</v>
      </c>
      <c r="K67" s="42"/>
    </row>
    <row r="68" spans="2:11" x14ac:dyDescent="0.3">
      <c r="B68" s="12">
        <f>'trad-50'!F22</f>
        <v>7.7035646976000016E-2</v>
      </c>
      <c r="C68" s="12">
        <f>'3060-50'!F22</f>
        <v>9.8919526400000041E-2</v>
      </c>
      <c r="D68" s="12">
        <f>'15-50'!F22</f>
        <v>0.11973347566983571</v>
      </c>
      <c r="E68" s="12">
        <f>'trad-100'!F22</f>
        <v>0.10614036608000001</v>
      </c>
      <c r="F68" s="12">
        <f>'3060-100'!F22</f>
        <v>3.8429466618988432E-2</v>
      </c>
      <c r="G68" s="12">
        <f>'15-100'!F22</f>
        <v>7.854400669055614E-2</v>
      </c>
      <c r="H68" s="12">
        <f>'trad-150'!F22</f>
        <v>0.10539464290466941</v>
      </c>
      <c r="I68" s="12">
        <f>'3060-150'!F22</f>
        <v>8.5911187938006922E-2</v>
      </c>
      <c r="J68" s="12">
        <f>'15-150'!F22</f>
        <v>5.0841976190073378E-2</v>
      </c>
      <c r="K68" s="42"/>
    </row>
    <row r="69" spans="2:11" x14ac:dyDescent="0.3">
      <c r="B69" s="12">
        <f>'trad-50'!F23</f>
        <v>0.109865480192</v>
      </c>
      <c r="C69" s="12">
        <f>'3060-50'!F23</f>
        <v>0.1386810425693257</v>
      </c>
      <c r="D69" s="12">
        <f>'15-50'!F23</f>
        <v>0.1084735128017032</v>
      </c>
      <c r="E69" s="12">
        <f>'trad-100'!F23</f>
        <v>7.8704140544000004E-2</v>
      </c>
      <c r="F69" s="12">
        <f>'3060-100'!F23</f>
        <v>0.1085919575490004</v>
      </c>
      <c r="G69" s="12">
        <f>'15-100'!F23</f>
        <v>7.2288515152263439E-3</v>
      </c>
      <c r="H69" s="12">
        <f>'trad-150'!F23</f>
        <v>8.9736630080965676E-2</v>
      </c>
      <c r="I69" s="12">
        <f>'3060-150'!F23</f>
        <v>0.1099213116049383</v>
      </c>
      <c r="J69" s="12">
        <f>'15-150'!F23</f>
        <v>2.2520550339219039E-2</v>
      </c>
      <c r="K69" s="42"/>
    </row>
    <row r="70" spans="2:11" x14ac:dyDescent="0.3">
      <c r="B70" s="12">
        <f>'trad-50'!F24</f>
        <v>0.10183391232000009</v>
      </c>
      <c r="C70" s="12">
        <f>'3060-50'!F24</f>
        <v>0.1042942134644909</v>
      </c>
      <c r="D70" s="12">
        <f>'15-50'!F24</f>
        <v>3.0774624138753839E-2</v>
      </c>
      <c r="E70" s="12">
        <f>'trad-100'!F24</f>
        <v>0.1034385728</v>
      </c>
      <c r="F70" s="12">
        <f>'3060-100'!F24</f>
        <v>0.10655687624672321</v>
      </c>
      <c r="G70" s="12">
        <f>'15-100'!F24</f>
        <v>0.10697238177800369</v>
      </c>
      <c r="H70" s="12">
        <f>'trad-150'!F24</f>
        <v>0.1079831796523896</v>
      </c>
      <c r="I70" s="12">
        <f>'3060-150'!F24</f>
        <v>8.0502254094414666E-2</v>
      </c>
      <c r="J70" s="12">
        <f>'15-150'!F24</f>
        <v>3.0334428419611929E-2</v>
      </c>
      <c r="K70" s="42"/>
    </row>
    <row r="71" spans="2:11" x14ac:dyDescent="0.3">
      <c r="B71" s="12">
        <f>'trad-50'!F25</f>
        <v>4.0433659904000011E-2</v>
      </c>
      <c r="C71" s="12">
        <f>'3060-50'!F25</f>
        <v>6.6117806806998164E-2</v>
      </c>
      <c r="D71" s="12">
        <f>'15-50'!F25</f>
        <v>7.5552951819807132E-2</v>
      </c>
      <c r="E71" s="12">
        <f>'trad-100'!F25</f>
        <v>8.5485347072000006E-2</v>
      </c>
      <c r="F71" s="12">
        <f>'3060-100'!F25</f>
        <v>8.8599226817515558E-2</v>
      </c>
      <c r="G71" s="12">
        <f>'15-100'!F25</f>
        <v>7.9304759268801164E-2</v>
      </c>
      <c r="H71" s="12">
        <f>'trad-150'!F25</f>
        <v>9.7371147692422499E-2</v>
      </c>
      <c r="I71" s="12">
        <f>'3060-150'!F25</f>
        <v>6.4679097593741672E-2</v>
      </c>
      <c r="J71" s="12">
        <f>'15-150'!F25</f>
        <v>4.8439876373965247E-2</v>
      </c>
      <c r="K71" s="42"/>
    </row>
    <row r="72" spans="2:11" x14ac:dyDescent="0.3">
      <c r="B72" s="12">
        <f>'trad-50'!F26</f>
        <v>8.407775232000006E-2</v>
      </c>
      <c r="C72" s="12">
        <f>'3060-50'!F26</f>
        <v>2.917070235829522E-2</v>
      </c>
      <c r="D72" s="12">
        <f>'15-50'!F26</f>
        <v>3.2648861683932433E-2</v>
      </c>
      <c r="E72" s="12">
        <f>'trad-100'!F26</f>
        <v>0.10579319936000001</v>
      </c>
      <c r="F72" s="12">
        <f>'3060-100'!F26</f>
        <v>5.9915597270268822E-2</v>
      </c>
      <c r="G72" s="12">
        <f>'15-100'!F26</f>
        <v>9.2167183862201935E-2</v>
      </c>
      <c r="H72" s="12">
        <f>'trad-150'!F26</f>
        <v>8.8708427281558311E-2</v>
      </c>
      <c r="I72" s="12">
        <f>'3060-150'!F26</f>
        <v>9.7518849275255282E-2</v>
      </c>
      <c r="J72" s="12">
        <f>'15-150'!F26</f>
        <v>5.7585640585541518E-2</v>
      </c>
      <c r="K72" s="42"/>
    </row>
    <row r="73" spans="2:11" x14ac:dyDescent="0.3">
      <c r="B73" s="12">
        <f>'trad-50'!F27</f>
        <v>3.3820553216000013E-2</v>
      </c>
      <c r="C73" s="12">
        <f>'3060-50'!F27</f>
        <v>9.2863096299098363E-2</v>
      </c>
      <c r="D73" s="12">
        <f>'15-50'!F27</f>
        <v>0.1180919826851422</v>
      </c>
      <c r="E73" s="12">
        <f>'trad-100'!F27</f>
        <v>0.102610674944</v>
      </c>
      <c r="F73" s="12">
        <f>'3060-100'!F27</f>
        <v>9.509157673690069E-2</v>
      </c>
      <c r="G73" s="12">
        <f>'15-100'!F27</f>
        <v>5.0552351241121452E-2</v>
      </c>
      <c r="H73" s="12">
        <f>'trad-150'!F27</f>
        <v>0.10262281693304801</v>
      </c>
      <c r="I73" s="12">
        <f>'3060-150'!F27</f>
        <v>0.15170370998571209</v>
      </c>
      <c r="J73" s="12">
        <f>'15-150'!F27</f>
        <v>8.5692845284301308E-2</v>
      </c>
      <c r="K73" s="42"/>
    </row>
    <row r="74" spans="2:11" x14ac:dyDescent="0.3">
      <c r="B74" s="12">
        <f>'trad-50'!F28</f>
        <v>6.7610259455999994E-2</v>
      </c>
      <c r="C74" s="12">
        <f>'3060-50'!F28</f>
        <v>7.6840984702637422E-2</v>
      </c>
      <c r="D74" s="12">
        <f>'15-50'!F28</f>
        <v>6.3992855982025573E-2</v>
      </c>
      <c r="E74" s="12">
        <f>'trad-100'!F28</f>
        <v>0.108325092608</v>
      </c>
      <c r="F74" s="12">
        <f>'3060-100'!F28</f>
        <v>4.3254081416665612E-2</v>
      </c>
      <c r="G74" s="12">
        <f>'15-100'!F28</f>
        <v>0.1011448219630886</v>
      </c>
      <c r="H74" s="12">
        <f>'trad-150'!F28</f>
        <v>0.1048184789803896</v>
      </c>
      <c r="I74" s="12">
        <f>'3060-150'!F28</f>
        <v>3.2587639739130772E-2</v>
      </c>
      <c r="J74" s="12">
        <f>'15-150'!F28</f>
        <v>7.2066324596576067E-2</v>
      </c>
      <c r="K74" s="42"/>
    </row>
    <row r="75" spans="2:11" x14ac:dyDescent="0.3">
      <c r="B75" s="12">
        <f>'trad-50'!F29</f>
        <v>7.7883060223999961E-2</v>
      </c>
      <c r="C75" s="12">
        <f>'3060-50'!F29</f>
        <v>0.1146064792966813</v>
      </c>
      <c r="D75" s="12">
        <f>'15-50'!F29</f>
        <v>0.109765177344</v>
      </c>
      <c r="E75" s="12">
        <f>'trad-100'!F29</f>
        <v>9.2501444864000013E-2</v>
      </c>
      <c r="F75" s="12">
        <f>'3060-100'!F29</f>
        <v>6.328522257022437E-2</v>
      </c>
      <c r="G75" s="12">
        <f>'15-100'!F29</f>
        <v>0.2226040290847828</v>
      </c>
      <c r="H75" s="12">
        <f>'trad-150'!F29</f>
        <v>0.1068975300990069</v>
      </c>
      <c r="I75" s="12">
        <f>'3060-150'!F29</f>
        <v>7.8029495410809099E-2</v>
      </c>
      <c r="J75" s="12">
        <f>'15-150'!F29</f>
        <v>0.1021656032255846</v>
      </c>
      <c r="K75" s="42"/>
    </row>
    <row r="76" spans="2:11" x14ac:dyDescent="0.3">
      <c r="B76" s="12">
        <f>'trad-50'!F30</f>
        <v>7.7158428671999985E-2</v>
      </c>
      <c r="C76" s="12">
        <f>'3060-50'!F30</f>
        <v>9.746472920172336E-2</v>
      </c>
      <c r="D76" s="12">
        <f>'15-50'!F30</f>
        <v>3.7756130995316259E-2</v>
      </c>
      <c r="E76" s="12">
        <f>'trad-100'!F30</f>
        <v>9.2768005375999968E-2</v>
      </c>
      <c r="F76" s="12">
        <f>'3060-100'!F30</f>
        <v>6.6733927000148602E-2</v>
      </c>
      <c r="G76" s="12">
        <f>'15-100'!F30</f>
        <v>0.12351820994526611</v>
      </c>
      <c r="H76" s="12">
        <f>'trad-150'!F30</f>
        <v>9.8574450412685893E-2</v>
      </c>
      <c r="I76" s="12">
        <f>'3060-150'!F30</f>
        <v>7.445238940531998E-2</v>
      </c>
      <c r="J76" s="12">
        <f>'15-150'!F30</f>
        <v>5.2918321417728433E-2</v>
      </c>
      <c r="K76" s="42"/>
    </row>
    <row r="77" spans="2:11" x14ac:dyDescent="0.3">
      <c r="B77" s="12">
        <f>'trad-50'!F31</f>
        <v>4.9007931392000013E-2</v>
      </c>
      <c r="C77" s="12">
        <f>'3060-50'!F31</f>
        <v>8.3375425117701712E-2</v>
      </c>
      <c r="D77" s="12">
        <f>'15-50'!F31</f>
        <v>0.1587022487062095</v>
      </c>
      <c r="E77" s="12">
        <f>'trad-100'!F31</f>
        <v>9.9883983103999985E-2</v>
      </c>
      <c r="F77" s="12">
        <f>'3060-100'!F31</f>
        <v>6.0330163293286658E-2</v>
      </c>
      <c r="G77" s="12">
        <f>'15-100'!F31</f>
        <v>3.8241914018301633E-2</v>
      </c>
      <c r="H77" s="12">
        <f>'trad-150'!F31</f>
        <v>9.9627991641196192E-2</v>
      </c>
      <c r="I77" s="12">
        <f>'3060-150'!F31</f>
        <v>8.7332193544353787E-2</v>
      </c>
      <c r="J77" s="12">
        <f>'15-150'!F31</f>
        <v>0.1066799184707741</v>
      </c>
      <c r="K77" s="42"/>
    </row>
    <row r="78" spans="2:11" x14ac:dyDescent="0.3">
      <c r="B78" s="12">
        <f>'trad-50'!F32</f>
        <v>2.656227737599999E-2</v>
      </c>
      <c r="C78" s="12">
        <f>'3060-50'!F32</f>
        <v>5.4715197584886952E-2</v>
      </c>
      <c r="D78" s="12">
        <f>'15-50'!F32</f>
        <v>5.9503704717282342E-2</v>
      </c>
      <c r="E78" s="12">
        <f>'trad-100'!F32</f>
        <v>0.10462282265599999</v>
      </c>
      <c r="F78" s="12">
        <f>'3060-100'!F32</f>
        <v>4.3018919124767407E-2</v>
      </c>
      <c r="G78" s="12">
        <f>'15-100'!F32</f>
        <v>5.3875308021412598E-2</v>
      </c>
      <c r="H78" s="12">
        <f>'trad-150'!F32</f>
        <v>9.7221521587797011E-2</v>
      </c>
      <c r="I78" s="12">
        <f>'3060-150'!F32</f>
        <v>0.1005519543209786</v>
      </c>
      <c r="J78" s="12">
        <f>'15-150'!F32</f>
        <v>3.2607010187054412E-2</v>
      </c>
      <c r="K78" s="42"/>
    </row>
    <row r="79" spans="2:11" x14ac:dyDescent="0.3">
      <c r="B79" s="12">
        <f>'trad-50'!F33</f>
        <v>7.522128281599999E-2</v>
      </c>
      <c r="C79" s="12">
        <f>'3060-50'!F33</f>
        <v>3.3371450576181919E-2</v>
      </c>
      <c r="D79" s="12">
        <f>'15-50'!F33</f>
        <v>4.8691533498420259E-2</v>
      </c>
      <c r="E79" s="12">
        <f>'trad-100'!F33</f>
        <v>0.106769763584</v>
      </c>
      <c r="F79" s="12">
        <f>'3060-100'!F33</f>
        <v>8.3331463151615021E-2</v>
      </c>
      <c r="G79" s="12">
        <f>'15-100'!F33</f>
        <v>9.0406137757480076E-2</v>
      </c>
      <c r="H79" s="12">
        <f>'trad-150'!F33</f>
        <v>0.10128103435237321</v>
      </c>
      <c r="I79" s="12">
        <f>'3060-150'!F33</f>
        <v>0</v>
      </c>
      <c r="J79" s="12">
        <f>'15-150'!F33</f>
        <v>7.2191794985240698E-2</v>
      </c>
      <c r="K79" s="42"/>
    </row>
    <row r="80" spans="2:11" x14ac:dyDescent="0.3">
      <c r="B80" s="12">
        <f>'trad-50'!F34</f>
        <v>0</v>
      </c>
      <c r="C80" s="12">
        <f>'3060-50'!F34</f>
        <v>7.2954287907551693E-2</v>
      </c>
      <c r="D80" s="12">
        <f>'15-50'!F34</f>
        <v>7.860210442175429E-2</v>
      </c>
      <c r="E80" s="12">
        <f>'trad-100'!F34</f>
        <v>6.5057659136000021E-2</v>
      </c>
      <c r="F80" s="12">
        <f>'3060-100'!F34</f>
        <v>8.823419742125381E-2</v>
      </c>
      <c r="G80" s="12">
        <f>'15-100'!F34</f>
        <v>0.10333375276538841</v>
      </c>
      <c r="H80" s="12">
        <f>'trad-150'!F34</f>
        <v>0.1060486784302003</v>
      </c>
      <c r="I80" s="12">
        <f>'3060-150'!F34</f>
        <v>0</v>
      </c>
      <c r="J80" s="12">
        <f>'15-150'!F34</f>
        <v>0.11515223702185889</v>
      </c>
      <c r="K80" s="42"/>
    </row>
    <row r="81" spans="2:11" x14ac:dyDescent="0.3">
      <c r="B81" s="12">
        <f>'trad-50'!F35</f>
        <v>0</v>
      </c>
      <c r="C81" s="12">
        <f>'3060-50'!F35</f>
        <v>9.5488557160643805E-2</v>
      </c>
      <c r="D81" s="12">
        <f>'15-50'!F35</f>
        <v>8.2214011974684365E-2</v>
      </c>
      <c r="E81" s="12">
        <f>'trad-100'!F35</f>
        <v>8.7033601280000011E-2</v>
      </c>
      <c r="F81" s="12">
        <f>'3060-100'!F35</f>
        <v>4.77529783211873E-2</v>
      </c>
      <c r="G81" s="12">
        <f>'15-100'!F35</f>
        <v>1.9474532256386418E-2</v>
      </c>
      <c r="H81" s="12">
        <f>'trad-150'!F35</f>
        <v>9.4611267881788752E-2</v>
      </c>
      <c r="I81" s="12">
        <f>'3060-150'!F35</f>
        <v>0</v>
      </c>
      <c r="J81" s="12">
        <f>'15-150'!F35</f>
        <v>7.4014003175309817E-2</v>
      </c>
      <c r="K81" s="42"/>
    </row>
    <row r="82" spans="2:11" x14ac:dyDescent="0.3">
      <c r="B82" s="12">
        <f>'trad-50'!F36</f>
        <v>0</v>
      </c>
      <c r="C82" s="12">
        <f>'3060-50'!F36</f>
        <v>6.1204184932501828E-2</v>
      </c>
      <c r="D82" s="12">
        <f>'15-50'!F36</f>
        <v>8.9251668847762769E-2</v>
      </c>
      <c r="E82" s="12">
        <f>'trad-100'!F36</f>
        <v>7.1123605760000014E-2</v>
      </c>
      <c r="F82" s="12">
        <f>'3060-100'!F36</f>
        <v>8.2143621065978167E-2</v>
      </c>
      <c r="G82" s="12">
        <f>'15-100'!F36</f>
        <v>8.1107026128727777E-2</v>
      </c>
      <c r="H82" s="12">
        <f>'trad-150'!F36</f>
        <v>9.6915273477969827E-2</v>
      </c>
      <c r="I82" s="12">
        <f>'3060-150'!F36</f>
        <v>0</v>
      </c>
      <c r="J82" s="12">
        <f>'15-150'!F36</f>
        <v>9.4329578447486323E-2</v>
      </c>
      <c r="K82" s="42"/>
    </row>
    <row r="83" spans="2:11" x14ac:dyDescent="0.3">
      <c r="B83" s="12">
        <f>'trad-50'!F37</f>
        <v>0</v>
      </c>
      <c r="C83" s="12">
        <f>'3060-50'!F37</f>
        <v>6.0457915242182761E-2</v>
      </c>
      <c r="D83" s="12">
        <f>'15-50'!F37</f>
        <v>7.7040245791653195E-2</v>
      </c>
      <c r="E83" s="12">
        <f>'trad-100'!F37</f>
        <v>0.105133911296</v>
      </c>
      <c r="F83" s="12">
        <f>'3060-100'!F37</f>
        <v>1.7556331253593939E-2</v>
      </c>
      <c r="G83" s="12">
        <f>'15-100'!F37</f>
        <v>9.0977794551832233E-2</v>
      </c>
      <c r="H83" s="12">
        <f>'trad-150'!F37</f>
        <v>0.104111873199583</v>
      </c>
      <c r="I83" s="12">
        <f>'3060-150'!F37</f>
        <v>0</v>
      </c>
      <c r="J83" s="12">
        <f>'15-150'!F37</f>
        <v>0.1070049360890456</v>
      </c>
      <c r="K83" s="42"/>
    </row>
    <row r="84" spans="2:11" x14ac:dyDescent="0.3">
      <c r="B84" s="12">
        <f>'trad-50'!F38</f>
        <v>0</v>
      </c>
      <c r="C84" s="12">
        <f>'3060-50'!F38</f>
        <v>0.1052360913423773</v>
      </c>
      <c r="D84" s="12">
        <f>'15-50'!F38</f>
        <v>0</v>
      </c>
      <c r="E84" s="12">
        <f>'trad-100'!F38</f>
        <v>9.3322482944000001E-2</v>
      </c>
      <c r="F84" s="12">
        <f>'3060-100'!F38</f>
        <v>8.5573079956467735E-2</v>
      </c>
      <c r="G84" s="12">
        <f>'15-100'!F38</f>
        <v>9.027243022725169E-2</v>
      </c>
      <c r="H84" s="12">
        <f>'trad-150'!F38</f>
        <v>9.8438112069179712E-2</v>
      </c>
      <c r="I84" s="12">
        <f>'3060-150'!F38</f>
        <v>0</v>
      </c>
      <c r="J84" s="12">
        <f>'15-150'!F38</f>
        <v>7.1713179347660735E-2</v>
      </c>
      <c r="K84" s="42"/>
    </row>
    <row r="85" spans="2:11" x14ac:dyDescent="0.3">
      <c r="B85" s="12">
        <f>'trad-50'!F39</f>
        <v>0</v>
      </c>
      <c r="C85" s="12">
        <f>'3060-50'!F39</f>
        <v>0.1220241743731838</v>
      </c>
      <c r="D85" s="12">
        <f>'15-50'!F39</f>
        <v>0</v>
      </c>
      <c r="E85" s="12">
        <f>'trad-100'!F39</f>
        <v>0.10575460582399999</v>
      </c>
      <c r="F85" s="12">
        <f>'3060-100'!F39</f>
        <v>0.1052422138174802</v>
      </c>
      <c r="G85" s="12">
        <f>'15-100'!F39</f>
        <v>6.1306675022706203E-2</v>
      </c>
      <c r="H85" s="12">
        <f>'trad-150'!F39</f>
        <v>8.950095615227438E-2</v>
      </c>
      <c r="I85" s="12">
        <f>'3060-150'!F39</f>
        <v>0</v>
      </c>
      <c r="J85" s="12">
        <f>'15-150'!F39</f>
        <v>8.7856954037823315E-2</v>
      </c>
      <c r="K85" s="42"/>
    </row>
    <row r="86" spans="2:11" x14ac:dyDescent="0.3">
      <c r="B86" s="12">
        <f>'trad-50'!F40</f>
        <v>0</v>
      </c>
      <c r="C86" s="12">
        <f>'3060-50'!F40</f>
        <v>2.2720981352880511E-2</v>
      </c>
      <c r="D86" s="12">
        <f>'15-50'!F40</f>
        <v>0</v>
      </c>
      <c r="E86" s="12">
        <f>'trad-100'!F40</f>
        <v>0.112812249344</v>
      </c>
      <c r="F86" s="12">
        <f>'3060-100'!F40</f>
        <v>1.8427384772594421E-2</v>
      </c>
      <c r="G86" s="12">
        <f>'15-100'!F40</f>
        <v>6.0352497089480837E-2</v>
      </c>
      <c r="H86" s="12">
        <f>'trad-150'!F40</f>
        <v>9.3416749412784661E-2</v>
      </c>
      <c r="I86" s="12">
        <f>'3060-150'!F40</f>
        <v>0</v>
      </c>
      <c r="J86" s="12">
        <f>'15-150'!F40</f>
        <v>9.8219152181335284E-2</v>
      </c>
      <c r="K86" s="42"/>
    </row>
    <row r="87" spans="2:11" x14ac:dyDescent="0.3">
      <c r="B87" s="12">
        <f>'trad-50'!F41</f>
        <v>0</v>
      </c>
      <c r="C87" s="12">
        <f>'3060-50'!F41</f>
        <v>0</v>
      </c>
      <c r="D87" s="12">
        <f>'15-50'!F41</f>
        <v>0</v>
      </c>
      <c r="E87" s="12">
        <f>'trad-100'!F41</f>
        <v>8.4518379776000019E-2</v>
      </c>
      <c r="F87" s="12">
        <f>'3060-100'!F41</f>
        <v>0.1116189726860092</v>
      </c>
      <c r="G87" s="12">
        <f>'15-100'!F41</f>
        <v>0</v>
      </c>
      <c r="H87" s="12">
        <f>'trad-150'!F41</f>
        <v>0.102439105231188</v>
      </c>
      <c r="I87" s="12"/>
      <c r="J87" s="12">
        <f>'15-150'!F41</f>
        <v>0</v>
      </c>
      <c r="K87" s="42"/>
    </row>
    <row r="88" spans="2:11" x14ac:dyDescent="0.3">
      <c r="B88" s="12">
        <f>'trad-50'!F42</f>
        <v>0</v>
      </c>
      <c r="C88" s="12">
        <f>'3060-50'!F42</f>
        <v>0</v>
      </c>
      <c r="D88" s="12">
        <f>'15-50'!F42</f>
        <v>0</v>
      </c>
      <c r="E88" s="12">
        <f>'trad-100'!F42</f>
        <v>8.2717548800000013E-2</v>
      </c>
      <c r="F88" s="12">
        <f>'3060-100'!F42</f>
        <v>0</v>
      </c>
      <c r="G88" s="12">
        <f>'15-100'!F42</f>
        <v>0</v>
      </c>
      <c r="H88" s="12">
        <f>'trad-150'!F42</f>
        <v>7.666896217828259E-2</v>
      </c>
      <c r="I88" s="12"/>
      <c r="J88" s="12">
        <f>'15-150'!F42</f>
        <v>0</v>
      </c>
      <c r="K88" s="42"/>
    </row>
    <row r="89" spans="2:11" x14ac:dyDescent="0.3">
      <c r="B89" s="12">
        <f>'trad-50'!F43</f>
        <v>0</v>
      </c>
      <c r="C89" s="12">
        <f>'3060-50'!F43</f>
        <v>0</v>
      </c>
      <c r="D89" s="12">
        <f>'15-50'!F43</f>
        <v>0</v>
      </c>
      <c r="E89" s="12">
        <f>'trad-100'!F43</f>
        <v>0.10553432191999999</v>
      </c>
      <c r="F89" s="12">
        <f>'3060-100'!F43</f>
        <v>0</v>
      </c>
      <c r="G89" s="12">
        <f>'15-100'!F43</f>
        <v>0</v>
      </c>
      <c r="H89" s="12">
        <f>'trad-150'!F43</f>
        <v>9.5181193075533646E-2</v>
      </c>
      <c r="I89" s="12"/>
      <c r="J89" s="12">
        <f>'15-150'!F43</f>
        <v>0</v>
      </c>
      <c r="K89" s="42"/>
    </row>
    <row r="90" spans="2:11" x14ac:dyDescent="0.3">
      <c r="B90" s="12">
        <f>'trad-50'!F44</f>
        <v>0</v>
      </c>
      <c r="C90" s="12">
        <f>'3060-50'!F44</f>
        <v>0</v>
      </c>
      <c r="D90" s="12">
        <f>'15-50'!F44</f>
        <v>0</v>
      </c>
      <c r="E90" s="12">
        <f>'trad-100'!F44</f>
        <v>6.8529455359999991E-2</v>
      </c>
      <c r="F90" s="12">
        <f>'3060-100'!F44</f>
        <v>0</v>
      </c>
      <c r="G90" s="12">
        <f>'15-100'!F44</f>
        <v>0</v>
      </c>
      <c r="H90" s="12">
        <f>'trad-150'!F44</f>
        <v>9.4927212757508955E-2</v>
      </c>
      <c r="I90" s="12"/>
      <c r="J90" s="12">
        <f>'15-150'!F44</f>
        <v>0</v>
      </c>
      <c r="K90" s="42"/>
    </row>
    <row r="91" spans="2:11" x14ac:dyDescent="0.3">
      <c r="B91" s="12"/>
      <c r="C91" s="12"/>
      <c r="D91" s="12">
        <f>'15-50'!F45</f>
        <v>0</v>
      </c>
      <c r="E91" s="12">
        <f>'trad-100'!F45</f>
        <v>9.1217594624000004E-2</v>
      </c>
      <c r="F91" s="12">
        <f>'3060-100'!F45</f>
        <v>0</v>
      </c>
      <c r="G91" s="12">
        <f>'15-100'!F45</f>
        <v>0</v>
      </c>
      <c r="H91" s="12">
        <f>'trad-150'!F45</f>
        <v>0.1103400377401592</v>
      </c>
      <c r="I91" s="12"/>
      <c r="J91" s="12">
        <f>'15-150'!F45</f>
        <v>0</v>
      </c>
      <c r="K91" s="42"/>
    </row>
    <row r="92" spans="2:11" x14ac:dyDescent="0.3">
      <c r="B92" s="12"/>
      <c r="C92" s="12"/>
      <c r="D92" s="12">
        <f>'15-50'!F46</f>
        <v>0</v>
      </c>
      <c r="E92" s="12">
        <f>'trad-100'!F46</f>
        <v>0.106194777344</v>
      </c>
      <c r="F92" s="12">
        <f>'3060-100'!F46</f>
        <v>0</v>
      </c>
      <c r="G92" s="12">
        <f>'15-100'!F46</f>
        <v>0</v>
      </c>
      <c r="H92" s="12">
        <f>'trad-150'!F46</f>
        <v>0.1028234847938546</v>
      </c>
      <c r="I92" s="12"/>
      <c r="J92" s="12"/>
      <c r="K92" s="42"/>
    </row>
    <row r="93" spans="2:11" x14ac:dyDescent="0.3">
      <c r="B93" s="12"/>
      <c r="C93" s="12"/>
      <c r="D93" s="12">
        <f>'15-50'!F47</f>
        <v>0</v>
      </c>
      <c r="E93" s="12">
        <f>'trad-100'!F47</f>
        <v>8.5656933631999999E-2</v>
      </c>
      <c r="F93" s="12">
        <f>'3060-100'!F47</f>
        <v>0</v>
      </c>
      <c r="G93" s="12">
        <f>'15-100'!F47</f>
        <v>0</v>
      </c>
      <c r="H93" s="12">
        <f>'trad-150'!F47</f>
        <v>9.8261717475204416E-2</v>
      </c>
      <c r="I93" s="12"/>
      <c r="J93" s="12"/>
      <c r="K93" s="42"/>
    </row>
    <row r="94" spans="2:11" x14ac:dyDescent="0.3">
      <c r="B94" s="12"/>
      <c r="C94" s="12"/>
      <c r="D94" s="12">
        <f>'15-50'!F48</f>
        <v>0</v>
      </c>
      <c r="E94" s="12">
        <f>'trad-100'!F48</f>
        <v>9.7348775168000001E-2</v>
      </c>
      <c r="F94" s="12"/>
      <c r="G94" s="12">
        <f>'15-100'!F48</f>
        <v>0</v>
      </c>
      <c r="H94" s="12">
        <f>'trad-150'!F48</f>
        <v>0.1035879560308587</v>
      </c>
      <c r="I94" s="12"/>
      <c r="J94" s="12"/>
      <c r="K94" s="42"/>
    </row>
    <row r="95" spans="2:11" x14ac:dyDescent="0.3">
      <c r="B95" s="12"/>
      <c r="C95" s="12"/>
      <c r="D95" s="12"/>
      <c r="E95" s="12">
        <f>'trad-100'!F49</f>
        <v>0.105230559488</v>
      </c>
      <c r="F95" s="12"/>
      <c r="G95" s="12"/>
      <c r="H95" s="12">
        <f>'trad-150'!F49</f>
        <v>0.1108649231156324</v>
      </c>
      <c r="I95" s="12"/>
      <c r="J95" s="12"/>
      <c r="K95" s="42"/>
    </row>
    <row r="96" spans="2:11" x14ac:dyDescent="0.3">
      <c r="B96" s="12"/>
      <c r="C96" s="12"/>
      <c r="D96" s="12"/>
      <c r="E96" s="12">
        <f>'trad-100'!F50</f>
        <v>7.2975001856000032E-2</v>
      </c>
      <c r="F96" s="12"/>
      <c r="G96" s="12"/>
      <c r="H96" s="12">
        <f>'trad-150'!F50</f>
        <v>0.10124748221278471</v>
      </c>
      <c r="I96" s="12"/>
      <c r="J96" s="12"/>
      <c r="K96" s="42"/>
    </row>
    <row r="97" spans="2:11" x14ac:dyDescent="0.3">
      <c r="B97" s="12"/>
      <c r="C97" s="12"/>
      <c r="D97" s="12"/>
      <c r="E97" s="12">
        <f>'trad-100'!F51</f>
        <v>9.8318685439999998E-2</v>
      </c>
      <c r="F97" s="12"/>
      <c r="G97" s="12"/>
      <c r="H97" s="12">
        <f>'trad-150'!F51</f>
        <v>9.4581008589080959E-2</v>
      </c>
      <c r="I97" s="12"/>
      <c r="J97" s="12"/>
      <c r="K97" s="42"/>
    </row>
    <row r="98" spans="2:11" x14ac:dyDescent="0.3">
      <c r="B98" s="12"/>
      <c r="C98" s="12"/>
      <c r="D98" s="12"/>
      <c r="E98" s="12"/>
      <c r="F98" s="12"/>
      <c r="G98" s="12"/>
      <c r="H98" s="12"/>
      <c r="I98" s="12"/>
      <c r="J98" s="12"/>
      <c r="K98" s="42"/>
    </row>
    <row r="99" spans="2:11" x14ac:dyDescent="0.3">
      <c r="B99" s="12"/>
      <c r="C99" s="12"/>
      <c r="D99" s="12"/>
      <c r="E99" s="12"/>
      <c r="F99" s="12"/>
      <c r="G99" s="12"/>
      <c r="H99" s="12"/>
      <c r="I99" s="12"/>
      <c r="J99" s="12"/>
      <c r="K99" s="42"/>
    </row>
    <row r="100" spans="2:11" x14ac:dyDescent="0.3">
      <c r="B100" s="12"/>
      <c r="C100" s="12"/>
      <c r="D100" s="12"/>
      <c r="E100" s="12"/>
      <c r="F100" s="12"/>
      <c r="G100" s="12"/>
      <c r="H100" s="12"/>
      <c r="I100" s="12"/>
      <c r="J100" s="12"/>
      <c r="K100" s="42"/>
    </row>
    <row r="101" spans="2:11" x14ac:dyDescent="0.3">
      <c r="B101" s="12"/>
      <c r="C101" s="12"/>
      <c r="D101" s="12"/>
      <c r="E101" s="12"/>
      <c r="F101" s="12"/>
      <c r="G101" s="12"/>
      <c r="H101" s="12"/>
      <c r="I101" s="12"/>
      <c r="J101" s="12"/>
      <c r="K101" s="42"/>
    </row>
    <row r="102" spans="2:11" x14ac:dyDescent="0.3">
      <c r="B102" s="12"/>
      <c r="C102" s="12"/>
      <c r="D102" s="12"/>
      <c r="E102" s="12"/>
      <c r="F102" s="12"/>
      <c r="G102" s="12"/>
      <c r="H102" s="12"/>
      <c r="I102" s="12"/>
      <c r="J102" s="12"/>
      <c r="K102" s="42"/>
    </row>
    <row r="103" spans="2:11" x14ac:dyDescent="0.3">
      <c r="B103" s="12"/>
      <c r="C103" s="12"/>
      <c r="D103" s="12"/>
      <c r="E103" s="12"/>
      <c r="F103" s="12"/>
      <c r="G103" s="12"/>
      <c r="H103" s="12"/>
      <c r="I103" s="12"/>
      <c r="J103" s="12"/>
      <c r="K103" s="42"/>
    </row>
    <row r="104" spans="2:11" x14ac:dyDescent="0.3">
      <c r="B104" s="12"/>
      <c r="C104" s="12"/>
      <c r="D104" s="12"/>
      <c r="E104" s="12"/>
      <c r="F104" s="12"/>
      <c r="G104" s="12"/>
      <c r="H104" s="12"/>
      <c r="I104" s="12"/>
      <c r="J104" s="12"/>
      <c r="K104" s="42"/>
    </row>
    <row r="105" spans="2:11" x14ac:dyDescent="0.3">
      <c r="B105" s="12"/>
      <c r="C105" s="12"/>
      <c r="D105" s="12"/>
      <c r="E105" s="12"/>
      <c r="F105" s="12"/>
      <c r="G105" s="12"/>
      <c r="H105" s="12"/>
      <c r="I105" s="12"/>
      <c r="J105" s="12"/>
      <c r="K105" s="42"/>
    </row>
    <row r="106" spans="2:11" x14ac:dyDescent="0.3">
      <c r="B106" s="12"/>
      <c r="C106" s="12"/>
      <c r="D106" s="12"/>
      <c r="E106" s="12"/>
      <c r="F106" s="12"/>
      <c r="G106" s="12"/>
      <c r="H106" s="12"/>
      <c r="I106" s="12"/>
      <c r="J106" s="12"/>
      <c r="K106" s="42"/>
    </row>
    <row r="107" spans="2:11" x14ac:dyDescent="0.3">
      <c r="B107" s="12"/>
      <c r="C107" s="12"/>
      <c r="D107" s="12"/>
      <c r="E107" s="12"/>
      <c r="F107" s="12"/>
      <c r="G107" s="12"/>
      <c r="H107" s="12"/>
      <c r="I107" s="12"/>
      <c r="J107" s="12"/>
      <c r="K107" s="42"/>
    </row>
    <row r="108" spans="2:11" x14ac:dyDescent="0.3">
      <c r="B108" s="12"/>
      <c r="C108" s="12"/>
      <c r="D108" s="12"/>
      <c r="E108" s="12"/>
      <c r="F108" s="12"/>
      <c r="G108" s="12"/>
      <c r="H108" s="12"/>
      <c r="I108" s="12"/>
      <c r="J108" s="12"/>
      <c r="K108" s="42"/>
    </row>
    <row r="109" spans="2:11" x14ac:dyDescent="0.3">
      <c r="B109" s="12"/>
      <c r="C109" s="12"/>
      <c r="D109" s="12"/>
      <c r="E109" s="12"/>
      <c r="F109" s="12"/>
      <c r="G109" s="12"/>
      <c r="H109" s="12"/>
      <c r="I109" s="12"/>
      <c r="J109" s="12"/>
      <c r="K109" s="42"/>
    </row>
    <row r="110" spans="2:11" x14ac:dyDescent="0.3">
      <c r="B110" s="12"/>
      <c r="C110" s="12"/>
      <c r="D110" s="12"/>
      <c r="E110" s="12"/>
      <c r="F110" s="12"/>
      <c r="G110" s="12"/>
      <c r="H110" s="12"/>
      <c r="I110" s="12"/>
      <c r="J110" s="12"/>
      <c r="K110" s="42"/>
    </row>
    <row r="111" spans="2:11" x14ac:dyDescent="0.3">
      <c r="B111" s="12"/>
      <c r="C111" s="12"/>
      <c r="D111" s="12"/>
      <c r="E111" s="12"/>
      <c r="F111" s="12"/>
      <c r="G111" s="12"/>
      <c r="H111" s="12"/>
      <c r="I111" s="12"/>
      <c r="J111" s="12"/>
      <c r="K111" s="42"/>
    </row>
    <row r="112" spans="2:11" x14ac:dyDescent="0.3">
      <c r="B112" s="12"/>
      <c r="C112" s="12"/>
      <c r="D112" s="12"/>
      <c r="E112" s="12"/>
      <c r="F112" s="12"/>
      <c r="G112" s="12"/>
      <c r="H112" s="12"/>
      <c r="I112" s="12"/>
      <c r="J112" s="12"/>
      <c r="K112" s="42"/>
    </row>
    <row r="113" spans="2:11" x14ac:dyDescent="0.3">
      <c r="B113" s="12"/>
      <c r="C113" s="12"/>
      <c r="D113" s="12"/>
      <c r="E113" s="12"/>
      <c r="F113" s="12"/>
      <c r="G113" s="12"/>
      <c r="H113" s="12"/>
      <c r="I113" s="12"/>
      <c r="J113" s="12"/>
      <c r="K113" s="42"/>
    </row>
    <row r="114" spans="2:11" x14ac:dyDescent="0.3">
      <c r="B114" s="12"/>
      <c r="C114" s="12"/>
      <c r="D114" s="12"/>
      <c r="E114" s="12"/>
      <c r="F114" s="12"/>
      <c r="G114" s="12"/>
      <c r="H114" s="12"/>
      <c r="I114" s="12"/>
      <c r="J114" s="12"/>
      <c r="K114" s="42"/>
    </row>
    <row r="115" spans="2:11" x14ac:dyDescent="0.3">
      <c r="B115" s="12"/>
      <c r="C115" s="12"/>
      <c r="D115" s="12"/>
      <c r="E115" s="12"/>
      <c r="F115" s="12"/>
      <c r="G115" s="12"/>
      <c r="H115" s="12"/>
      <c r="I115" s="12"/>
      <c r="J115" s="12"/>
      <c r="K115" s="42"/>
    </row>
    <row r="116" spans="2:11" x14ac:dyDescent="0.3">
      <c r="B116" s="12"/>
      <c r="C116" s="12"/>
      <c r="D116" s="12"/>
      <c r="E116" s="12"/>
      <c r="F116" s="12"/>
      <c r="G116" s="12"/>
      <c r="H116" s="12"/>
      <c r="I116" s="12"/>
      <c r="J116" s="12"/>
      <c r="K116" s="42"/>
    </row>
    <row r="117" spans="2:11" x14ac:dyDescent="0.3">
      <c r="B117" s="12"/>
      <c r="C117" s="12"/>
      <c r="D117" s="12"/>
      <c r="E117" s="12"/>
      <c r="F117" s="12"/>
      <c r="G117" s="12"/>
      <c r="H117" s="12"/>
      <c r="I117" s="12"/>
      <c r="J117" s="12"/>
      <c r="K117" s="42"/>
    </row>
    <row r="118" spans="2:11" x14ac:dyDescent="0.3">
      <c r="B118" s="12"/>
      <c r="C118" s="12"/>
      <c r="D118" s="12"/>
      <c r="E118" s="12"/>
      <c r="F118" s="12"/>
      <c r="G118" s="12"/>
      <c r="H118" s="12"/>
      <c r="I118" s="12"/>
      <c r="J118" s="12"/>
      <c r="K118" s="42"/>
    </row>
    <row r="119" spans="2:11" x14ac:dyDescent="0.3">
      <c r="B119" s="12"/>
      <c r="C119" s="12"/>
      <c r="D119" s="12"/>
      <c r="E119" s="12"/>
      <c r="F119" s="12"/>
      <c r="G119" s="12"/>
      <c r="H119" s="12"/>
      <c r="I119" s="12"/>
      <c r="J119" s="12"/>
      <c r="K119" s="42"/>
    </row>
    <row r="120" spans="2:11" x14ac:dyDescent="0.3">
      <c r="B120" s="12"/>
      <c r="C120" s="12"/>
      <c r="D120" s="12"/>
      <c r="E120" s="12"/>
      <c r="F120" s="12"/>
      <c r="G120" s="12"/>
      <c r="H120" s="12"/>
      <c r="I120" s="12"/>
      <c r="J120" s="12"/>
      <c r="K120" s="42"/>
    </row>
    <row r="121" spans="2:11" x14ac:dyDescent="0.3">
      <c r="B121" s="12"/>
      <c r="C121" s="12"/>
      <c r="D121" s="12"/>
      <c r="E121" s="12"/>
      <c r="F121" s="12"/>
      <c r="G121" s="12"/>
      <c r="H121" s="12"/>
      <c r="I121" s="12"/>
      <c r="J121" s="12"/>
      <c r="K121" s="42"/>
    </row>
    <row r="122" spans="2:11" x14ac:dyDescent="0.3">
      <c r="B122" s="12"/>
      <c r="C122" s="12"/>
      <c r="D122" s="12"/>
      <c r="E122" s="12"/>
      <c r="F122" s="12"/>
      <c r="G122" s="12"/>
      <c r="H122" s="12"/>
      <c r="I122" s="12"/>
      <c r="J122" s="12"/>
      <c r="K122" s="42"/>
    </row>
    <row r="123" spans="2:11" x14ac:dyDescent="0.3">
      <c r="B123" s="12"/>
      <c r="C123" s="12"/>
      <c r="D123" s="12"/>
      <c r="E123" s="12"/>
      <c r="F123" s="12"/>
      <c r="G123" s="12"/>
      <c r="H123" s="12"/>
      <c r="I123" s="12"/>
      <c r="J123" s="12"/>
      <c r="K123" s="42"/>
    </row>
    <row r="124" spans="2:11" x14ac:dyDescent="0.3">
      <c r="B124" s="12"/>
      <c r="C124" s="12"/>
      <c r="D124" s="12"/>
      <c r="E124" s="12"/>
      <c r="F124" s="12"/>
      <c r="G124" s="12"/>
      <c r="H124" s="12"/>
      <c r="I124" s="12"/>
      <c r="J124" s="12"/>
      <c r="K124" s="42"/>
    </row>
    <row r="125" spans="2:11" x14ac:dyDescent="0.3">
      <c r="B125" s="12"/>
      <c r="C125" s="12"/>
      <c r="D125" s="12"/>
      <c r="E125" s="12"/>
      <c r="F125" s="12"/>
      <c r="G125" s="12"/>
      <c r="H125" s="12"/>
      <c r="I125" s="12"/>
      <c r="J125" s="12"/>
      <c r="K125" s="42"/>
    </row>
    <row r="126" spans="2:11" x14ac:dyDescent="0.3">
      <c r="B126" s="12"/>
      <c r="C126" s="12"/>
      <c r="D126" s="12"/>
      <c r="E126" s="12"/>
      <c r="F126" s="12"/>
      <c r="G126" s="12"/>
      <c r="H126" s="12"/>
      <c r="I126" s="12"/>
      <c r="J126" s="12"/>
      <c r="K126" s="42"/>
    </row>
    <row r="127" spans="2:11" x14ac:dyDescent="0.3">
      <c r="B127" s="12"/>
      <c r="C127" s="12"/>
      <c r="D127" s="12"/>
      <c r="E127" s="12"/>
      <c r="F127" s="12"/>
      <c r="G127" s="12"/>
      <c r="H127" s="12"/>
      <c r="I127" s="12"/>
      <c r="J127" s="12"/>
      <c r="K127" s="42"/>
    </row>
    <row r="128" spans="2:11" x14ac:dyDescent="0.3">
      <c r="B128" s="12"/>
      <c r="C128" s="12"/>
      <c r="D128" s="12"/>
      <c r="E128" s="12"/>
      <c r="F128" s="12"/>
      <c r="G128" s="12"/>
      <c r="H128" s="12"/>
      <c r="I128" s="12"/>
      <c r="J128" s="12"/>
      <c r="K128" s="42"/>
    </row>
    <row r="129" spans="2:11" x14ac:dyDescent="0.3">
      <c r="B129" s="12"/>
      <c r="C129" s="12"/>
      <c r="D129" s="12"/>
      <c r="E129" s="12"/>
      <c r="F129" s="12"/>
      <c r="G129" s="12"/>
      <c r="H129" s="12"/>
      <c r="I129" s="12"/>
      <c r="J129" s="12"/>
      <c r="K129" s="42"/>
    </row>
    <row r="130" spans="2:11" x14ac:dyDescent="0.3">
      <c r="B130" s="12"/>
      <c r="C130" s="12"/>
      <c r="D130" s="12"/>
      <c r="E130" s="12"/>
      <c r="F130" s="12"/>
      <c r="G130" s="12"/>
      <c r="H130" s="12"/>
      <c r="I130" s="12"/>
      <c r="J130" s="12"/>
      <c r="K130" s="42"/>
    </row>
    <row r="131" spans="2:11" x14ac:dyDescent="0.3">
      <c r="B131" s="12"/>
      <c r="C131" s="12"/>
      <c r="D131" s="12"/>
      <c r="E131" s="12"/>
      <c r="F131" s="12"/>
      <c r="G131" s="12"/>
      <c r="H131" s="12"/>
      <c r="I131" s="12"/>
      <c r="J131" s="12"/>
      <c r="K131" s="42"/>
    </row>
    <row r="132" spans="2:11" x14ac:dyDescent="0.3">
      <c r="B132" s="12"/>
      <c r="C132" s="12"/>
      <c r="D132" s="12"/>
      <c r="E132" s="12"/>
      <c r="F132" s="12"/>
      <c r="G132" s="12"/>
      <c r="H132" s="12"/>
      <c r="I132" s="12"/>
      <c r="J132" s="12"/>
      <c r="K132" s="42"/>
    </row>
    <row r="133" spans="2:11" x14ac:dyDescent="0.3">
      <c r="B133" s="12"/>
      <c r="C133" s="12"/>
      <c r="D133" s="12"/>
      <c r="E133" s="12"/>
      <c r="F133" s="12"/>
      <c r="G133" s="12"/>
      <c r="H133" s="12"/>
      <c r="I133" s="12"/>
      <c r="J133" s="12"/>
      <c r="K133" s="42"/>
    </row>
    <row r="134" spans="2:11" x14ac:dyDescent="0.3">
      <c r="B134" s="12"/>
      <c r="C134" s="12"/>
      <c r="D134" s="12"/>
      <c r="E134" s="12"/>
      <c r="F134" s="12"/>
      <c r="G134" s="12"/>
      <c r="H134" s="12"/>
      <c r="I134" s="12"/>
      <c r="J134" s="12"/>
      <c r="K134" s="42"/>
    </row>
    <row r="135" spans="2:11" x14ac:dyDescent="0.3">
      <c r="B135" s="12"/>
      <c r="C135" s="12"/>
      <c r="D135" s="12"/>
      <c r="E135" s="12"/>
      <c r="F135" s="12"/>
      <c r="G135" s="12"/>
      <c r="H135" s="12"/>
      <c r="I135" s="12"/>
      <c r="J135" s="12"/>
      <c r="K135" s="42"/>
    </row>
    <row r="136" spans="2:11" x14ac:dyDescent="0.3">
      <c r="B136" s="12"/>
      <c r="C136" s="12"/>
      <c r="D136" s="12"/>
      <c r="E136" s="12"/>
      <c r="F136" s="12"/>
      <c r="G136" s="12"/>
      <c r="H136" s="12"/>
      <c r="I136" s="12"/>
      <c r="J136" s="12"/>
      <c r="K136" s="42"/>
    </row>
    <row r="137" spans="2:11" x14ac:dyDescent="0.3">
      <c r="B137" s="12"/>
      <c r="C137" s="12"/>
      <c r="D137" s="12"/>
      <c r="E137" s="12"/>
      <c r="F137" s="12"/>
      <c r="G137" s="12"/>
      <c r="H137" s="12"/>
      <c r="I137" s="12"/>
      <c r="J137" s="12"/>
      <c r="K137" s="42"/>
    </row>
    <row r="138" spans="2:11" x14ac:dyDescent="0.3">
      <c r="B138" s="12"/>
      <c r="C138" s="12"/>
      <c r="D138" s="12"/>
      <c r="E138" s="12"/>
      <c r="F138" s="12"/>
      <c r="G138" s="12"/>
      <c r="H138" s="12"/>
      <c r="I138" s="12"/>
      <c r="J138" s="12"/>
      <c r="K138" s="42"/>
    </row>
    <row r="139" spans="2:11" x14ac:dyDescent="0.3">
      <c r="B139" s="12"/>
      <c r="C139" s="12"/>
      <c r="D139" s="12"/>
      <c r="E139" s="12"/>
      <c r="F139" s="12"/>
      <c r="G139" s="12"/>
      <c r="H139" s="12"/>
      <c r="I139" s="12"/>
      <c r="J139" s="12"/>
      <c r="K139" s="42"/>
    </row>
    <row r="140" spans="2:11" x14ac:dyDescent="0.3">
      <c r="B140" s="12"/>
      <c r="C140" s="12"/>
      <c r="D140" s="12"/>
      <c r="E140" s="12"/>
      <c r="F140" s="12"/>
      <c r="G140" s="12"/>
      <c r="H140" s="12"/>
      <c r="I140" s="12"/>
      <c r="J140" s="12"/>
      <c r="K140" s="42"/>
    </row>
    <row r="141" spans="2:11" x14ac:dyDescent="0.3">
      <c r="B141" s="12"/>
      <c r="C141" s="12"/>
      <c r="D141" s="12"/>
      <c r="E141" s="12"/>
      <c r="F141" s="12"/>
      <c r="G141" s="12"/>
      <c r="H141" s="12"/>
      <c r="I141" s="12"/>
      <c r="J141" s="12"/>
      <c r="K141" s="42"/>
    </row>
    <row r="142" spans="2:11" x14ac:dyDescent="0.3">
      <c r="B142" s="12"/>
      <c r="C142" s="12"/>
      <c r="D142" s="12"/>
      <c r="E142" s="12"/>
      <c r="F142" s="12"/>
      <c r="G142" s="12"/>
      <c r="H142" s="12"/>
      <c r="I142" s="12"/>
      <c r="J142" s="12"/>
      <c r="K142" s="42"/>
    </row>
    <row r="143" spans="2:11" x14ac:dyDescent="0.3">
      <c r="B143" s="12"/>
      <c r="C143" s="12"/>
      <c r="D143" s="12"/>
      <c r="E143" s="12"/>
      <c r="F143" s="12"/>
      <c r="G143" s="12"/>
      <c r="H143" s="12"/>
      <c r="I143" s="12"/>
      <c r="J143" s="12"/>
      <c r="K143" s="42"/>
    </row>
    <row r="144" spans="2:11" x14ac:dyDescent="0.3">
      <c r="B144" s="12"/>
      <c r="C144" s="12"/>
      <c r="D144" s="12"/>
      <c r="E144" s="12"/>
      <c r="F144" s="12"/>
      <c r="G144" s="12"/>
      <c r="H144" s="12"/>
      <c r="I144" s="12"/>
      <c r="J144" s="12"/>
      <c r="K144" s="42"/>
    </row>
    <row r="145" spans="2:11" x14ac:dyDescent="0.3">
      <c r="B145" s="12"/>
      <c r="C145" s="12"/>
      <c r="D145" s="12"/>
      <c r="E145" s="12"/>
      <c r="F145" s="12"/>
      <c r="G145" s="12"/>
      <c r="H145" s="12"/>
      <c r="I145" s="12"/>
      <c r="J145" s="12"/>
      <c r="K145" s="42"/>
    </row>
    <row r="146" spans="2:11" x14ac:dyDescent="0.3">
      <c r="B146" s="12"/>
      <c r="C146" s="12"/>
      <c r="D146" s="12"/>
      <c r="E146" s="12"/>
      <c r="F146" s="12"/>
      <c r="G146" s="12"/>
      <c r="H146" s="12"/>
      <c r="I146" s="12"/>
      <c r="J146" s="12"/>
      <c r="K146" s="42"/>
    </row>
    <row r="147" spans="2:11" x14ac:dyDescent="0.3">
      <c r="B147" s="12"/>
      <c r="C147" s="12"/>
      <c r="D147" s="12"/>
      <c r="E147" s="12"/>
      <c r="F147" s="12"/>
      <c r="G147" s="12"/>
      <c r="H147" s="12"/>
      <c r="I147" s="12"/>
      <c r="J147" s="12"/>
      <c r="K147" s="42"/>
    </row>
    <row r="148" spans="2:11" x14ac:dyDescent="0.3">
      <c r="B148" s="12"/>
      <c r="C148" s="12"/>
      <c r="D148" s="12"/>
      <c r="E148" s="12"/>
      <c r="F148" s="12"/>
      <c r="G148" s="12"/>
      <c r="H148" s="12"/>
      <c r="I148" s="12"/>
      <c r="J148" s="12"/>
      <c r="K148" s="42"/>
    </row>
    <row r="149" spans="2:11" x14ac:dyDescent="0.3">
      <c r="B149" s="12"/>
      <c r="C149" s="12"/>
      <c r="D149" s="12"/>
      <c r="E149" s="12"/>
      <c r="F149" s="12"/>
      <c r="G149" s="12"/>
      <c r="H149" s="12"/>
      <c r="I149" s="12"/>
      <c r="J149" s="12"/>
      <c r="K149" s="42"/>
    </row>
    <row r="150" spans="2:11" x14ac:dyDescent="0.3">
      <c r="B150" s="12"/>
      <c r="C150" s="12"/>
      <c r="D150" s="12"/>
      <c r="E150" s="12"/>
      <c r="F150" s="12"/>
      <c r="G150" s="12"/>
      <c r="H150" s="12"/>
      <c r="I150" s="12"/>
      <c r="J150" s="12"/>
      <c r="K150" s="42"/>
    </row>
    <row r="151" spans="2:11" x14ac:dyDescent="0.3">
      <c r="B151" s="12"/>
      <c r="C151" s="12"/>
      <c r="D151" s="12"/>
      <c r="E151" s="12"/>
      <c r="F151" s="12"/>
      <c r="G151" s="12"/>
      <c r="H151" s="12"/>
      <c r="I151" s="12"/>
      <c r="J151" s="12"/>
      <c r="K151" s="42"/>
    </row>
    <row r="152" spans="2:11" x14ac:dyDescent="0.3">
      <c r="B152" s="12"/>
      <c r="C152" s="12"/>
      <c r="D152" s="12"/>
      <c r="E152" s="12"/>
      <c r="F152" s="12"/>
      <c r="G152" s="12"/>
      <c r="H152" s="12"/>
      <c r="I152" s="12"/>
      <c r="J152" s="12"/>
      <c r="K152" s="42"/>
    </row>
    <row r="153" spans="2:11" x14ac:dyDescent="0.3">
      <c r="B153" s="12"/>
      <c r="C153" s="12"/>
      <c r="D153" s="12"/>
      <c r="E153" s="12"/>
      <c r="F153" s="12"/>
      <c r="G153" s="12"/>
      <c r="H153" s="12"/>
      <c r="I153" s="12"/>
      <c r="J153" s="12"/>
      <c r="K153" s="42"/>
    </row>
    <row r="154" spans="2:11" x14ac:dyDescent="0.3">
      <c r="B154" s="12"/>
      <c r="C154" s="12"/>
      <c r="D154" s="12"/>
      <c r="E154" s="12"/>
      <c r="F154" s="12"/>
      <c r="G154" s="12"/>
      <c r="H154" s="12"/>
      <c r="I154" s="12"/>
      <c r="J154" s="12"/>
      <c r="K154" s="42"/>
    </row>
    <row r="155" spans="2:11" x14ac:dyDescent="0.3">
      <c r="B155" s="12"/>
      <c r="C155" s="12"/>
      <c r="D155" s="12"/>
      <c r="E155" s="12"/>
      <c r="F155" s="12"/>
      <c r="G155" s="12"/>
      <c r="H155" s="12"/>
      <c r="I155" s="12"/>
      <c r="J155" s="12"/>
      <c r="K155" s="42"/>
    </row>
    <row r="156" spans="2:11" x14ac:dyDescent="0.3">
      <c r="B156" s="12"/>
      <c r="C156" s="12"/>
      <c r="D156" s="12"/>
      <c r="E156" s="12"/>
      <c r="F156" s="12"/>
      <c r="G156" s="12"/>
      <c r="H156" s="12"/>
      <c r="I156" s="12"/>
      <c r="J156" s="12"/>
      <c r="K156" s="42"/>
    </row>
    <row r="157" spans="2:11" x14ac:dyDescent="0.3">
      <c r="B157" s="12"/>
      <c r="C157" s="12"/>
      <c r="D157" s="12"/>
      <c r="E157" s="12"/>
      <c r="F157" s="12"/>
      <c r="G157" s="12"/>
      <c r="H157" s="12"/>
      <c r="I157" s="12"/>
      <c r="J157" s="12"/>
      <c r="K157" s="42"/>
    </row>
    <row r="158" spans="2:11" x14ac:dyDescent="0.3">
      <c r="B158" s="12"/>
      <c r="C158" s="12"/>
      <c r="D158" s="12"/>
      <c r="E158" s="12"/>
      <c r="F158" s="12"/>
      <c r="G158" s="12"/>
      <c r="H158" s="12"/>
      <c r="I158" s="12"/>
      <c r="J158" s="12"/>
      <c r="K158" s="42"/>
    </row>
    <row r="159" spans="2:11" x14ac:dyDescent="0.3">
      <c r="B159" s="12"/>
      <c r="C159" s="12"/>
      <c r="D159" s="12"/>
      <c r="E159" s="12"/>
      <c r="F159" s="12"/>
      <c r="G159" s="12"/>
      <c r="H159" s="12"/>
      <c r="I159" s="12"/>
      <c r="J159" s="12"/>
      <c r="K159" s="42"/>
    </row>
    <row r="160" spans="2:11" x14ac:dyDescent="0.3">
      <c r="B160" s="12"/>
      <c r="C160" s="12"/>
      <c r="D160" s="12"/>
      <c r="E160" s="12"/>
      <c r="F160" s="12"/>
      <c r="G160" s="12"/>
      <c r="H160" s="12"/>
      <c r="I160" s="12"/>
      <c r="J160" s="12"/>
      <c r="K160" s="42"/>
    </row>
    <row r="161" spans="2:11" x14ac:dyDescent="0.3">
      <c r="B161" s="12"/>
      <c r="C161" s="12"/>
      <c r="D161" s="12"/>
      <c r="E161" s="12"/>
      <c r="F161" s="12"/>
      <c r="G161" s="12"/>
      <c r="H161" s="12"/>
      <c r="I161" s="12"/>
      <c r="J161" s="12"/>
      <c r="K161" s="42"/>
    </row>
    <row r="162" spans="2:11" x14ac:dyDescent="0.3">
      <c r="B162" s="12"/>
      <c r="C162" s="12"/>
      <c r="D162" s="12"/>
      <c r="E162" s="12"/>
      <c r="F162" s="12"/>
      <c r="G162" s="12"/>
      <c r="H162" s="12"/>
      <c r="I162" s="12"/>
      <c r="J162" s="12"/>
      <c r="K162" s="42"/>
    </row>
    <row r="163" spans="2:11" x14ac:dyDescent="0.3">
      <c r="B163" s="12"/>
      <c r="C163" s="12"/>
      <c r="D163" s="12"/>
      <c r="E163" s="12"/>
      <c r="F163" s="12"/>
      <c r="G163" s="12"/>
      <c r="H163" s="12"/>
      <c r="I163" s="12"/>
      <c r="J163" s="12"/>
      <c r="K163" s="42"/>
    </row>
    <row r="164" spans="2:11" x14ac:dyDescent="0.3">
      <c r="B164" s="12"/>
      <c r="C164" s="12"/>
      <c r="D164" s="12"/>
      <c r="E164" s="12"/>
      <c r="F164" s="12"/>
      <c r="G164" s="12"/>
      <c r="H164" s="12"/>
      <c r="I164" s="12"/>
      <c r="J164" s="12"/>
      <c r="K164" s="42"/>
    </row>
    <row r="165" spans="2:11" x14ac:dyDescent="0.3">
      <c r="B165" s="12"/>
      <c r="C165" s="12"/>
      <c r="D165" s="12"/>
      <c r="E165" s="12"/>
      <c r="F165" s="12"/>
      <c r="G165" s="12"/>
      <c r="H165" s="12"/>
      <c r="I165" s="12"/>
      <c r="J165" s="12"/>
      <c r="K165" s="42"/>
    </row>
    <row r="166" spans="2:11" x14ac:dyDescent="0.3">
      <c r="B166" s="12"/>
      <c r="C166" s="12"/>
      <c r="D166" s="12"/>
      <c r="E166" s="12"/>
      <c r="F166" s="12"/>
      <c r="G166" s="12"/>
      <c r="H166" s="12"/>
      <c r="I166" s="12"/>
      <c r="J166" s="12"/>
      <c r="K166" s="42"/>
    </row>
    <row r="167" spans="2:11" x14ac:dyDescent="0.3">
      <c r="B167" s="12"/>
      <c r="C167" s="12"/>
      <c r="D167" s="12"/>
      <c r="E167" s="12"/>
      <c r="F167" s="12"/>
      <c r="G167" s="12"/>
      <c r="H167" s="12"/>
      <c r="I167" s="12"/>
      <c r="J167" s="12"/>
      <c r="K167" s="42"/>
    </row>
    <row r="168" spans="2:11" x14ac:dyDescent="0.3">
      <c r="B168" s="12"/>
      <c r="C168" s="12"/>
      <c r="D168" s="12"/>
      <c r="E168" s="12"/>
      <c r="F168" s="12"/>
      <c r="G168" s="12"/>
      <c r="H168" s="12"/>
      <c r="I168" s="12"/>
      <c r="J168" s="12"/>
      <c r="K168" s="42"/>
    </row>
    <row r="169" spans="2:11" x14ac:dyDescent="0.3">
      <c r="B169" s="12"/>
      <c r="C169" s="12"/>
      <c r="D169" s="12"/>
      <c r="E169" s="12"/>
      <c r="F169" s="12"/>
      <c r="G169" s="12"/>
      <c r="H169" s="12"/>
      <c r="I169" s="12"/>
      <c r="J169" s="12"/>
      <c r="K169" s="42"/>
    </row>
    <row r="170" spans="2:11" x14ac:dyDescent="0.3">
      <c r="B170" s="12"/>
      <c r="C170" s="12"/>
      <c r="D170" s="12"/>
      <c r="E170" s="12"/>
      <c r="F170" s="12"/>
      <c r="G170" s="12"/>
      <c r="H170" s="12"/>
      <c r="I170" s="12"/>
      <c r="J170" s="12"/>
      <c r="K170" s="42"/>
    </row>
    <row r="171" spans="2:11" x14ac:dyDescent="0.3">
      <c r="B171" s="12"/>
      <c r="C171" s="12"/>
      <c r="D171" s="12"/>
      <c r="E171" s="12"/>
      <c r="F171" s="12"/>
      <c r="G171" s="12"/>
      <c r="H171" s="12"/>
      <c r="I171" s="12"/>
      <c r="J171" s="12"/>
      <c r="K171" s="42"/>
    </row>
    <row r="172" spans="2:11" x14ac:dyDescent="0.3">
      <c r="B172" s="12"/>
      <c r="C172" s="12"/>
      <c r="D172" s="12"/>
      <c r="E172" s="12"/>
      <c r="F172" s="12"/>
      <c r="G172" s="12"/>
      <c r="H172" s="12"/>
      <c r="I172" s="12"/>
      <c r="J172" s="12"/>
      <c r="K172" s="42"/>
    </row>
    <row r="173" spans="2:11" x14ac:dyDescent="0.3">
      <c r="B173" s="12"/>
      <c r="C173" s="12"/>
      <c r="D173" s="12"/>
      <c r="E173" s="12"/>
      <c r="F173" s="12"/>
      <c r="G173" s="12"/>
      <c r="H173" s="12"/>
      <c r="I173" s="12"/>
      <c r="J173" s="12"/>
      <c r="K173" s="42"/>
    </row>
    <row r="174" spans="2:11" x14ac:dyDescent="0.3">
      <c r="B174" s="12"/>
      <c r="C174" s="12"/>
      <c r="D174" s="12"/>
      <c r="E174" s="12"/>
      <c r="F174" s="12"/>
      <c r="G174" s="12"/>
      <c r="H174" s="12"/>
      <c r="I174" s="12"/>
      <c r="J174" s="12"/>
      <c r="K174" s="42"/>
    </row>
    <row r="175" spans="2:11" x14ac:dyDescent="0.3">
      <c r="B175" s="12"/>
      <c r="C175" s="12"/>
      <c r="D175" s="12"/>
      <c r="E175" s="12"/>
      <c r="F175" s="12"/>
      <c r="G175" s="12"/>
      <c r="H175" s="12"/>
      <c r="I175" s="12"/>
      <c r="J175" s="12"/>
      <c r="K175" s="42"/>
    </row>
    <row r="176" spans="2:11" x14ac:dyDescent="0.3">
      <c r="B176" s="12"/>
      <c r="C176" s="12"/>
      <c r="D176" s="12"/>
      <c r="E176" s="12"/>
      <c r="F176" s="12"/>
      <c r="G176" s="12"/>
      <c r="H176" s="12"/>
      <c r="I176" s="12"/>
      <c r="J176" s="12"/>
      <c r="K176" s="42"/>
    </row>
    <row r="177" spans="2:11" x14ac:dyDescent="0.3">
      <c r="B177" s="12"/>
      <c r="C177" s="12"/>
      <c r="D177" s="12"/>
      <c r="E177" s="12"/>
      <c r="F177" s="12"/>
      <c r="G177" s="12"/>
      <c r="H177" s="12"/>
      <c r="I177" s="12"/>
      <c r="J177" s="12"/>
      <c r="K177" s="42"/>
    </row>
    <row r="178" spans="2:11" x14ac:dyDescent="0.3">
      <c r="B178" s="12"/>
      <c r="C178" s="12"/>
      <c r="D178" s="12"/>
      <c r="E178" s="12"/>
      <c r="F178" s="12"/>
      <c r="G178" s="12"/>
      <c r="H178" s="12"/>
      <c r="I178" s="12"/>
      <c r="J178" s="12"/>
      <c r="K178" s="42"/>
    </row>
    <row r="179" spans="2:11" x14ac:dyDescent="0.3">
      <c r="B179" s="12"/>
      <c r="C179" s="12"/>
      <c r="D179" s="12"/>
      <c r="E179" s="12"/>
      <c r="F179" s="12"/>
      <c r="G179" s="12"/>
      <c r="H179" s="12"/>
      <c r="I179" s="12"/>
      <c r="J179" s="12"/>
      <c r="K179" s="42"/>
    </row>
    <row r="180" spans="2:11" x14ac:dyDescent="0.3">
      <c r="B180" s="12"/>
      <c r="C180" s="12"/>
      <c r="D180" s="12"/>
      <c r="E180" s="12"/>
      <c r="F180" s="12"/>
      <c r="G180" s="12"/>
      <c r="H180" s="12"/>
      <c r="I180" s="12"/>
      <c r="J180" s="12"/>
      <c r="K180" s="42"/>
    </row>
    <row r="181" spans="2:11" x14ac:dyDescent="0.3">
      <c r="B181" s="12"/>
      <c r="C181" s="12"/>
      <c r="D181" s="12"/>
      <c r="E181" s="12"/>
      <c r="F181" s="12"/>
      <c r="G181" s="12"/>
      <c r="H181" s="12"/>
      <c r="I181" s="12"/>
      <c r="J181" s="12"/>
      <c r="K181" s="42"/>
    </row>
    <row r="182" spans="2:11" x14ac:dyDescent="0.3">
      <c r="B182" s="12"/>
      <c r="C182" s="12"/>
      <c r="D182" s="12"/>
      <c r="E182" s="12"/>
      <c r="F182" s="12"/>
      <c r="G182" s="12"/>
      <c r="H182" s="12"/>
      <c r="I182" s="12"/>
      <c r="J182" s="12"/>
      <c r="K182" s="42"/>
    </row>
    <row r="183" spans="2:11" x14ac:dyDescent="0.3">
      <c r="B183" s="12"/>
      <c r="C183" s="12"/>
      <c r="D183" s="12"/>
      <c r="E183" s="12"/>
      <c r="F183" s="12"/>
      <c r="G183" s="12"/>
      <c r="H183" s="12"/>
      <c r="I183" s="12"/>
      <c r="J183" s="12"/>
      <c r="K183" s="42"/>
    </row>
    <row r="184" spans="2:11" x14ac:dyDescent="0.3">
      <c r="B184" s="12"/>
      <c r="C184" s="12"/>
      <c r="D184" s="12"/>
      <c r="E184" s="12"/>
      <c r="F184" s="12"/>
      <c r="G184" s="12"/>
      <c r="H184" s="12"/>
      <c r="I184" s="12"/>
      <c r="J184" s="12"/>
      <c r="K184" s="42"/>
    </row>
    <row r="185" spans="2:11" x14ac:dyDescent="0.3">
      <c r="B185" s="12"/>
      <c r="C185" s="12"/>
      <c r="D185" s="12"/>
      <c r="E185" s="12"/>
      <c r="F185" s="12"/>
      <c r="G185" s="12"/>
      <c r="H185" s="12"/>
      <c r="I185" s="12"/>
      <c r="J185" s="12"/>
      <c r="K185" s="42"/>
    </row>
    <row r="186" spans="2:11" x14ac:dyDescent="0.3">
      <c r="B186" s="12"/>
      <c r="C186" s="12"/>
      <c r="D186" s="12"/>
      <c r="E186" s="12"/>
      <c r="F186" s="12"/>
      <c r="G186" s="12"/>
      <c r="H186" s="12"/>
      <c r="I186" s="12"/>
      <c r="J186" s="12"/>
      <c r="K186" s="42"/>
    </row>
    <row r="187" spans="2:11" x14ac:dyDescent="0.3">
      <c r="B187" s="12"/>
      <c r="C187" s="12"/>
      <c r="D187" s="12"/>
      <c r="E187" s="12"/>
      <c r="F187" s="12"/>
      <c r="G187" s="12"/>
      <c r="H187" s="12"/>
      <c r="I187" s="12"/>
      <c r="J187" s="12"/>
      <c r="K187" s="42"/>
    </row>
    <row r="188" spans="2:11" x14ac:dyDescent="0.3">
      <c r="B188" s="12"/>
      <c r="C188" s="12"/>
      <c r="D188" s="12"/>
      <c r="E188" s="12"/>
      <c r="F188" s="12"/>
      <c r="G188" s="12"/>
      <c r="H188" s="12"/>
      <c r="I188" s="12"/>
      <c r="J188" s="12"/>
      <c r="K188" s="42"/>
    </row>
    <row r="189" spans="2:11" x14ac:dyDescent="0.3">
      <c r="B189" s="12"/>
      <c r="C189" s="12"/>
      <c r="D189" s="12"/>
      <c r="E189" s="12"/>
      <c r="F189" s="12"/>
      <c r="G189" s="12"/>
      <c r="H189" s="12"/>
      <c r="I189" s="12"/>
      <c r="J189" s="12"/>
      <c r="K189" s="42"/>
    </row>
    <row r="190" spans="2:11" x14ac:dyDescent="0.3">
      <c r="B190" s="12"/>
      <c r="C190" s="12"/>
      <c r="D190" s="12"/>
      <c r="E190" s="12"/>
      <c r="F190" s="12"/>
      <c r="G190" s="12"/>
      <c r="H190" s="12"/>
      <c r="I190" s="12"/>
      <c r="J190" s="12"/>
      <c r="K190" s="42"/>
    </row>
    <row r="191" spans="2:11" x14ac:dyDescent="0.3">
      <c r="B191" s="12"/>
      <c r="C191" s="12"/>
      <c r="D191" s="12"/>
      <c r="E191" s="12"/>
      <c r="F191" s="12"/>
      <c r="G191" s="12"/>
      <c r="H191" s="12"/>
      <c r="I191" s="12"/>
      <c r="J191" s="12"/>
      <c r="K191" s="42"/>
    </row>
    <row r="192" spans="2:11" x14ac:dyDescent="0.3">
      <c r="B192" s="12"/>
      <c r="C192" s="12"/>
      <c r="D192" s="12"/>
      <c r="E192" s="12"/>
      <c r="F192" s="12"/>
      <c r="G192" s="12"/>
      <c r="H192" s="12"/>
      <c r="I192" s="12"/>
      <c r="J192" s="12"/>
      <c r="K192" s="42"/>
    </row>
    <row r="193" spans="2:11" x14ac:dyDescent="0.3">
      <c r="B193" s="12"/>
      <c r="C193" s="12"/>
      <c r="D193" s="12"/>
      <c r="E193" s="12"/>
      <c r="F193" s="12"/>
      <c r="G193" s="12"/>
      <c r="H193" s="12"/>
      <c r="I193" s="12"/>
      <c r="J193" s="12"/>
      <c r="K193" s="42"/>
    </row>
    <row r="194" spans="2:11" x14ac:dyDescent="0.3">
      <c r="B194" s="12"/>
      <c r="C194" s="12"/>
      <c r="D194" s="12"/>
      <c r="E194" s="12"/>
      <c r="F194" s="12"/>
      <c r="G194" s="12"/>
      <c r="H194" s="12"/>
      <c r="I194" s="12"/>
      <c r="J194" s="12"/>
      <c r="K194" s="42"/>
    </row>
    <row r="195" spans="2:11" x14ac:dyDescent="0.3">
      <c r="B195" s="12"/>
      <c r="C195" s="12"/>
      <c r="D195" s="12"/>
      <c r="E195" s="12"/>
      <c r="F195" s="12"/>
      <c r="G195" s="12"/>
      <c r="H195" s="12"/>
      <c r="I195" s="12"/>
      <c r="J195" s="12"/>
      <c r="K195" s="42"/>
    </row>
    <row r="196" spans="2:11" x14ac:dyDescent="0.3">
      <c r="B196" s="12"/>
      <c r="C196" s="12"/>
      <c r="D196" s="12"/>
      <c r="E196" s="12"/>
      <c r="F196" s="12"/>
      <c r="G196" s="12"/>
      <c r="H196" s="12"/>
      <c r="I196" s="12"/>
      <c r="J196" s="12"/>
      <c r="K196" s="42"/>
    </row>
    <row r="197" spans="2:11" x14ac:dyDescent="0.3">
      <c r="B197" s="12"/>
      <c r="C197" s="12"/>
      <c r="D197" s="12"/>
      <c r="E197" s="12"/>
      <c r="F197" s="12"/>
      <c r="G197" s="12"/>
      <c r="H197" s="12"/>
      <c r="I197" s="12"/>
      <c r="J197" s="12"/>
      <c r="K197" s="42"/>
    </row>
    <row r="198" spans="2:11" x14ac:dyDescent="0.3">
      <c r="B198" s="12"/>
      <c r="C198" s="12"/>
      <c r="D198" s="12"/>
      <c r="E198" s="12"/>
      <c r="F198" s="12"/>
      <c r="G198" s="12"/>
      <c r="H198" s="12"/>
      <c r="I198" s="12"/>
      <c r="J198" s="12"/>
      <c r="K198" s="42"/>
    </row>
    <row r="199" spans="2:11" x14ac:dyDescent="0.3">
      <c r="B199" s="12"/>
      <c r="C199" s="12"/>
      <c r="D199" s="12"/>
      <c r="E199" s="12"/>
      <c r="F199" s="12"/>
      <c r="G199" s="12"/>
      <c r="H199" s="12"/>
      <c r="I199" s="12"/>
      <c r="J199" s="12"/>
      <c r="K199" s="42"/>
    </row>
    <row r="200" spans="2:11" x14ac:dyDescent="0.3">
      <c r="B200" s="12"/>
      <c r="C200" s="12"/>
      <c r="D200" s="12"/>
      <c r="E200" s="12"/>
      <c r="F200" s="12"/>
      <c r="G200" s="12"/>
      <c r="H200" s="12"/>
      <c r="I200" s="12"/>
      <c r="J200" s="12"/>
      <c r="K200" s="42"/>
    </row>
    <row r="201" spans="2:11" x14ac:dyDescent="0.3">
      <c r="B201" s="12"/>
      <c r="C201" s="12"/>
      <c r="D201" s="12"/>
      <c r="E201" s="12"/>
      <c r="F201" s="12"/>
      <c r="G201" s="12"/>
      <c r="H201" s="12"/>
      <c r="I201" s="12"/>
      <c r="J201" s="12"/>
      <c r="K201" s="42"/>
    </row>
    <row r="202" spans="2:11" x14ac:dyDescent="0.3">
      <c r="B202" s="12"/>
      <c r="C202" s="12"/>
      <c r="D202" s="12"/>
      <c r="E202" s="12"/>
      <c r="F202" s="12"/>
      <c r="G202" s="12"/>
      <c r="H202" s="12"/>
      <c r="I202" s="12"/>
      <c r="J202" s="12"/>
      <c r="K202" s="42"/>
    </row>
    <row r="203" spans="2:11" x14ac:dyDescent="0.3">
      <c r="B203" s="12"/>
      <c r="C203" s="12"/>
      <c r="D203" s="12"/>
      <c r="E203" s="12"/>
      <c r="F203" s="12"/>
      <c r="G203" s="12"/>
      <c r="H203" s="12"/>
      <c r="I203" s="12"/>
      <c r="J203" s="12"/>
      <c r="K203" s="42"/>
    </row>
    <row r="204" spans="2:11" x14ac:dyDescent="0.3">
      <c r="B204" s="12"/>
      <c r="C204" s="12"/>
      <c r="D204" s="12"/>
      <c r="E204" s="12"/>
      <c r="F204" s="12"/>
      <c r="G204" s="12"/>
      <c r="H204" s="12"/>
      <c r="I204" s="12"/>
      <c r="J204" s="12"/>
      <c r="K204" s="42"/>
    </row>
    <row r="205" spans="2:11" x14ac:dyDescent="0.3">
      <c r="B205" s="12"/>
      <c r="C205" s="12"/>
      <c r="D205" s="12"/>
      <c r="E205" s="12"/>
      <c r="F205" s="12"/>
      <c r="G205" s="12"/>
      <c r="H205" s="12"/>
      <c r="I205" s="12"/>
      <c r="J205" s="12"/>
      <c r="K205" s="42"/>
    </row>
    <row r="206" spans="2:11" x14ac:dyDescent="0.3">
      <c r="B206" s="12"/>
      <c r="C206" s="12"/>
      <c r="D206" s="12"/>
      <c r="E206" s="12"/>
      <c r="F206" s="12"/>
      <c r="G206" s="12"/>
      <c r="H206" s="12"/>
      <c r="I206" s="12"/>
      <c r="J206" s="12"/>
      <c r="K206" s="42"/>
    </row>
    <row r="207" spans="2:11" x14ac:dyDescent="0.3">
      <c r="B207" s="12"/>
      <c r="C207" s="12"/>
      <c r="D207" s="12"/>
      <c r="E207" s="12"/>
      <c r="F207" s="12"/>
      <c r="G207" s="12"/>
      <c r="H207" s="12"/>
      <c r="I207" s="12"/>
      <c r="J207" s="12"/>
      <c r="K207" s="42"/>
    </row>
    <row r="208" spans="2:11" x14ac:dyDescent="0.3">
      <c r="B208" s="12"/>
      <c r="C208" s="12"/>
      <c r="D208" s="12"/>
      <c r="E208" s="12"/>
      <c r="F208" s="12"/>
      <c r="G208" s="12"/>
      <c r="H208" s="12"/>
      <c r="I208" s="12"/>
      <c r="J208" s="12"/>
      <c r="K208" s="42"/>
    </row>
    <row r="209" spans="2:11" x14ac:dyDescent="0.3">
      <c r="B209" s="12"/>
      <c r="C209" s="12"/>
      <c r="D209" s="12"/>
      <c r="E209" s="12"/>
      <c r="F209" s="12"/>
      <c r="G209" s="12"/>
      <c r="H209" s="12"/>
      <c r="I209" s="12"/>
      <c r="J209" s="12"/>
      <c r="K209" s="42"/>
    </row>
    <row r="210" spans="2:11" x14ac:dyDescent="0.3">
      <c r="B210" s="12"/>
      <c r="C210" s="12"/>
      <c r="D210" s="12"/>
      <c r="E210" s="12"/>
      <c r="F210" s="12"/>
      <c r="G210" s="12"/>
      <c r="H210" s="12"/>
      <c r="I210" s="12"/>
      <c r="J210" s="12"/>
      <c r="K210" s="42"/>
    </row>
    <row r="211" spans="2:11" x14ac:dyDescent="0.3">
      <c r="B211" s="12"/>
      <c r="C211" s="12"/>
      <c r="D211" s="12"/>
      <c r="E211" s="12"/>
      <c r="F211" s="12"/>
      <c r="G211" s="12"/>
      <c r="H211" s="12"/>
      <c r="I211" s="12"/>
      <c r="J211" s="12"/>
      <c r="K211" s="42"/>
    </row>
    <row r="212" spans="2:11" x14ac:dyDescent="0.3">
      <c r="B212" s="12"/>
      <c r="C212" s="12"/>
      <c r="D212" s="12"/>
      <c r="E212" s="12"/>
      <c r="F212" s="12"/>
      <c r="G212" s="12"/>
      <c r="H212" s="12"/>
      <c r="I212" s="12"/>
      <c r="J212" s="12"/>
      <c r="K212" s="42"/>
    </row>
    <row r="213" spans="2:11" x14ac:dyDescent="0.3">
      <c r="B213" s="12"/>
      <c r="C213" s="12"/>
      <c r="D213" s="12"/>
      <c r="E213" s="12"/>
      <c r="F213" s="12"/>
      <c r="G213" s="12"/>
      <c r="H213" s="12"/>
      <c r="I213" s="12"/>
      <c r="J213" s="12"/>
      <c r="K213" s="42"/>
    </row>
    <row r="214" spans="2:11" x14ac:dyDescent="0.3">
      <c r="B214" s="12"/>
      <c r="C214" s="12"/>
      <c r="D214" s="12"/>
      <c r="E214" s="12"/>
      <c r="F214" s="12"/>
      <c r="G214" s="12"/>
      <c r="H214" s="12"/>
      <c r="I214" s="12"/>
      <c r="J214" s="12"/>
      <c r="K214" s="42"/>
    </row>
    <row r="215" spans="2:11" x14ac:dyDescent="0.3">
      <c r="B215" s="12"/>
      <c r="C215" s="12"/>
      <c r="D215" s="12"/>
      <c r="E215" s="12"/>
      <c r="F215" s="12"/>
      <c r="G215" s="12"/>
      <c r="H215" s="12"/>
      <c r="I215" s="12"/>
      <c r="J215" s="12"/>
      <c r="K215" s="42"/>
    </row>
    <row r="216" spans="2:11" x14ac:dyDescent="0.3">
      <c r="B216" s="12"/>
      <c r="C216" s="12"/>
      <c r="D216" s="12"/>
      <c r="E216" s="12"/>
      <c r="F216" s="12"/>
      <c r="G216" s="12"/>
      <c r="H216" s="12"/>
      <c r="I216" s="12"/>
      <c r="J216" s="12"/>
      <c r="K216" s="42"/>
    </row>
    <row r="217" spans="2:11" x14ac:dyDescent="0.3">
      <c r="B217" s="12"/>
      <c r="C217" s="12"/>
      <c r="D217" s="12"/>
      <c r="E217" s="12"/>
      <c r="F217" s="12"/>
      <c r="G217" s="12"/>
      <c r="H217" s="12"/>
      <c r="I217" s="12"/>
      <c r="J217" s="12"/>
      <c r="K217" s="42"/>
    </row>
    <row r="218" spans="2:11" x14ac:dyDescent="0.3">
      <c r="B218" s="12"/>
      <c r="C218" s="12"/>
      <c r="D218" s="12"/>
      <c r="E218" s="12"/>
      <c r="F218" s="12"/>
      <c r="G218" s="12"/>
      <c r="H218" s="12"/>
      <c r="I218" s="12"/>
      <c r="J218" s="12"/>
      <c r="K218" s="42"/>
    </row>
    <row r="219" spans="2:11" x14ac:dyDescent="0.3">
      <c r="B219" s="12"/>
      <c r="C219" s="12"/>
      <c r="D219" s="12"/>
      <c r="E219" s="12"/>
      <c r="F219" s="12"/>
      <c r="G219" s="12"/>
      <c r="H219" s="12"/>
      <c r="I219" s="12"/>
      <c r="J219" s="12"/>
      <c r="K219" s="42"/>
    </row>
    <row r="220" spans="2:11" x14ac:dyDescent="0.3">
      <c r="B220" s="12"/>
      <c r="C220" s="12"/>
      <c r="D220" s="12"/>
      <c r="E220" s="12"/>
      <c r="F220" s="12"/>
      <c r="G220" s="12"/>
      <c r="H220" s="12"/>
      <c r="I220" s="12"/>
      <c r="J220" s="12"/>
      <c r="K220" s="42"/>
    </row>
    <row r="221" spans="2:11" x14ac:dyDescent="0.3">
      <c r="B221" s="12"/>
      <c r="C221" s="12"/>
      <c r="D221" s="12"/>
      <c r="E221" s="12"/>
      <c r="F221" s="12"/>
      <c r="G221" s="12"/>
      <c r="H221" s="12"/>
      <c r="I221" s="12"/>
      <c r="J221" s="12"/>
      <c r="K221" s="42"/>
    </row>
    <row r="222" spans="2:11" x14ac:dyDescent="0.3">
      <c r="B222" s="12"/>
      <c r="C222" s="12"/>
      <c r="D222" s="12"/>
      <c r="E222" s="12"/>
      <c r="F222" s="12"/>
      <c r="G222" s="12"/>
      <c r="H222" s="12"/>
      <c r="I222" s="12"/>
      <c r="J222" s="12"/>
      <c r="K222" s="42"/>
    </row>
    <row r="223" spans="2:11" x14ac:dyDescent="0.3">
      <c r="B223" s="12"/>
      <c r="C223" s="12"/>
      <c r="D223" s="12"/>
      <c r="E223" s="12"/>
      <c r="F223" s="12"/>
      <c r="G223" s="12"/>
      <c r="H223" s="12"/>
      <c r="I223" s="12"/>
      <c r="J223" s="12"/>
      <c r="K223" s="42"/>
    </row>
    <row r="224" spans="2:11" x14ac:dyDescent="0.3">
      <c r="B224" s="12"/>
      <c r="C224" s="12"/>
      <c r="D224" s="12"/>
      <c r="E224" s="12"/>
      <c r="F224" s="12"/>
      <c r="G224" s="12"/>
      <c r="H224" s="12"/>
      <c r="I224" s="12"/>
      <c r="J224" s="12"/>
      <c r="K224" s="42"/>
    </row>
    <row r="225" spans="2:11" x14ac:dyDescent="0.3">
      <c r="B225" s="12"/>
      <c r="C225" s="12"/>
      <c r="D225" s="12"/>
      <c r="E225" s="12"/>
      <c r="F225" s="12"/>
      <c r="G225" s="12"/>
      <c r="H225" s="12"/>
      <c r="I225" s="12"/>
      <c r="J225" s="12"/>
      <c r="K225" s="42"/>
    </row>
    <row r="226" spans="2:11" x14ac:dyDescent="0.3">
      <c r="B226" s="12"/>
      <c r="C226" s="12"/>
      <c r="D226" s="12"/>
      <c r="E226" s="12"/>
      <c r="F226" s="12"/>
      <c r="G226" s="12"/>
      <c r="H226" s="12"/>
      <c r="I226" s="12"/>
      <c r="J226" s="12"/>
      <c r="K226" s="42"/>
    </row>
    <row r="227" spans="2:11" x14ac:dyDescent="0.3">
      <c r="B227" s="12"/>
      <c r="C227" s="12"/>
      <c r="D227" s="12"/>
      <c r="E227" s="12"/>
      <c r="F227" s="12"/>
      <c r="G227" s="12"/>
      <c r="H227" s="12"/>
      <c r="I227" s="12"/>
      <c r="J227" s="12"/>
      <c r="K227" s="42"/>
    </row>
    <row r="228" spans="2:11" x14ac:dyDescent="0.3">
      <c r="B228" s="12"/>
      <c r="C228" s="12"/>
      <c r="D228" s="12"/>
      <c r="E228" s="12"/>
      <c r="F228" s="12"/>
      <c r="G228" s="12"/>
      <c r="H228" s="12"/>
      <c r="I228" s="12"/>
      <c r="J228" s="12"/>
      <c r="K228" s="42"/>
    </row>
    <row r="229" spans="2:11" x14ac:dyDescent="0.3">
      <c r="B229" s="12"/>
      <c r="C229" s="12"/>
      <c r="D229" s="12"/>
      <c r="E229" s="12"/>
      <c r="F229" s="12"/>
      <c r="G229" s="12"/>
      <c r="H229" s="12"/>
      <c r="I229" s="12"/>
      <c r="J229" s="12"/>
      <c r="K229" s="42"/>
    </row>
    <row r="230" spans="2:11" x14ac:dyDescent="0.3">
      <c r="B230" s="12"/>
      <c r="C230" s="12"/>
      <c r="D230" s="12"/>
      <c r="E230" s="12"/>
      <c r="F230" s="12"/>
      <c r="G230" s="12"/>
      <c r="H230" s="12"/>
      <c r="I230" s="12"/>
      <c r="J230" s="12"/>
      <c r="K230" s="42"/>
    </row>
    <row r="231" spans="2:11" x14ac:dyDescent="0.3">
      <c r="B231" s="12"/>
      <c r="C231" s="12"/>
      <c r="D231" s="12"/>
      <c r="E231" s="12"/>
      <c r="F231" s="12"/>
      <c r="G231" s="12"/>
      <c r="H231" s="12"/>
      <c r="I231" s="12"/>
      <c r="J231" s="12"/>
      <c r="K231" s="42"/>
    </row>
    <row r="232" spans="2:11" x14ac:dyDescent="0.3">
      <c r="B232" s="12"/>
      <c r="C232" s="12"/>
      <c r="D232" s="12"/>
      <c r="E232" s="12"/>
      <c r="F232" s="12"/>
      <c r="G232" s="12"/>
      <c r="H232" s="12"/>
      <c r="I232" s="12"/>
      <c r="J232" s="12"/>
      <c r="K232" s="42"/>
    </row>
    <row r="233" spans="2:11" x14ac:dyDescent="0.3">
      <c r="B233" s="12"/>
      <c r="C233" s="12"/>
      <c r="D233" s="12"/>
      <c r="E233" s="12"/>
      <c r="F233" s="12"/>
      <c r="G233" s="12"/>
      <c r="H233" s="12"/>
      <c r="I233" s="12"/>
      <c r="J233" s="12"/>
      <c r="K233" s="42"/>
    </row>
    <row r="234" spans="2:11" x14ac:dyDescent="0.3">
      <c r="B234" s="12"/>
      <c r="C234" s="12"/>
      <c r="D234" s="12"/>
      <c r="E234" s="12"/>
      <c r="F234" s="12"/>
      <c r="G234" s="12"/>
      <c r="H234" s="12"/>
      <c r="I234" s="12"/>
      <c r="J234" s="12"/>
      <c r="K234" s="42"/>
    </row>
    <row r="235" spans="2:11" x14ac:dyDescent="0.3">
      <c r="B235" s="12"/>
      <c r="C235" s="12"/>
      <c r="D235" s="12"/>
      <c r="E235" s="12"/>
      <c r="F235" s="12"/>
      <c r="G235" s="12"/>
      <c r="H235" s="12"/>
      <c r="I235" s="12"/>
      <c r="J235" s="12"/>
      <c r="K235" s="42"/>
    </row>
    <row r="236" spans="2:11" x14ac:dyDescent="0.3">
      <c r="B236" s="12"/>
      <c r="C236" s="12"/>
      <c r="D236" s="12"/>
      <c r="E236" s="12"/>
      <c r="F236" s="12"/>
      <c r="G236" s="12"/>
      <c r="H236" s="12"/>
      <c r="I236" s="12"/>
      <c r="J236" s="12"/>
      <c r="K236" s="42"/>
    </row>
    <row r="237" spans="2:11" x14ac:dyDescent="0.3">
      <c r="B237" s="12"/>
      <c r="C237" s="12"/>
      <c r="D237" s="12"/>
      <c r="E237" s="12"/>
      <c r="F237" s="12"/>
      <c r="G237" s="12"/>
      <c r="H237" s="12"/>
      <c r="I237" s="12"/>
      <c r="J237" s="12"/>
      <c r="K237" s="42"/>
    </row>
    <row r="238" spans="2:11" x14ac:dyDescent="0.3">
      <c r="B238" s="12"/>
      <c r="C238" s="12"/>
      <c r="D238" s="12"/>
      <c r="E238" s="12"/>
      <c r="F238" s="12"/>
      <c r="G238" s="12"/>
      <c r="H238" s="12"/>
      <c r="I238" s="12"/>
      <c r="J238" s="12"/>
      <c r="K238" s="42"/>
    </row>
    <row r="239" spans="2:11" x14ac:dyDescent="0.3">
      <c r="B239" s="12"/>
      <c r="C239" s="12"/>
      <c r="D239" s="12"/>
      <c r="E239" s="12"/>
      <c r="F239" s="12"/>
      <c r="G239" s="12"/>
      <c r="H239" s="12"/>
      <c r="I239" s="12"/>
      <c r="J239" s="12"/>
      <c r="K239" s="42"/>
    </row>
    <row r="240" spans="2:11" x14ac:dyDescent="0.3">
      <c r="B240" s="12"/>
      <c r="C240" s="12"/>
      <c r="D240" s="12"/>
      <c r="E240" s="12"/>
      <c r="F240" s="12"/>
      <c r="G240" s="12"/>
      <c r="H240" s="12"/>
      <c r="I240" s="12"/>
      <c r="J240" s="12"/>
      <c r="K240" s="42"/>
    </row>
    <row r="241" spans="2:11" x14ac:dyDescent="0.3">
      <c r="B241" s="12"/>
      <c r="C241" s="12"/>
      <c r="D241" s="12"/>
      <c r="E241" s="12"/>
      <c r="F241" s="12"/>
      <c r="G241" s="12"/>
      <c r="H241" s="12"/>
      <c r="I241" s="12"/>
      <c r="J241" s="12"/>
      <c r="K241" s="42"/>
    </row>
    <row r="242" spans="2:11" x14ac:dyDescent="0.3">
      <c r="B242" s="12"/>
      <c r="C242" s="12"/>
      <c r="D242" s="12"/>
      <c r="E242" s="12"/>
      <c r="F242" s="12"/>
      <c r="G242" s="12"/>
      <c r="H242" s="12"/>
      <c r="I242" s="12"/>
      <c r="J242" s="12"/>
      <c r="K242" s="42"/>
    </row>
    <row r="243" spans="2:11" x14ac:dyDescent="0.3">
      <c r="B243" s="12"/>
      <c r="C243" s="12"/>
      <c r="D243" s="12"/>
      <c r="E243" s="12"/>
      <c r="F243" s="12"/>
      <c r="G243" s="12"/>
      <c r="H243" s="12"/>
      <c r="I243" s="12"/>
      <c r="J243" s="12"/>
      <c r="K243" s="42"/>
    </row>
    <row r="244" spans="2:11" x14ac:dyDescent="0.3">
      <c r="B244" s="12"/>
      <c r="C244" s="12"/>
      <c r="D244" s="12"/>
      <c r="E244" s="12"/>
      <c r="F244" s="12"/>
      <c r="G244" s="12"/>
      <c r="H244" s="12"/>
      <c r="I244" s="12"/>
      <c r="J244" s="12"/>
      <c r="K244" s="42"/>
    </row>
    <row r="245" spans="2:11" x14ac:dyDescent="0.3">
      <c r="B245" s="12"/>
      <c r="C245" s="12"/>
      <c r="D245" s="12"/>
      <c r="E245" s="12"/>
      <c r="F245" s="12"/>
      <c r="G245" s="12"/>
      <c r="H245" s="12"/>
      <c r="I245" s="12"/>
      <c r="J245" s="12"/>
      <c r="K245" s="42"/>
    </row>
    <row r="246" spans="2:11" x14ac:dyDescent="0.3">
      <c r="B246" s="12"/>
      <c r="C246" s="12"/>
      <c r="D246" s="12"/>
      <c r="E246" s="12"/>
      <c r="F246" s="12"/>
      <c r="G246" s="12"/>
      <c r="H246" s="12"/>
      <c r="I246" s="12"/>
      <c r="J246" s="12"/>
      <c r="K246" s="42"/>
    </row>
    <row r="247" spans="2:11" x14ac:dyDescent="0.3">
      <c r="B247" s="12"/>
      <c r="C247" s="12"/>
      <c r="D247" s="12"/>
      <c r="E247" s="12"/>
      <c r="F247" s="12"/>
      <c r="G247" s="12"/>
      <c r="H247" s="12"/>
      <c r="I247" s="12"/>
      <c r="J247" s="12"/>
      <c r="K247" s="42"/>
    </row>
    <row r="248" spans="2:11" x14ac:dyDescent="0.3">
      <c r="B248" s="12"/>
      <c r="C248" s="12"/>
      <c r="D248" s="12"/>
      <c r="E248" s="12"/>
      <c r="F248" s="12"/>
      <c r="G248" s="12"/>
      <c r="H248" s="12"/>
      <c r="I248" s="12"/>
      <c r="J248" s="12"/>
      <c r="K248" s="42"/>
    </row>
    <row r="249" spans="2:11" x14ac:dyDescent="0.3">
      <c r="B249" s="12"/>
      <c r="C249" s="12"/>
      <c r="D249" s="12"/>
      <c r="E249" s="12"/>
      <c r="F249" s="12"/>
      <c r="G249" s="12"/>
      <c r="H249" s="12"/>
      <c r="I249" s="12"/>
      <c r="J249" s="12"/>
      <c r="K249" s="42"/>
    </row>
    <row r="250" spans="2:11" x14ac:dyDescent="0.3">
      <c r="B250" s="12"/>
      <c r="C250" s="12"/>
      <c r="D250" s="12"/>
      <c r="E250" s="12"/>
      <c r="F250" s="12"/>
      <c r="G250" s="12"/>
      <c r="H250" s="12"/>
      <c r="I250" s="12"/>
      <c r="J250" s="12"/>
      <c r="K250" s="42"/>
    </row>
    <row r="251" spans="2:11" x14ac:dyDescent="0.3">
      <c r="B251" s="12"/>
      <c r="C251" s="12"/>
      <c r="D251" s="12"/>
      <c r="E251" s="12"/>
      <c r="F251" s="12"/>
      <c r="G251" s="12"/>
      <c r="H251" s="12"/>
      <c r="I251" s="12"/>
      <c r="J251" s="12"/>
      <c r="K251" s="42"/>
    </row>
    <row r="252" spans="2:11" x14ac:dyDescent="0.3">
      <c r="B252" s="12"/>
      <c r="C252" s="12"/>
      <c r="D252" s="12"/>
      <c r="E252" s="12"/>
      <c r="F252" s="12"/>
      <c r="G252" s="12"/>
      <c r="H252" s="12"/>
      <c r="I252" s="12"/>
      <c r="J252" s="12"/>
      <c r="K252" s="42"/>
    </row>
    <row r="253" spans="2:11" x14ac:dyDescent="0.3">
      <c r="B253" s="12"/>
      <c r="C253" s="12"/>
      <c r="D253" s="12"/>
      <c r="E253" s="12"/>
      <c r="F253" s="12"/>
      <c r="G253" s="12"/>
      <c r="H253" s="12"/>
      <c r="I253" s="12"/>
      <c r="J253" s="12"/>
      <c r="K253" s="42"/>
    </row>
    <row r="254" spans="2:11" x14ac:dyDescent="0.3">
      <c r="B254" s="12"/>
      <c r="C254" s="12"/>
      <c r="D254" s="12"/>
      <c r="E254" s="12"/>
      <c r="F254" s="12"/>
      <c r="G254" s="12"/>
      <c r="H254" s="12"/>
      <c r="I254" s="12"/>
      <c r="J254" s="12"/>
      <c r="K254" s="42"/>
    </row>
    <row r="255" spans="2:11" x14ac:dyDescent="0.3">
      <c r="B255" s="12"/>
      <c r="C255" s="12"/>
      <c r="D255" s="12"/>
      <c r="E255" s="12"/>
      <c r="F255" s="12"/>
      <c r="G255" s="12"/>
      <c r="H255" s="12"/>
      <c r="I255" s="12"/>
      <c r="J255" s="12"/>
      <c r="K255" s="42"/>
    </row>
    <row r="256" spans="2:11" x14ac:dyDescent="0.3">
      <c r="B256" s="12"/>
      <c r="C256" s="12"/>
      <c r="D256" s="12"/>
      <c r="E256" s="12"/>
      <c r="F256" s="12"/>
      <c r="G256" s="12"/>
      <c r="H256" s="12"/>
      <c r="I256" s="12"/>
      <c r="J256" s="12"/>
      <c r="K256" s="42"/>
    </row>
    <row r="257" spans="2:11" x14ac:dyDescent="0.3">
      <c r="B257" s="12"/>
      <c r="C257" s="12"/>
      <c r="D257" s="12"/>
      <c r="E257" s="12"/>
      <c r="F257" s="12"/>
      <c r="G257" s="12"/>
      <c r="H257" s="12"/>
      <c r="I257" s="12"/>
      <c r="J257" s="12"/>
      <c r="K257" s="42"/>
    </row>
    <row r="258" spans="2:11" x14ac:dyDescent="0.3">
      <c r="B258" s="12"/>
      <c r="C258" s="12"/>
      <c r="D258" s="12"/>
      <c r="E258" s="12"/>
      <c r="F258" s="12"/>
      <c r="G258" s="12"/>
      <c r="H258" s="12"/>
      <c r="I258" s="12"/>
      <c r="J258" s="12"/>
      <c r="K258" s="42"/>
    </row>
    <row r="259" spans="2:11" x14ac:dyDescent="0.3">
      <c r="B259" s="12"/>
      <c r="C259" s="12"/>
      <c r="D259" s="12"/>
      <c r="E259" s="12"/>
      <c r="F259" s="12"/>
      <c r="G259" s="12"/>
      <c r="H259" s="12"/>
      <c r="I259" s="12"/>
      <c r="J259" s="12"/>
      <c r="K259" s="42"/>
    </row>
    <row r="260" spans="2:11" x14ac:dyDescent="0.3">
      <c r="B260" s="12"/>
      <c r="C260" s="12"/>
      <c r="D260" s="12"/>
      <c r="E260" s="12"/>
      <c r="F260" s="12"/>
      <c r="G260" s="12"/>
      <c r="H260" s="12"/>
      <c r="I260" s="12"/>
      <c r="J260" s="12"/>
      <c r="K260" s="42"/>
    </row>
    <row r="261" spans="2:11" x14ac:dyDescent="0.3">
      <c r="B261" s="12"/>
      <c r="C261" s="12"/>
      <c r="D261" s="12"/>
      <c r="E261" s="12"/>
      <c r="F261" s="12"/>
      <c r="G261" s="12"/>
      <c r="H261" s="12"/>
      <c r="I261" s="12"/>
      <c r="J261" s="12"/>
      <c r="K261" s="42"/>
    </row>
    <row r="262" spans="2:11" x14ac:dyDescent="0.3">
      <c r="B262" s="12"/>
      <c r="C262" s="12"/>
      <c r="D262" s="12"/>
      <c r="E262" s="12"/>
      <c r="F262" s="12"/>
      <c r="G262" s="12"/>
      <c r="H262" s="12"/>
      <c r="I262" s="12"/>
      <c r="J262" s="12"/>
      <c r="K262" s="42"/>
    </row>
    <row r="263" spans="2:11" x14ac:dyDescent="0.3">
      <c r="B263" s="12"/>
      <c r="C263" s="12"/>
      <c r="D263" s="12"/>
      <c r="E263" s="12"/>
      <c r="F263" s="12"/>
      <c r="G263" s="12"/>
      <c r="H263" s="12"/>
      <c r="I263" s="12"/>
      <c r="J263" s="12"/>
      <c r="K263" s="42"/>
    </row>
    <row r="264" spans="2:11" x14ac:dyDescent="0.3">
      <c r="B264" s="12"/>
      <c r="C264" s="12"/>
      <c r="D264" s="12"/>
      <c r="E264" s="12"/>
      <c r="F264" s="12"/>
      <c r="G264" s="12"/>
      <c r="H264" s="12"/>
      <c r="I264" s="12"/>
      <c r="J264" s="12"/>
      <c r="K264" s="42"/>
    </row>
    <row r="265" spans="2:11" x14ac:dyDescent="0.3">
      <c r="B265" s="12"/>
      <c r="C265" s="12"/>
      <c r="D265" s="12"/>
      <c r="E265" s="12"/>
      <c r="F265" s="12"/>
      <c r="G265" s="12"/>
      <c r="H265" s="12"/>
      <c r="I265" s="12"/>
      <c r="J265" s="12"/>
      <c r="K265" s="42"/>
    </row>
    <row r="266" spans="2:11" x14ac:dyDescent="0.3">
      <c r="B266" s="12"/>
      <c r="C266" s="12"/>
      <c r="D266" s="12"/>
      <c r="E266" s="12"/>
      <c r="F266" s="12"/>
      <c r="G266" s="12"/>
      <c r="H266" s="12"/>
      <c r="I266" s="12"/>
      <c r="J266" s="12"/>
      <c r="K266" s="42"/>
    </row>
    <row r="267" spans="2:11" x14ac:dyDescent="0.3">
      <c r="B267" s="12"/>
      <c r="C267" s="12"/>
      <c r="D267" s="12"/>
      <c r="E267" s="12"/>
      <c r="F267" s="12"/>
      <c r="G267" s="12"/>
      <c r="H267" s="12"/>
      <c r="I267" s="12"/>
      <c r="J267" s="12"/>
      <c r="K267" s="42"/>
    </row>
    <row r="268" spans="2:11" x14ac:dyDescent="0.3">
      <c r="B268" s="12"/>
      <c r="C268" s="12"/>
      <c r="D268" s="12"/>
      <c r="E268" s="12"/>
      <c r="F268" s="12"/>
      <c r="G268" s="12"/>
      <c r="H268" s="12"/>
      <c r="I268" s="12"/>
      <c r="J268" s="12"/>
      <c r="K268" s="42"/>
    </row>
    <row r="269" spans="2:11" x14ac:dyDescent="0.3">
      <c r="B269" s="12"/>
      <c r="C269" s="12"/>
      <c r="D269" s="12"/>
      <c r="E269" s="12"/>
      <c r="F269" s="12"/>
      <c r="G269" s="12"/>
      <c r="H269" s="12"/>
      <c r="I269" s="12"/>
      <c r="J269" s="12"/>
      <c r="K269" s="42"/>
    </row>
    <row r="270" spans="2:11" x14ac:dyDescent="0.3">
      <c r="B270" s="12"/>
      <c r="C270" s="12"/>
      <c r="D270" s="12"/>
      <c r="E270" s="12"/>
      <c r="F270" s="12"/>
      <c r="G270" s="12"/>
      <c r="H270" s="12"/>
      <c r="I270" s="12"/>
      <c r="J270" s="12"/>
      <c r="K270" s="42"/>
    </row>
    <row r="271" spans="2:11" x14ac:dyDescent="0.3">
      <c r="B271" s="12"/>
      <c r="C271" s="12"/>
      <c r="D271" s="12"/>
      <c r="E271" s="12"/>
      <c r="F271" s="12"/>
      <c r="G271" s="12"/>
      <c r="H271" s="12"/>
      <c r="I271" s="12"/>
      <c r="J271" s="12"/>
      <c r="K271" s="42"/>
    </row>
    <row r="272" spans="2:11" x14ac:dyDescent="0.3">
      <c r="B272" s="12"/>
      <c r="C272" s="12"/>
      <c r="D272" s="12"/>
      <c r="E272" s="12"/>
      <c r="F272" s="12"/>
      <c r="G272" s="12"/>
      <c r="H272" s="12"/>
      <c r="I272" s="12"/>
      <c r="J272" s="12"/>
      <c r="K272" s="42"/>
    </row>
    <row r="273" spans="2:11" x14ac:dyDescent="0.3">
      <c r="B273" s="12"/>
      <c r="C273" s="12"/>
      <c r="D273" s="12"/>
      <c r="E273" s="12"/>
      <c r="F273" s="12"/>
      <c r="G273" s="12"/>
      <c r="H273" s="12"/>
      <c r="I273" s="12"/>
      <c r="J273" s="12"/>
      <c r="K273" s="42"/>
    </row>
    <row r="274" spans="2:11" x14ac:dyDescent="0.3">
      <c r="B274" s="12"/>
      <c r="C274" s="12"/>
      <c r="D274" s="12"/>
      <c r="E274" s="12"/>
      <c r="F274" s="12"/>
      <c r="G274" s="12"/>
      <c r="H274" s="12"/>
      <c r="I274" s="12"/>
      <c r="J274" s="12"/>
      <c r="K274" s="42"/>
    </row>
    <row r="275" spans="2:11" x14ac:dyDescent="0.3">
      <c r="B275" s="12"/>
      <c r="C275" s="12"/>
      <c r="D275" s="12"/>
      <c r="E275" s="12"/>
      <c r="F275" s="12"/>
      <c r="G275" s="12"/>
      <c r="H275" s="12"/>
      <c r="I275" s="12"/>
      <c r="J275" s="12"/>
      <c r="K275" s="42"/>
    </row>
    <row r="276" spans="2:11" x14ac:dyDescent="0.3">
      <c r="B276" s="12"/>
      <c r="C276" s="12"/>
      <c r="D276" s="12"/>
      <c r="E276" s="12"/>
      <c r="F276" s="12"/>
      <c r="G276" s="12"/>
      <c r="H276" s="12"/>
      <c r="I276" s="12"/>
      <c r="J276" s="12"/>
      <c r="K276" s="42"/>
    </row>
    <row r="277" spans="2:11" x14ac:dyDescent="0.3">
      <c r="B277" s="12"/>
      <c r="C277" s="12"/>
      <c r="D277" s="12"/>
      <c r="E277" s="12"/>
      <c r="F277" s="12"/>
      <c r="G277" s="12"/>
      <c r="H277" s="12"/>
      <c r="I277" s="12"/>
      <c r="J277" s="12"/>
      <c r="K277" s="42"/>
    </row>
    <row r="278" spans="2:11" x14ac:dyDescent="0.3">
      <c r="B278" s="12"/>
      <c r="C278" s="12"/>
      <c r="D278" s="12"/>
      <c r="E278" s="12"/>
      <c r="F278" s="12"/>
      <c r="G278" s="12"/>
      <c r="H278" s="12"/>
      <c r="I278" s="12"/>
      <c r="J278" s="12"/>
      <c r="K278" s="42"/>
    </row>
    <row r="279" spans="2:11" x14ac:dyDescent="0.3">
      <c r="B279" s="12"/>
      <c r="C279" s="12"/>
      <c r="D279" s="12"/>
      <c r="E279" s="12"/>
      <c r="F279" s="12"/>
      <c r="G279" s="12"/>
      <c r="H279" s="12"/>
      <c r="I279" s="12"/>
      <c r="J279" s="12"/>
      <c r="K279" s="42"/>
    </row>
    <row r="280" spans="2:11" x14ac:dyDescent="0.3">
      <c r="B280" s="12"/>
      <c r="C280" s="12"/>
      <c r="D280" s="12"/>
      <c r="E280" s="12"/>
      <c r="F280" s="12"/>
      <c r="G280" s="12"/>
      <c r="H280" s="12"/>
      <c r="I280" s="12"/>
      <c r="J280" s="12"/>
      <c r="K280" s="42"/>
    </row>
    <row r="281" spans="2:11" x14ac:dyDescent="0.3">
      <c r="B281" s="12"/>
      <c r="C281" s="12"/>
      <c r="D281" s="12"/>
      <c r="E281" s="12"/>
      <c r="F281" s="12"/>
      <c r="G281" s="12"/>
      <c r="H281" s="12"/>
      <c r="I281" s="12"/>
      <c r="J281" s="12"/>
      <c r="K281" s="42"/>
    </row>
    <row r="282" spans="2:11" x14ac:dyDescent="0.3">
      <c r="B282" s="12"/>
      <c r="C282" s="12"/>
      <c r="D282" s="12"/>
      <c r="E282" s="12"/>
      <c r="F282" s="12"/>
      <c r="G282" s="12"/>
      <c r="H282" s="12"/>
      <c r="I282" s="12"/>
      <c r="J282" s="12"/>
      <c r="K282" s="42"/>
    </row>
    <row r="283" spans="2:11" x14ac:dyDescent="0.3">
      <c r="B283" s="12"/>
      <c r="C283" s="12"/>
      <c r="D283" s="12"/>
      <c r="E283" s="12"/>
      <c r="F283" s="12"/>
      <c r="G283" s="12"/>
      <c r="H283" s="12"/>
      <c r="I283" s="12"/>
      <c r="J283" s="12"/>
      <c r="K283" s="42"/>
    </row>
    <row r="284" spans="2:11" x14ac:dyDescent="0.3">
      <c r="B284" s="12"/>
      <c r="C284" s="12"/>
      <c r="D284" s="12"/>
      <c r="E284" s="12"/>
      <c r="F284" s="12"/>
      <c r="G284" s="12"/>
      <c r="H284" s="12"/>
      <c r="I284" s="12"/>
      <c r="J284" s="12"/>
      <c r="K284" s="42"/>
    </row>
    <row r="285" spans="2:11" x14ac:dyDescent="0.3">
      <c r="B285" s="12"/>
      <c r="C285" s="12"/>
      <c r="D285" s="12"/>
      <c r="E285" s="12"/>
      <c r="F285" s="12"/>
      <c r="G285" s="12"/>
      <c r="H285" s="12"/>
      <c r="I285" s="12"/>
      <c r="J285" s="12"/>
      <c r="K285" s="42"/>
    </row>
    <row r="286" spans="2:11" x14ac:dyDescent="0.3">
      <c r="B286" s="12"/>
      <c r="C286" s="12"/>
      <c r="D286" s="12"/>
      <c r="E286" s="12"/>
      <c r="F286" s="12"/>
      <c r="G286" s="12"/>
      <c r="H286" s="12"/>
      <c r="I286" s="12"/>
      <c r="J286" s="12"/>
      <c r="K286" s="42"/>
    </row>
    <row r="287" spans="2:11" x14ac:dyDescent="0.3">
      <c r="B287" s="12"/>
      <c r="C287" s="12"/>
      <c r="D287" s="12"/>
      <c r="E287" s="12"/>
      <c r="F287" s="12"/>
      <c r="G287" s="12"/>
      <c r="H287" s="12"/>
      <c r="I287" s="12"/>
      <c r="J287" s="12"/>
      <c r="K287" s="42"/>
    </row>
    <row r="288" spans="2:11" x14ac:dyDescent="0.3">
      <c r="B288" s="12"/>
      <c r="C288" s="12"/>
      <c r="D288" s="12"/>
      <c r="E288" s="12"/>
      <c r="F288" s="12"/>
      <c r="G288" s="12"/>
      <c r="H288" s="12"/>
      <c r="I288" s="12"/>
      <c r="J288" s="12"/>
      <c r="K288" s="42"/>
    </row>
    <row r="289" spans="2:11" x14ac:dyDescent="0.3">
      <c r="B289" s="12"/>
      <c r="C289" s="12"/>
      <c r="D289" s="12"/>
      <c r="E289" s="12"/>
      <c r="F289" s="12"/>
      <c r="G289" s="12"/>
      <c r="H289" s="12"/>
      <c r="I289" s="12"/>
      <c r="J289" s="12"/>
      <c r="K289" s="42"/>
    </row>
    <row r="290" spans="2:11" x14ac:dyDescent="0.3">
      <c r="B290" s="12"/>
      <c r="C290" s="12"/>
      <c r="D290" s="12"/>
      <c r="E290" s="12"/>
      <c r="F290" s="12"/>
      <c r="G290" s="12"/>
      <c r="H290" s="12"/>
      <c r="I290" s="12"/>
      <c r="J290" s="12"/>
      <c r="K290" s="42"/>
    </row>
    <row r="291" spans="2:11" x14ac:dyDescent="0.3">
      <c r="B291" s="12"/>
      <c r="C291" s="12"/>
      <c r="D291" s="12"/>
      <c r="E291" s="12"/>
      <c r="F291" s="12"/>
      <c r="G291" s="12"/>
      <c r="H291" s="12"/>
      <c r="I291" s="12"/>
      <c r="J291" s="12"/>
      <c r="K291" s="42"/>
    </row>
    <row r="292" spans="2:11" x14ac:dyDescent="0.3">
      <c r="B292" s="12"/>
      <c r="C292" s="12"/>
      <c r="D292" s="12"/>
      <c r="E292" s="12"/>
      <c r="F292" s="12"/>
      <c r="G292" s="12"/>
      <c r="H292" s="12"/>
      <c r="I292" s="12"/>
      <c r="J292" s="12"/>
      <c r="K292" s="42"/>
    </row>
    <row r="293" spans="2:11" x14ac:dyDescent="0.3">
      <c r="B293" s="12"/>
      <c r="C293" s="12"/>
      <c r="D293" s="12"/>
      <c r="E293" s="12"/>
      <c r="F293" s="12"/>
      <c r="G293" s="12"/>
      <c r="H293" s="12"/>
      <c r="I293" s="12"/>
      <c r="J293" s="12"/>
      <c r="K293" s="42"/>
    </row>
    <row r="294" spans="2:11" x14ac:dyDescent="0.3">
      <c r="B294" s="12"/>
      <c r="C294" s="12"/>
      <c r="D294" s="12"/>
      <c r="E294" s="12"/>
      <c r="F294" s="12"/>
      <c r="G294" s="12"/>
      <c r="H294" s="12"/>
      <c r="I294" s="12"/>
      <c r="J294" s="12"/>
      <c r="K294" s="42"/>
    </row>
    <row r="295" spans="2:11" x14ac:dyDescent="0.3">
      <c r="B295" s="12"/>
      <c r="C295" s="12"/>
      <c r="D295" s="12"/>
      <c r="E295" s="12"/>
      <c r="F295" s="12"/>
      <c r="G295" s="12"/>
      <c r="H295" s="12"/>
      <c r="I295" s="12"/>
      <c r="J295" s="12"/>
      <c r="K295" s="42"/>
    </row>
    <row r="296" spans="2:11" x14ac:dyDescent="0.3">
      <c r="B296" s="12"/>
      <c r="C296" s="12"/>
      <c r="D296" s="12"/>
      <c r="E296" s="12"/>
      <c r="F296" s="12"/>
      <c r="G296" s="12"/>
      <c r="H296" s="12"/>
      <c r="I296" s="12"/>
      <c r="J296" s="12"/>
      <c r="K296" s="42"/>
    </row>
    <row r="297" spans="2:11" x14ac:dyDescent="0.3">
      <c r="B297" s="12"/>
      <c r="C297" s="12"/>
      <c r="D297" s="12"/>
      <c r="E297" s="12"/>
      <c r="F297" s="12"/>
      <c r="G297" s="12"/>
      <c r="H297" s="12"/>
      <c r="I297" s="12"/>
      <c r="J297" s="12"/>
      <c r="K297" s="42"/>
    </row>
    <row r="298" spans="2:11" x14ac:dyDescent="0.3">
      <c r="B298" s="12"/>
      <c r="C298" s="12"/>
      <c r="D298" s="12"/>
      <c r="E298" s="12"/>
      <c r="F298" s="12"/>
      <c r="G298" s="12"/>
      <c r="H298" s="12"/>
      <c r="I298" s="12"/>
      <c r="J298" s="12"/>
      <c r="K298" s="42"/>
    </row>
    <row r="299" spans="2:11" x14ac:dyDescent="0.3">
      <c r="B299" s="12"/>
      <c r="C299" s="12"/>
      <c r="D299" s="12"/>
      <c r="E299" s="12"/>
      <c r="F299" s="12"/>
      <c r="G299" s="12"/>
      <c r="H299" s="12"/>
      <c r="I299" s="12"/>
      <c r="J299" s="12"/>
      <c r="K299" s="42"/>
    </row>
    <row r="300" spans="2:11" x14ac:dyDescent="0.3">
      <c r="B300" s="12"/>
      <c r="C300" s="12"/>
      <c r="D300" s="12"/>
      <c r="E300" s="12"/>
      <c r="F300" s="12"/>
      <c r="G300" s="12"/>
      <c r="H300" s="12"/>
      <c r="I300" s="12"/>
      <c r="J300" s="12"/>
      <c r="K300" s="42"/>
    </row>
    <row r="301" spans="2:11" x14ac:dyDescent="0.3">
      <c r="B301" s="12"/>
      <c r="C301" s="12"/>
      <c r="D301" s="12"/>
      <c r="E301" s="12"/>
      <c r="F301" s="12"/>
      <c r="G301" s="12"/>
      <c r="H301" s="12"/>
      <c r="I301" s="12"/>
      <c r="J301" s="12"/>
      <c r="K301" s="42"/>
    </row>
    <row r="302" spans="2:11" x14ac:dyDescent="0.3">
      <c r="B302" s="12"/>
      <c r="C302" s="12"/>
      <c r="D302" s="12"/>
      <c r="E302" s="12"/>
      <c r="F302" s="12"/>
      <c r="G302" s="12"/>
      <c r="H302" s="12"/>
      <c r="I302" s="12"/>
      <c r="J302" s="12"/>
      <c r="K302" s="42"/>
    </row>
    <row r="303" spans="2:11" x14ac:dyDescent="0.3">
      <c r="B303" s="12"/>
      <c r="C303" s="12"/>
      <c r="D303" s="12"/>
      <c r="E303" s="12"/>
      <c r="F303" s="12"/>
      <c r="G303" s="12"/>
      <c r="H303" s="12"/>
      <c r="I303" s="12"/>
      <c r="J303" s="12"/>
      <c r="K303" s="42"/>
    </row>
    <row r="304" spans="2:11" x14ac:dyDescent="0.3">
      <c r="B304" s="12"/>
      <c r="C304" s="12"/>
      <c r="D304" s="12"/>
      <c r="E304" s="12"/>
      <c r="F304" s="12"/>
      <c r="G304" s="12"/>
      <c r="H304" s="12"/>
      <c r="I304" s="12"/>
      <c r="J304" s="12"/>
      <c r="K304" s="42"/>
    </row>
    <row r="305" spans="2:11" x14ac:dyDescent="0.3">
      <c r="B305" s="12"/>
      <c r="C305" s="12"/>
      <c r="D305" s="12"/>
      <c r="E305" s="12"/>
      <c r="F305" s="12"/>
      <c r="G305" s="12"/>
      <c r="H305" s="12"/>
      <c r="I305" s="12"/>
      <c r="J305" s="12"/>
      <c r="K305" s="42"/>
    </row>
    <row r="306" spans="2:11" x14ac:dyDescent="0.3">
      <c r="B306" s="12"/>
      <c r="C306" s="12"/>
      <c r="D306" s="12"/>
      <c r="E306" s="12"/>
      <c r="F306" s="12"/>
      <c r="G306" s="12"/>
      <c r="H306" s="12"/>
      <c r="I306" s="12"/>
      <c r="J306" s="12"/>
      <c r="K306" s="42"/>
    </row>
    <row r="307" spans="2:11" x14ac:dyDescent="0.3">
      <c r="B307" s="12"/>
      <c r="C307" s="12"/>
      <c r="D307" s="12"/>
      <c r="E307" s="12"/>
      <c r="F307" s="12"/>
      <c r="G307" s="12"/>
      <c r="H307" s="12"/>
      <c r="I307" s="12"/>
      <c r="J307" s="12"/>
      <c r="K307" s="42"/>
    </row>
    <row r="308" spans="2:11" x14ac:dyDescent="0.3">
      <c r="B308" s="12"/>
      <c r="C308" s="12"/>
      <c r="D308" s="12"/>
      <c r="E308" s="12"/>
      <c r="F308" s="12"/>
      <c r="G308" s="12"/>
      <c r="H308" s="12"/>
      <c r="I308" s="12"/>
      <c r="J308" s="12"/>
      <c r="K308" s="42"/>
    </row>
    <row r="309" spans="2:11" x14ac:dyDescent="0.3">
      <c r="B309" s="12"/>
      <c r="C309" s="12"/>
      <c r="D309" s="12"/>
      <c r="E309" s="12"/>
      <c r="F309" s="12"/>
      <c r="G309" s="12"/>
      <c r="H309" s="12"/>
      <c r="I309" s="12"/>
      <c r="J309" s="12"/>
      <c r="K309" s="42"/>
    </row>
    <row r="310" spans="2:11" x14ac:dyDescent="0.3">
      <c r="B310" s="12"/>
      <c r="C310" s="12"/>
      <c r="D310" s="12"/>
      <c r="E310" s="12"/>
      <c r="F310" s="12"/>
      <c r="G310" s="12"/>
      <c r="H310" s="12"/>
      <c r="I310" s="12"/>
      <c r="J310" s="12"/>
      <c r="K310" s="42"/>
    </row>
    <row r="311" spans="2:11" x14ac:dyDescent="0.3">
      <c r="B311" s="12"/>
      <c r="C311" s="12"/>
      <c r="D311" s="12"/>
      <c r="E311" s="12"/>
      <c r="F311" s="12"/>
      <c r="G311" s="12"/>
      <c r="H311" s="12"/>
      <c r="I311" s="12"/>
      <c r="J311" s="12"/>
      <c r="K311" s="42"/>
    </row>
    <row r="312" spans="2:11" x14ac:dyDescent="0.3">
      <c r="B312" s="12"/>
      <c r="C312" s="12"/>
      <c r="D312" s="12"/>
      <c r="E312" s="12"/>
      <c r="F312" s="12"/>
      <c r="G312" s="12"/>
      <c r="H312" s="12"/>
      <c r="I312" s="12"/>
      <c r="J312" s="12"/>
      <c r="K312" s="42"/>
    </row>
    <row r="313" spans="2:11" x14ac:dyDescent="0.3">
      <c r="B313" s="12"/>
      <c r="C313" s="12"/>
      <c r="D313" s="12"/>
      <c r="E313" s="12"/>
      <c r="F313" s="12"/>
      <c r="G313" s="12"/>
      <c r="H313" s="12"/>
      <c r="I313" s="12"/>
      <c r="J313" s="12"/>
      <c r="K313" s="42"/>
    </row>
    <row r="314" spans="2:11" x14ac:dyDescent="0.3">
      <c r="B314" s="12"/>
      <c r="C314" s="12"/>
      <c r="D314" s="12"/>
      <c r="E314" s="12"/>
      <c r="F314" s="12"/>
      <c r="G314" s="12"/>
      <c r="H314" s="12"/>
      <c r="I314" s="12"/>
      <c r="J314" s="12"/>
      <c r="K314" s="42"/>
    </row>
    <row r="315" spans="2:11" x14ac:dyDescent="0.3">
      <c r="B315" s="12"/>
      <c r="C315" s="12"/>
      <c r="D315" s="12"/>
      <c r="E315" s="12"/>
      <c r="F315" s="12"/>
      <c r="G315" s="12"/>
      <c r="H315" s="12"/>
      <c r="I315" s="12"/>
      <c r="J315" s="12"/>
      <c r="K315" s="42"/>
    </row>
    <row r="316" spans="2:11" x14ac:dyDescent="0.3">
      <c r="B316" s="12"/>
      <c r="C316" s="12"/>
      <c r="D316" s="12"/>
      <c r="E316" s="12"/>
      <c r="F316" s="12"/>
      <c r="G316" s="12"/>
      <c r="H316" s="12"/>
      <c r="I316" s="12"/>
      <c r="J316" s="12"/>
      <c r="K316" s="42"/>
    </row>
    <row r="317" spans="2:11" x14ac:dyDescent="0.3">
      <c r="B317" s="12"/>
      <c r="C317" s="12"/>
      <c r="D317" s="12"/>
      <c r="E317" s="12"/>
      <c r="F317" s="12"/>
      <c r="G317" s="12"/>
      <c r="H317" s="12"/>
      <c r="I317" s="12"/>
      <c r="J317" s="12"/>
      <c r="K317" s="42"/>
    </row>
    <row r="318" spans="2:11" x14ac:dyDescent="0.3">
      <c r="B318" s="12"/>
      <c r="C318" s="12"/>
      <c r="D318" s="12"/>
      <c r="E318" s="12"/>
      <c r="F318" s="12"/>
      <c r="G318" s="12"/>
      <c r="H318" s="12"/>
      <c r="I318" s="12"/>
      <c r="J318" s="12"/>
      <c r="K318" s="42"/>
    </row>
    <row r="319" spans="2:11" x14ac:dyDescent="0.3">
      <c r="B319" s="12"/>
      <c r="C319" s="12"/>
      <c r="D319" s="12"/>
      <c r="E319" s="12"/>
      <c r="F319" s="12"/>
      <c r="G319" s="12"/>
      <c r="H319" s="12"/>
      <c r="I319" s="12"/>
      <c r="J319" s="12"/>
      <c r="K319" s="42"/>
    </row>
    <row r="320" spans="2:11" x14ac:dyDescent="0.3">
      <c r="B320" s="12"/>
      <c r="C320" s="12"/>
      <c r="D320" s="12"/>
      <c r="E320" s="12"/>
      <c r="F320" s="12"/>
      <c r="G320" s="12"/>
      <c r="H320" s="12"/>
      <c r="I320" s="12"/>
      <c r="J320" s="12"/>
      <c r="K320" s="42"/>
    </row>
    <row r="321" spans="2:11" x14ac:dyDescent="0.3">
      <c r="B321" s="12"/>
      <c r="C321" s="12"/>
      <c r="D321" s="12"/>
      <c r="E321" s="12"/>
      <c r="F321" s="12"/>
      <c r="G321" s="12"/>
      <c r="H321" s="12"/>
      <c r="I321" s="12"/>
      <c r="J321" s="12"/>
      <c r="K321" s="42"/>
    </row>
    <row r="322" spans="2:11" x14ac:dyDescent="0.3">
      <c r="B322" s="12"/>
      <c r="C322" s="12"/>
      <c r="D322" s="12"/>
      <c r="E322" s="12"/>
      <c r="F322" s="12"/>
      <c r="G322" s="12"/>
      <c r="H322" s="12"/>
      <c r="I322" s="12"/>
      <c r="J322" s="12"/>
      <c r="K322" s="42"/>
    </row>
    <row r="323" spans="2:11" x14ac:dyDescent="0.3">
      <c r="B323" s="12"/>
      <c r="C323" s="12"/>
      <c r="D323" s="12"/>
      <c r="E323" s="12"/>
      <c r="F323" s="12"/>
      <c r="G323" s="12"/>
      <c r="H323" s="12"/>
      <c r="I323" s="12"/>
      <c r="J323" s="12"/>
      <c r="K323" s="42"/>
    </row>
    <row r="324" spans="2:11" x14ac:dyDescent="0.3">
      <c r="B324" s="12"/>
      <c r="C324" s="12"/>
      <c r="D324" s="12"/>
      <c r="E324" s="12"/>
      <c r="F324" s="12"/>
      <c r="G324" s="12"/>
      <c r="H324" s="12"/>
      <c r="I324" s="12"/>
      <c r="J324" s="12"/>
      <c r="K324" s="42"/>
    </row>
    <row r="325" spans="2:11" x14ac:dyDescent="0.3">
      <c r="B325" s="12"/>
      <c r="C325" s="12"/>
      <c r="D325" s="12"/>
      <c r="E325" s="12"/>
      <c r="F325" s="12"/>
      <c r="G325" s="12"/>
      <c r="H325" s="12"/>
      <c r="I325" s="12"/>
      <c r="J325" s="12"/>
      <c r="K325" s="42"/>
    </row>
    <row r="326" spans="2:11" x14ac:dyDescent="0.3">
      <c r="B326" s="12"/>
      <c r="C326" s="12"/>
      <c r="D326" s="12"/>
      <c r="E326" s="12"/>
      <c r="F326" s="12"/>
      <c r="G326" s="12"/>
      <c r="H326" s="12"/>
      <c r="I326" s="12"/>
      <c r="J326" s="12"/>
      <c r="K326" s="42"/>
    </row>
    <row r="327" spans="2:11" x14ac:dyDescent="0.3">
      <c r="B327" s="12"/>
      <c r="C327" s="12"/>
      <c r="D327" s="12"/>
      <c r="E327" s="12"/>
      <c r="F327" s="12"/>
      <c r="G327" s="12"/>
      <c r="H327" s="12"/>
      <c r="I327" s="12"/>
      <c r="J327" s="12"/>
      <c r="K327" s="42"/>
    </row>
    <row r="328" spans="2:11" x14ac:dyDescent="0.3">
      <c r="B328" s="12"/>
      <c r="C328" s="12"/>
      <c r="D328" s="12"/>
      <c r="E328" s="12"/>
      <c r="F328" s="12"/>
      <c r="G328" s="12"/>
      <c r="H328" s="12"/>
      <c r="I328" s="12"/>
      <c r="J328" s="12"/>
      <c r="K328" s="42"/>
    </row>
    <row r="329" spans="2:11" x14ac:dyDescent="0.3">
      <c r="B329" s="12"/>
      <c r="C329" s="12"/>
      <c r="D329" s="12"/>
      <c r="E329" s="12"/>
      <c r="F329" s="12"/>
      <c r="G329" s="12"/>
      <c r="H329" s="12"/>
      <c r="I329" s="12"/>
      <c r="J329" s="12"/>
      <c r="K329" s="42"/>
    </row>
    <row r="330" spans="2:11" x14ac:dyDescent="0.3">
      <c r="B330" s="12"/>
      <c r="C330" s="12"/>
      <c r="D330" s="12"/>
      <c r="E330" s="12"/>
      <c r="F330" s="12"/>
      <c r="G330" s="12"/>
      <c r="H330" s="12"/>
      <c r="I330" s="12"/>
      <c r="J330" s="12"/>
      <c r="K330" s="42"/>
    </row>
    <row r="331" spans="2:11" x14ac:dyDescent="0.3">
      <c r="B331" s="12"/>
      <c r="C331" s="12"/>
      <c r="D331" s="12"/>
      <c r="E331" s="12"/>
      <c r="F331" s="12"/>
      <c r="G331" s="12"/>
      <c r="H331" s="12"/>
      <c r="I331" s="12"/>
      <c r="J331" s="12"/>
      <c r="K331" s="42"/>
    </row>
    <row r="332" spans="2:11" x14ac:dyDescent="0.3">
      <c r="B332" s="12"/>
      <c r="C332" s="13"/>
      <c r="D332" s="12"/>
      <c r="E332" s="13"/>
      <c r="F332" s="12"/>
      <c r="G332" s="13"/>
      <c r="H332" s="12"/>
      <c r="I332" s="13"/>
      <c r="J332" s="12"/>
      <c r="K332" s="42"/>
    </row>
    <row r="333" spans="2:11" x14ac:dyDescent="0.3">
      <c r="B333" s="12"/>
      <c r="C333" s="13"/>
      <c r="D333" s="12"/>
      <c r="E333" s="13"/>
      <c r="F333" s="12"/>
      <c r="G333" s="13"/>
      <c r="H333" s="12"/>
      <c r="I333" s="13"/>
      <c r="J333" s="12"/>
      <c r="K333" s="42"/>
    </row>
    <row r="334" spans="2:11" x14ac:dyDescent="0.3">
      <c r="B334" s="12"/>
      <c r="C334" s="13"/>
      <c r="D334" s="12"/>
      <c r="E334" s="13"/>
      <c r="F334" s="12"/>
      <c r="G334" s="13"/>
      <c r="H334" s="12"/>
      <c r="I334" s="13"/>
      <c r="J334" s="12"/>
      <c r="K334" s="42"/>
    </row>
    <row r="335" spans="2:11" x14ac:dyDescent="0.3">
      <c r="B335" s="12"/>
      <c r="C335" s="13"/>
      <c r="D335" s="12"/>
      <c r="E335" s="13"/>
      <c r="F335" s="12"/>
      <c r="G335" s="13"/>
      <c r="H335" s="12"/>
      <c r="I335" s="13"/>
      <c r="J335" s="12"/>
      <c r="K335" s="42"/>
    </row>
    <row r="336" spans="2:11" x14ac:dyDescent="0.3">
      <c r="B336" s="12"/>
      <c r="C336" s="13"/>
      <c r="D336" s="12"/>
      <c r="E336" s="13"/>
      <c r="F336" s="12"/>
      <c r="G336" s="13"/>
      <c r="H336" s="12"/>
      <c r="I336" s="13"/>
      <c r="J336" s="12"/>
      <c r="K336" s="42"/>
    </row>
    <row r="337" spans="2:11" x14ac:dyDescent="0.3">
      <c r="B337" s="12"/>
      <c r="C337" s="13"/>
      <c r="D337" s="12"/>
      <c r="E337" s="13"/>
      <c r="F337" s="12"/>
      <c r="G337" s="13"/>
      <c r="H337" s="12"/>
      <c r="I337" s="13"/>
      <c r="J337" s="12"/>
      <c r="K337" s="42"/>
    </row>
    <row r="338" spans="2:11" x14ac:dyDescent="0.3">
      <c r="B338" s="12"/>
      <c r="C338" s="13"/>
      <c r="D338" s="12"/>
      <c r="E338" s="13"/>
      <c r="F338" s="12"/>
      <c r="G338" s="13"/>
      <c r="H338" s="12"/>
      <c r="I338" s="13"/>
      <c r="J338" s="12"/>
      <c r="K338" s="42"/>
    </row>
    <row r="339" spans="2:11" x14ac:dyDescent="0.3">
      <c r="B339" s="12"/>
      <c r="C339" s="13"/>
      <c r="D339" s="12"/>
      <c r="E339" s="13"/>
      <c r="F339" s="12"/>
      <c r="G339" s="13"/>
      <c r="H339" s="12"/>
      <c r="I339" s="13"/>
      <c r="J339" s="12"/>
      <c r="K339" s="42"/>
    </row>
    <row r="340" spans="2:11" x14ac:dyDescent="0.3">
      <c r="B340" s="12"/>
      <c r="C340" s="13"/>
      <c r="D340" s="12"/>
      <c r="E340" s="13"/>
      <c r="F340" s="12"/>
      <c r="G340" s="13"/>
      <c r="H340" s="12"/>
      <c r="I340" s="13"/>
      <c r="J340" s="12"/>
      <c r="K340" s="42"/>
    </row>
    <row r="341" spans="2:11" x14ac:dyDescent="0.3">
      <c r="B341" s="12"/>
      <c r="C341" s="13"/>
      <c r="D341" s="12"/>
      <c r="E341" s="13"/>
      <c r="F341" s="12"/>
      <c r="G341" s="13"/>
      <c r="H341" s="12"/>
      <c r="I341" s="13"/>
      <c r="J341" s="12"/>
      <c r="K341" s="42"/>
    </row>
    <row r="342" spans="2:11" x14ac:dyDescent="0.3">
      <c r="B342" s="12"/>
      <c r="C342" s="13"/>
      <c r="D342" s="12"/>
      <c r="E342" s="13"/>
      <c r="F342" s="12"/>
      <c r="G342" s="13"/>
      <c r="H342" s="12"/>
      <c r="I342" s="13"/>
      <c r="J342" s="12"/>
      <c r="K342" s="42"/>
    </row>
    <row r="343" spans="2:11" x14ac:dyDescent="0.3">
      <c r="B343" s="12"/>
      <c r="C343" s="13"/>
      <c r="D343" s="12"/>
      <c r="E343" s="13"/>
      <c r="F343" s="12"/>
      <c r="G343" s="13"/>
      <c r="H343" s="12"/>
      <c r="I343" s="13"/>
      <c r="J343" s="12"/>
      <c r="K343" s="42"/>
    </row>
    <row r="344" spans="2:11" x14ac:dyDescent="0.3">
      <c r="B344" s="12"/>
      <c r="C344" s="13"/>
      <c r="D344" s="12"/>
      <c r="E344" s="13"/>
      <c r="F344" s="12"/>
      <c r="G344" s="13"/>
      <c r="H344" s="12"/>
      <c r="I344" s="13"/>
      <c r="J344" s="12"/>
      <c r="K344" s="42"/>
    </row>
    <row r="345" spans="2:11" x14ac:dyDescent="0.3">
      <c r="B345" s="12"/>
      <c r="C345" s="13"/>
      <c r="D345" s="12"/>
      <c r="E345" s="13"/>
      <c r="F345" s="12"/>
      <c r="G345" s="13"/>
      <c r="H345" s="12"/>
      <c r="I345" s="13"/>
      <c r="J345" s="12"/>
      <c r="K345" s="42"/>
    </row>
    <row r="346" spans="2:11" x14ac:dyDescent="0.3">
      <c r="B346" s="12"/>
      <c r="C346" s="13"/>
      <c r="D346" s="12"/>
      <c r="E346" s="13"/>
      <c r="F346" s="12"/>
      <c r="G346" s="13"/>
      <c r="H346" s="12"/>
      <c r="I346" s="13"/>
      <c r="J346" s="12"/>
      <c r="K346" s="42"/>
    </row>
    <row r="347" spans="2:11" x14ac:dyDescent="0.3">
      <c r="B347" s="12"/>
      <c r="C347" s="13"/>
      <c r="D347" s="12"/>
      <c r="E347" s="13"/>
      <c r="F347" s="12"/>
      <c r="G347" s="13"/>
      <c r="H347" s="12"/>
      <c r="I347" s="13"/>
      <c r="J347" s="12"/>
      <c r="K347" s="42"/>
    </row>
    <row r="348" spans="2:11" x14ac:dyDescent="0.3">
      <c r="B348" s="12"/>
      <c r="C348" s="13"/>
      <c r="D348" s="12"/>
      <c r="E348" s="13"/>
      <c r="F348" s="12"/>
      <c r="G348" s="13"/>
      <c r="H348" s="12"/>
      <c r="I348" s="13"/>
      <c r="J348" s="12"/>
      <c r="K348" s="42"/>
    </row>
    <row r="349" spans="2:11" x14ac:dyDescent="0.3">
      <c r="B349" s="12"/>
      <c r="C349" s="13"/>
      <c r="D349" s="12"/>
      <c r="E349" s="13"/>
      <c r="F349" s="12"/>
      <c r="G349" s="13"/>
      <c r="H349" s="12"/>
      <c r="I349" s="13"/>
      <c r="J349" s="12"/>
      <c r="K349" s="42"/>
    </row>
    <row r="350" spans="2:11" x14ac:dyDescent="0.3">
      <c r="B350" s="12"/>
      <c r="C350" s="13"/>
      <c r="D350" s="12"/>
      <c r="E350" s="13"/>
      <c r="F350" s="12"/>
      <c r="G350" s="13"/>
      <c r="H350" s="12"/>
      <c r="I350" s="13"/>
      <c r="J350" s="12"/>
      <c r="K350" s="42"/>
    </row>
    <row r="351" spans="2:11" x14ac:dyDescent="0.3">
      <c r="B351" s="12"/>
      <c r="C351" s="13"/>
      <c r="D351" s="12"/>
      <c r="E351" s="13"/>
      <c r="F351" s="12"/>
      <c r="G351" s="13"/>
      <c r="H351" s="12"/>
      <c r="I351" s="13"/>
      <c r="J351" s="12"/>
      <c r="K351" s="42"/>
    </row>
    <row r="352" spans="2:11" x14ac:dyDescent="0.3">
      <c r="B352" s="12"/>
      <c r="C352" s="13"/>
      <c r="D352" s="12"/>
      <c r="E352" s="13"/>
      <c r="F352" s="12"/>
      <c r="G352" s="13"/>
      <c r="H352" s="12"/>
      <c r="I352" s="13"/>
      <c r="J352" s="12"/>
      <c r="K352" s="42"/>
    </row>
    <row r="353" spans="2:11" x14ac:dyDescent="0.3">
      <c r="B353" s="12"/>
      <c r="C353" s="13"/>
      <c r="D353" s="12"/>
      <c r="E353" s="13"/>
      <c r="F353" s="12"/>
      <c r="G353" s="13"/>
      <c r="H353" s="12"/>
      <c r="I353" s="13"/>
      <c r="J353" s="12"/>
      <c r="K353" s="42"/>
    </row>
    <row r="354" spans="2:11" x14ac:dyDescent="0.3">
      <c r="B354" s="12"/>
      <c r="C354" s="13"/>
      <c r="D354" s="12"/>
      <c r="E354" s="13"/>
      <c r="F354" s="12"/>
      <c r="G354" s="13"/>
      <c r="H354" s="12"/>
      <c r="I354" s="13"/>
      <c r="J354" s="12"/>
      <c r="K354" s="42"/>
    </row>
    <row r="355" spans="2:11" x14ac:dyDescent="0.3">
      <c r="B355" s="12"/>
      <c r="C355" s="13"/>
      <c r="D355" s="12"/>
      <c r="E355" s="13"/>
      <c r="F355" s="12"/>
      <c r="G355" s="13"/>
      <c r="H355" s="12"/>
      <c r="I355" s="13"/>
      <c r="J355" s="12"/>
      <c r="K355" s="42"/>
    </row>
    <row r="356" spans="2:11" x14ac:dyDescent="0.3">
      <c r="B356" s="12"/>
      <c r="C356" s="13"/>
      <c r="D356" s="12"/>
      <c r="E356" s="13"/>
      <c r="F356" s="12"/>
      <c r="G356" s="13"/>
      <c r="H356" s="12"/>
      <c r="I356" s="13"/>
      <c r="J356" s="12"/>
      <c r="K356" s="42"/>
    </row>
    <row r="357" spans="2:11" x14ac:dyDescent="0.3">
      <c r="B357" s="12"/>
      <c r="C357" s="13"/>
      <c r="D357" s="12"/>
      <c r="E357" s="13"/>
      <c r="F357" s="12"/>
      <c r="G357" s="13"/>
      <c r="H357" s="12"/>
      <c r="I357" s="13"/>
      <c r="J357" s="12"/>
      <c r="K357" s="42"/>
    </row>
    <row r="358" spans="2:11" x14ac:dyDescent="0.3">
      <c r="B358" s="12"/>
      <c r="C358" s="13"/>
      <c r="D358" s="12"/>
      <c r="E358" s="13"/>
      <c r="F358" s="12"/>
      <c r="G358" s="13"/>
      <c r="H358" s="12"/>
      <c r="I358" s="13"/>
      <c r="J358" s="12"/>
      <c r="K358" s="42"/>
    </row>
    <row r="359" spans="2:11" x14ac:dyDescent="0.3">
      <c r="B359" s="12"/>
      <c r="C359" s="13"/>
      <c r="D359" s="12"/>
      <c r="E359" s="13"/>
      <c r="F359" s="12"/>
      <c r="G359" s="13"/>
      <c r="H359" s="12"/>
      <c r="I359" s="13"/>
      <c r="J359" s="12"/>
      <c r="K359" s="42"/>
    </row>
    <row r="360" spans="2:11" x14ac:dyDescent="0.3">
      <c r="B360" s="12"/>
      <c r="C360" s="13"/>
      <c r="D360" s="12"/>
      <c r="E360" s="13"/>
      <c r="F360" s="12"/>
      <c r="G360" s="13"/>
      <c r="H360" s="12"/>
      <c r="I360" s="13"/>
      <c r="J360" s="12"/>
      <c r="K360" s="42"/>
    </row>
    <row r="361" spans="2:11" x14ac:dyDescent="0.3">
      <c r="B361" s="12"/>
      <c r="C361" s="13"/>
      <c r="D361" s="12"/>
      <c r="E361" s="13"/>
      <c r="F361" s="12"/>
      <c r="G361" s="13"/>
      <c r="H361" s="12"/>
      <c r="I361" s="13"/>
      <c r="J361" s="12"/>
      <c r="K361" s="42"/>
    </row>
    <row r="362" spans="2:11" x14ac:dyDescent="0.3">
      <c r="B362" s="12"/>
      <c r="C362" s="13"/>
      <c r="D362" s="12"/>
      <c r="E362" s="13"/>
      <c r="F362" s="12"/>
      <c r="G362" s="13"/>
      <c r="H362" s="12"/>
      <c r="I362" s="13"/>
      <c r="J362" s="12"/>
      <c r="K362" s="42"/>
    </row>
    <row r="363" spans="2:11" x14ac:dyDescent="0.3">
      <c r="B363" s="12"/>
      <c r="C363" s="13"/>
      <c r="D363" s="12"/>
      <c r="E363" s="13"/>
      <c r="F363" s="12"/>
      <c r="G363" s="13"/>
      <c r="H363" s="12"/>
      <c r="I363" s="13"/>
      <c r="J363" s="12"/>
      <c r="K363" s="42"/>
    </row>
    <row r="364" spans="2:11" x14ac:dyDescent="0.3">
      <c r="B364" s="12"/>
      <c r="C364" s="13"/>
      <c r="D364" s="12"/>
      <c r="E364" s="13"/>
      <c r="F364" s="12"/>
      <c r="G364" s="13"/>
      <c r="H364" s="12"/>
      <c r="I364" s="13"/>
      <c r="J364" s="12"/>
      <c r="K364" s="42"/>
    </row>
    <row r="365" spans="2:11" x14ac:dyDescent="0.3">
      <c r="B365" s="12"/>
      <c r="C365" s="13"/>
      <c r="D365" s="12"/>
      <c r="E365" s="13"/>
      <c r="F365" s="12"/>
      <c r="G365" s="13"/>
      <c r="H365" s="12"/>
      <c r="I365" s="13"/>
      <c r="J365" s="12"/>
      <c r="K365" s="42"/>
    </row>
    <row r="366" spans="2:11" x14ac:dyDescent="0.3">
      <c r="B366" s="12"/>
      <c r="C366" s="13"/>
      <c r="D366" s="12"/>
      <c r="E366" s="13"/>
      <c r="F366" s="12"/>
      <c r="G366" s="13"/>
      <c r="H366" s="12"/>
      <c r="I366" s="13"/>
      <c r="J366" s="12"/>
      <c r="K366" s="42"/>
    </row>
    <row r="367" spans="2:11" x14ac:dyDescent="0.3">
      <c r="B367" s="12"/>
      <c r="C367" s="13"/>
      <c r="D367" s="12"/>
      <c r="E367" s="13"/>
      <c r="F367" s="12"/>
      <c r="G367" s="13"/>
      <c r="H367" s="12"/>
      <c r="I367" s="13"/>
      <c r="J367" s="12"/>
      <c r="K367" s="42"/>
    </row>
    <row r="368" spans="2:11" x14ac:dyDescent="0.3">
      <c r="B368" s="12"/>
      <c r="C368" s="13"/>
      <c r="D368" s="12"/>
      <c r="E368" s="13"/>
      <c r="F368" s="12"/>
      <c r="G368" s="13"/>
      <c r="H368" s="12"/>
      <c r="I368" s="13"/>
      <c r="J368" s="12"/>
      <c r="K368" s="42"/>
    </row>
    <row r="369" spans="2:11" x14ac:dyDescent="0.3">
      <c r="B369" s="12"/>
      <c r="C369" s="13"/>
      <c r="D369" s="12"/>
      <c r="E369" s="13"/>
      <c r="F369" s="12"/>
      <c r="G369" s="13"/>
      <c r="H369" s="12"/>
      <c r="I369" s="13"/>
      <c r="J369" s="12"/>
      <c r="K369" s="42"/>
    </row>
    <row r="370" spans="2:11" x14ac:dyDescent="0.3">
      <c r="B370" s="12"/>
      <c r="C370" s="13"/>
      <c r="D370" s="12"/>
      <c r="E370" s="13"/>
      <c r="F370" s="12"/>
      <c r="G370" s="13"/>
      <c r="H370" s="12"/>
      <c r="I370" s="13"/>
      <c r="J370" s="12"/>
      <c r="K370" s="42"/>
    </row>
    <row r="371" spans="2:11" x14ac:dyDescent="0.3">
      <c r="B371" s="12"/>
      <c r="C371" s="13"/>
      <c r="D371" s="12"/>
      <c r="E371" s="13"/>
      <c r="F371" s="12"/>
      <c r="G371" s="13"/>
      <c r="H371" s="12"/>
      <c r="I371" s="13"/>
      <c r="J371" s="12"/>
      <c r="K371" s="42"/>
    </row>
    <row r="372" spans="2:11" x14ac:dyDescent="0.3">
      <c r="B372" s="12"/>
      <c r="C372" s="13"/>
      <c r="D372" s="12"/>
      <c r="E372" s="13"/>
      <c r="F372" s="12"/>
      <c r="G372" s="13"/>
      <c r="H372" s="12"/>
      <c r="I372" s="13"/>
      <c r="J372" s="12"/>
      <c r="K372" s="42"/>
    </row>
    <row r="373" spans="2:11" x14ac:dyDescent="0.3">
      <c r="B373" s="12"/>
      <c r="C373" s="13"/>
      <c r="D373" s="12"/>
      <c r="E373" s="13"/>
      <c r="F373" s="12"/>
      <c r="G373" s="13"/>
      <c r="H373" s="12"/>
      <c r="I373" s="13"/>
      <c r="J373" s="12"/>
      <c r="K373" s="42"/>
    </row>
    <row r="374" spans="2:11" x14ac:dyDescent="0.3">
      <c r="B374" s="12"/>
      <c r="C374" s="13"/>
      <c r="D374" s="12"/>
      <c r="E374" s="13"/>
      <c r="F374" s="12"/>
      <c r="G374" s="13"/>
      <c r="H374" s="12"/>
      <c r="I374" s="13"/>
      <c r="J374" s="12"/>
      <c r="K374" s="42"/>
    </row>
    <row r="375" spans="2:11" x14ac:dyDescent="0.3">
      <c r="B375" s="12"/>
      <c r="C375" s="13"/>
      <c r="D375" s="12"/>
      <c r="E375" s="13"/>
      <c r="F375" s="12"/>
      <c r="G375" s="13"/>
      <c r="H375" s="12"/>
      <c r="I375" s="13"/>
      <c r="J375" s="12"/>
      <c r="K375" s="42"/>
    </row>
    <row r="376" spans="2:11" x14ac:dyDescent="0.3">
      <c r="B376" s="12"/>
      <c r="C376" s="13"/>
      <c r="D376" s="12"/>
      <c r="E376" s="13"/>
      <c r="F376" s="12"/>
      <c r="G376" s="13"/>
      <c r="H376" s="12"/>
      <c r="I376" s="13"/>
      <c r="J376" s="12"/>
      <c r="K376" s="42"/>
    </row>
    <row r="377" spans="2:11" x14ac:dyDescent="0.3">
      <c r="B377" s="12"/>
      <c r="C377" s="13"/>
      <c r="D377" s="12"/>
      <c r="E377" s="13"/>
      <c r="F377" s="12"/>
      <c r="G377" s="13"/>
      <c r="H377" s="12"/>
      <c r="I377" s="13"/>
      <c r="J377" s="12"/>
      <c r="K377" s="42"/>
    </row>
    <row r="378" spans="2:11" x14ac:dyDescent="0.3">
      <c r="B378" s="12"/>
      <c r="C378" s="13"/>
      <c r="D378" s="12"/>
      <c r="E378" s="13"/>
      <c r="F378" s="12"/>
      <c r="G378" s="13"/>
      <c r="H378" s="12"/>
      <c r="I378" s="13"/>
      <c r="J378" s="12"/>
      <c r="K378" s="42"/>
    </row>
    <row r="379" spans="2:11" x14ac:dyDescent="0.3">
      <c r="B379" s="12"/>
      <c r="C379" s="13"/>
      <c r="D379" s="12"/>
      <c r="E379" s="13"/>
      <c r="F379" s="12"/>
      <c r="G379" s="13"/>
      <c r="H379" s="12"/>
      <c r="I379" s="13"/>
      <c r="J379" s="12"/>
      <c r="K379" s="42"/>
    </row>
    <row r="380" spans="2:11" x14ac:dyDescent="0.3">
      <c r="B380" s="12"/>
      <c r="C380" s="13"/>
      <c r="D380" s="12"/>
      <c r="E380" s="13"/>
      <c r="F380" s="12"/>
      <c r="G380" s="13"/>
      <c r="H380" s="12"/>
      <c r="I380" s="13"/>
      <c r="J380" s="12"/>
      <c r="K380" s="42"/>
    </row>
    <row r="381" spans="2:11" x14ac:dyDescent="0.3">
      <c r="B381" s="12"/>
      <c r="C381" s="13"/>
      <c r="D381" s="12"/>
      <c r="E381" s="13"/>
      <c r="F381" s="12"/>
      <c r="G381" s="13"/>
      <c r="H381" s="12"/>
      <c r="I381" s="13"/>
      <c r="J381" s="12"/>
      <c r="K381" s="42"/>
    </row>
    <row r="382" spans="2:11" x14ac:dyDescent="0.3">
      <c r="B382" s="12"/>
      <c r="C382" s="13"/>
      <c r="D382" s="12"/>
      <c r="E382" s="13"/>
      <c r="F382" s="12"/>
      <c r="G382" s="13"/>
      <c r="H382" s="12"/>
      <c r="I382" s="13"/>
      <c r="J382" s="12"/>
      <c r="K382" s="42"/>
    </row>
    <row r="383" spans="2:11" x14ac:dyDescent="0.3">
      <c r="B383" s="12"/>
      <c r="C383" s="13"/>
      <c r="D383" s="12"/>
      <c r="E383" s="13"/>
      <c r="F383" s="12"/>
      <c r="G383" s="13"/>
      <c r="H383" s="12"/>
      <c r="I383" s="13"/>
      <c r="J383" s="12"/>
      <c r="K383" s="42"/>
    </row>
    <row r="384" spans="2:11" x14ac:dyDescent="0.3">
      <c r="B384" s="12"/>
      <c r="C384" s="13"/>
      <c r="D384" s="12"/>
      <c r="E384" s="13"/>
      <c r="F384" s="12"/>
      <c r="G384" s="13"/>
      <c r="H384" s="12"/>
      <c r="I384" s="13"/>
      <c r="J384" s="12"/>
      <c r="K384" s="42"/>
    </row>
    <row r="385" spans="2:11" x14ac:dyDescent="0.3">
      <c r="B385" s="12"/>
      <c r="C385" s="13"/>
      <c r="D385" s="12"/>
      <c r="E385" s="13"/>
      <c r="F385" s="12"/>
      <c r="G385" s="13"/>
      <c r="H385" s="12"/>
      <c r="I385" s="13"/>
      <c r="J385" s="12"/>
      <c r="K385" s="42"/>
    </row>
    <row r="386" spans="2:11" x14ac:dyDescent="0.3">
      <c r="B386" s="12"/>
      <c r="C386" s="13"/>
      <c r="D386" s="12"/>
      <c r="E386" s="13"/>
      <c r="F386" s="12"/>
      <c r="G386" s="13"/>
      <c r="H386" s="12"/>
      <c r="I386" s="13"/>
      <c r="J386" s="12"/>
      <c r="K386" s="42"/>
    </row>
    <row r="387" spans="2:11" x14ac:dyDescent="0.3">
      <c r="B387" s="12"/>
      <c r="C387" s="13"/>
      <c r="D387" s="12"/>
      <c r="E387" s="13"/>
      <c r="F387" s="12"/>
      <c r="G387" s="13"/>
      <c r="H387" s="12"/>
      <c r="I387" s="13"/>
      <c r="J387" s="12"/>
      <c r="K387" s="42"/>
    </row>
    <row r="388" spans="2:11" x14ac:dyDescent="0.3">
      <c r="B388" s="12"/>
      <c r="C388" s="13"/>
      <c r="D388" s="12"/>
      <c r="E388" s="13"/>
      <c r="F388" s="12"/>
      <c r="G388" s="13"/>
      <c r="H388" s="12"/>
      <c r="I388" s="13"/>
      <c r="J388" s="12"/>
      <c r="K388" s="42"/>
    </row>
    <row r="389" spans="2:11" x14ac:dyDescent="0.3">
      <c r="B389" s="12"/>
      <c r="C389" s="13"/>
      <c r="D389" s="12"/>
      <c r="E389" s="13"/>
      <c r="F389" s="12"/>
      <c r="G389" s="13"/>
      <c r="H389" s="12"/>
      <c r="I389" s="13"/>
      <c r="J389" s="12"/>
      <c r="K389" s="42"/>
    </row>
    <row r="390" spans="2:11" x14ac:dyDescent="0.3">
      <c r="B390" s="12"/>
      <c r="C390" s="13"/>
      <c r="D390" s="12"/>
      <c r="E390" s="13"/>
      <c r="F390" s="12"/>
      <c r="G390" s="13"/>
      <c r="H390" s="12"/>
      <c r="I390" s="13"/>
      <c r="J390" s="12"/>
      <c r="K390" s="42"/>
    </row>
    <row r="391" spans="2:11" x14ac:dyDescent="0.3">
      <c r="B391" s="12"/>
      <c r="C391" s="13"/>
      <c r="D391" s="12"/>
      <c r="E391" s="13"/>
      <c r="F391" s="12"/>
      <c r="G391" s="13"/>
      <c r="H391" s="12"/>
      <c r="I391" s="13"/>
      <c r="J391" s="12"/>
      <c r="K391" s="42"/>
    </row>
    <row r="392" spans="2:11" x14ac:dyDescent="0.3">
      <c r="B392" s="12"/>
      <c r="C392" s="13"/>
      <c r="D392" s="12"/>
      <c r="E392" s="13"/>
      <c r="F392" s="12"/>
      <c r="G392" s="13"/>
      <c r="H392" s="12"/>
      <c r="I392" s="13"/>
      <c r="J392" s="12"/>
      <c r="K392" s="42"/>
    </row>
    <row r="393" spans="2:11" x14ac:dyDescent="0.3">
      <c r="B393" s="12"/>
      <c r="C393" s="13"/>
      <c r="D393" s="12"/>
      <c r="E393" s="13"/>
      <c r="F393" s="12"/>
      <c r="G393" s="13"/>
      <c r="H393" s="12"/>
      <c r="I393" s="13"/>
      <c r="J393" s="12"/>
      <c r="K393" s="42"/>
    </row>
    <row r="394" spans="2:11" x14ac:dyDescent="0.3">
      <c r="B394" s="12"/>
      <c r="C394" s="13"/>
      <c r="D394" s="12"/>
      <c r="E394" s="13"/>
      <c r="F394" s="12"/>
      <c r="G394" s="13"/>
      <c r="H394" s="12"/>
      <c r="I394" s="13"/>
      <c r="J394" s="12"/>
      <c r="K394" s="42"/>
    </row>
    <row r="395" spans="2:11" x14ac:dyDescent="0.3">
      <c r="B395" s="12"/>
      <c r="C395" s="13"/>
      <c r="D395" s="12"/>
      <c r="E395" s="13"/>
      <c r="F395" s="12"/>
      <c r="G395" s="13"/>
      <c r="H395" s="12"/>
      <c r="I395" s="13"/>
      <c r="J395" s="12"/>
      <c r="K395" s="42"/>
    </row>
    <row r="396" spans="2:11" x14ac:dyDescent="0.3">
      <c r="B396" s="12"/>
      <c r="C396" s="13"/>
      <c r="D396" s="12"/>
      <c r="E396" s="13"/>
      <c r="F396" s="12"/>
      <c r="G396" s="13"/>
      <c r="H396" s="12"/>
      <c r="I396" s="13"/>
      <c r="J396" s="12"/>
      <c r="K396" s="42"/>
    </row>
    <row r="397" spans="2:11" x14ac:dyDescent="0.3">
      <c r="B397" s="12"/>
      <c r="C397" s="13"/>
      <c r="D397" s="12"/>
      <c r="E397" s="13"/>
      <c r="F397" s="12"/>
      <c r="G397" s="13"/>
      <c r="H397" s="12"/>
      <c r="I397" s="13"/>
      <c r="J397" s="12"/>
      <c r="K397" s="42"/>
    </row>
    <row r="398" spans="2:11" x14ac:dyDescent="0.3">
      <c r="B398" s="12"/>
      <c r="C398" s="13"/>
      <c r="D398" s="12"/>
      <c r="E398" s="13"/>
      <c r="F398" s="12"/>
      <c r="G398" s="13"/>
      <c r="H398" s="12"/>
      <c r="I398" s="13"/>
      <c r="J398" s="12"/>
      <c r="K398" s="42"/>
    </row>
    <row r="399" spans="2:11" x14ac:dyDescent="0.3">
      <c r="B399" s="12"/>
      <c r="C399" s="13"/>
      <c r="D399" s="12"/>
      <c r="E399" s="13"/>
      <c r="F399" s="12"/>
      <c r="G399" s="13"/>
      <c r="H399" s="12"/>
      <c r="I399" s="13"/>
      <c r="J399" s="12"/>
      <c r="K399" s="42"/>
    </row>
    <row r="400" spans="2:11" x14ac:dyDescent="0.3">
      <c r="B400" s="12"/>
      <c r="C400" s="13"/>
      <c r="D400" s="12"/>
      <c r="E400" s="13"/>
      <c r="F400" s="12"/>
      <c r="G400" s="13"/>
      <c r="H400" s="12"/>
      <c r="I400" s="13"/>
      <c r="J400" s="12"/>
      <c r="K400" s="42"/>
    </row>
    <row r="401" spans="2:11" x14ac:dyDescent="0.3">
      <c r="B401" s="12"/>
      <c r="C401" s="13"/>
      <c r="D401" s="12"/>
      <c r="E401" s="13"/>
      <c r="F401" s="12"/>
      <c r="G401" s="13"/>
      <c r="H401" s="12"/>
      <c r="I401" s="13"/>
      <c r="J401" s="12"/>
      <c r="K401" s="42"/>
    </row>
    <row r="402" spans="2:11" x14ac:dyDescent="0.3">
      <c r="B402" s="12"/>
      <c r="C402" s="13"/>
      <c r="D402" s="12"/>
      <c r="E402" s="13"/>
      <c r="F402" s="12"/>
      <c r="G402" s="13"/>
      <c r="H402" s="12"/>
      <c r="I402" s="13"/>
      <c r="J402" s="12"/>
      <c r="K402" s="42"/>
    </row>
    <row r="403" spans="2:11" x14ac:dyDescent="0.3">
      <c r="B403" s="12"/>
      <c r="C403" s="13"/>
      <c r="D403" s="12"/>
      <c r="E403" s="13"/>
      <c r="F403" s="12"/>
      <c r="G403" s="13"/>
      <c r="H403" s="12"/>
      <c r="I403" s="13"/>
      <c r="J403" s="12"/>
      <c r="K403" s="42"/>
    </row>
    <row r="404" spans="2:11" x14ac:dyDescent="0.3">
      <c r="B404" s="12"/>
      <c r="C404" s="13"/>
      <c r="D404" s="12"/>
      <c r="E404" s="13"/>
      <c r="F404" s="12"/>
      <c r="G404" s="13"/>
      <c r="H404" s="12"/>
      <c r="I404" s="13"/>
      <c r="J404" s="12"/>
      <c r="K404" s="42"/>
    </row>
    <row r="405" spans="2:11" x14ac:dyDescent="0.3">
      <c r="B405" s="12"/>
      <c r="C405" s="13"/>
      <c r="D405" s="12"/>
      <c r="E405" s="13"/>
      <c r="F405" s="12"/>
      <c r="G405" s="13"/>
      <c r="H405" s="12"/>
      <c r="I405" s="13"/>
      <c r="J405" s="12"/>
      <c r="K405" s="42"/>
    </row>
    <row r="406" spans="2:11" x14ac:dyDescent="0.3">
      <c r="B406" s="12"/>
      <c r="C406" s="13"/>
      <c r="D406" s="12"/>
      <c r="E406" s="13"/>
      <c r="F406" s="12"/>
      <c r="G406" s="13"/>
      <c r="H406" s="12"/>
      <c r="I406" s="13"/>
      <c r="J406" s="12"/>
      <c r="K406" s="42"/>
    </row>
    <row r="407" spans="2:11" x14ac:dyDescent="0.3">
      <c r="B407" s="12"/>
      <c r="C407" s="13"/>
      <c r="D407" s="12"/>
      <c r="E407" s="13"/>
      <c r="F407" s="12"/>
      <c r="G407" s="13"/>
      <c r="H407" s="12"/>
      <c r="I407" s="13"/>
      <c r="J407" s="12"/>
      <c r="K407" s="42"/>
    </row>
    <row r="408" spans="2:11" x14ac:dyDescent="0.3">
      <c r="B408" s="12"/>
      <c r="C408" s="13"/>
      <c r="D408" s="12"/>
      <c r="E408" s="13"/>
      <c r="F408" s="12"/>
      <c r="G408" s="13"/>
      <c r="H408" s="12"/>
      <c r="I408" s="13"/>
      <c r="J408" s="12"/>
      <c r="K408" s="42"/>
    </row>
    <row r="409" spans="2:11" x14ac:dyDescent="0.3">
      <c r="B409" s="12"/>
      <c r="C409" s="13"/>
      <c r="D409" s="12"/>
      <c r="E409" s="13"/>
      <c r="F409" s="12"/>
      <c r="G409" s="13"/>
      <c r="H409" s="12"/>
      <c r="I409" s="13"/>
      <c r="J409" s="12"/>
      <c r="K409" s="42"/>
    </row>
    <row r="410" spans="2:11" x14ac:dyDescent="0.3">
      <c r="B410" s="12"/>
      <c r="C410" s="13"/>
      <c r="D410" s="12"/>
      <c r="E410" s="13"/>
      <c r="F410" s="12"/>
      <c r="G410" s="13"/>
      <c r="H410" s="12"/>
      <c r="I410" s="13"/>
      <c r="J410" s="12"/>
      <c r="K410" s="42"/>
    </row>
    <row r="411" spans="2:11" x14ac:dyDescent="0.3">
      <c r="B411" s="12"/>
      <c r="C411" s="13"/>
      <c r="D411" s="12"/>
      <c r="E411" s="13"/>
      <c r="F411" s="12"/>
      <c r="G411" s="13"/>
      <c r="H411" s="12"/>
      <c r="I411" s="13"/>
      <c r="J411" s="12"/>
      <c r="K411" s="42"/>
    </row>
    <row r="412" spans="2:11" x14ac:dyDescent="0.3">
      <c r="B412" s="12"/>
      <c r="C412" s="13"/>
      <c r="D412" s="12"/>
      <c r="E412" s="13"/>
      <c r="F412" s="12"/>
      <c r="G412" s="13"/>
      <c r="H412" s="12"/>
      <c r="I412" s="13"/>
      <c r="J412" s="12"/>
      <c r="K412" s="42"/>
    </row>
    <row r="413" spans="2:11" x14ac:dyDescent="0.3">
      <c r="B413" s="12"/>
      <c r="C413" s="13"/>
      <c r="D413" s="12"/>
      <c r="E413" s="13"/>
      <c r="F413" s="12"/>
      <c r="G413" s="13"/>
      <c r="H413" s="12"/>
      <c r="I413" s="13"/>
      <c r="J413" s="12"/>
      <c r="K413" s="42"/>
    </row>
    <row r="414" spans="2:11" x14ac:dyDescent="0.3">
      <c r="B414" s="12"/>
      <c r="C414" s="13"/>
      <c r="D414" s="12"/>
      <c r="E414" s="13"/>
      <c r="F414" s="12"/>
      <c r="G414" s="13"/>
      <c r="H414" s="12"/>
      <c r="I414" s="13"/>
      <c r="J414" s="12"/>
      <c r="K414" s="42"/>
    </row>
    <row r="415" spans="2:11" x14ac:dyDescent="0.3">
      <c r="B415" s="12"/>
      <c r="C415" s="13"/>
      <c r="D415" s="12"/>
      <c r="E415" s="13"/>
      <c r="F415" s="12"/>
      <c r="G415" s="13"/>
      <c r="H415" s="12"/>
      <c r="I415" s="13"/>
      <c r="J415" s="12"/>
      <c r="K415" s="42"/>
    </row>
    <row r="416" spans="2:11" x14ac:dyDescent="0.3">
      <c r="B416" s="12"/>
      <c r="C416" s="13"/>
      <c r="D416" s="12"/>
      <c r="E416" s="13"/>
      <c r="F416" s="12"/>
      <c r="G416" s="13"/>
      <c r="H416" s="12"/>
      <c r="I416" s="13"/>
      <c r="J416" s="12"/>
      <c r="K416" s="42"/>
    </row>
    <row r="417" spans="2:11" x14ac:dyDescent="0.3">
      <c r="B417" s="12"/>
      <c r="C417" s="13"/>
      <c r="D417" s="12"/>
      <c r="E417" s="13"/>
      <c r="F417" s="12"/>
      <c r="G417" s="13"/>
      <c r="H417" s="12"/>
      <c r="I417" s="13"/>
      <c r="J417" s="12"/>
      <c r="K417" s="42"/>
    </row>
    <row r="418" spans="2:11" x14ac:dyDescent="0.3">
      <c r="B418" s="12"/>
      <c r="C418" s="13"/>
      <c r="D418" s="12"/>
      <c r="E418" s="13"/>
      <c r="F418" s="12"/>
      <c r="G418" s="13"/>
      <c r="H418" s="12"/>
      <c r="I418" s="13"/>
      <c r="J418" s="12"/>
      <c r="K418" s="42"/>
    </row>
    <row r="419" spans="2:11" x14ac:dyDescent="0.3">
      <c r="B419" s="12"/>
      <c r="C419" s="13"/>
      <c r="D419" s="12"/>
      <c r="E419" s="13"/>
      <c r="F419" s="12"/>
      <c r="G419" s="13"/>
      <c r="H419" s="12"/>
      <c r="I419" s="13"/>
      <c r="J419" s="12"/>
      <c r="K419" s="42"/>
    </row>
    <row r="420" spans="2:11" x14ac:dyDescent="0.3">
      <c r="B420" s="12"/>
      <c r="C420" s="13"/>
      <c r="D420" s="12"/>
      <c r="E420" s="13"/>
      <c r="F420" s="12"/>
      <c r="G420" s="13"/>
      <c r="H420" s="12"/>
      <c r="I420" s="13"/>
      <c r="J420" s="12"/>
      <c r="K420" s="42"/>
    </row>
    <row r="421" spans="2:11" x14ac:dyDescent="0.3">
      <c r="B421" s="12"/>
      <c r="C421" s="13"/>
      <c r="D421" s="12"/>
      <c r="E421" s="13"/>
      <c r="F421" s="12"/>
      <c r="G421" s="13"/>
      <c r="H421" s="12"/>
      <c r="I421" s="13"/>
      <c r="J421" s="12"/>
      <c r="K421" s="42"/>
    </row>
    <row r="422" spans="2:11" x14ac:dyDescent="0.3">
      <c r="B422" s="12"/>
      <c r="C422" s="13"/>
      <c r="D422" s="12"/>
      <c r="E422" s="13"/>
      <c r="F422" s="12"/>
      <c r="G422" s="13"/>
      <c r="H422" s="12"/>
      <c r="I422" s="13"/>
      <c r="J422" s="12"/>
      <c r="K422" s="42"/>
    </row>
    <row r="423" spans="2:11" x14ac:dyDescent="0.3">
      <c r="B423" s="12"/>
      <c r="C423" s="13"/>
      <c r="D423" s="12"/>
      <c r="E423" s="13"/>
      <c r="F423" s="12"/>
      <c r="G423" s="13"/>
      <c r="H423" s="12"/>
      <c r="I423" s="13"/>
      <c r="J423" s="12"/>
      <c r="K423" s="42"/>
    </row>
    <row r="424" spans="2:11" x14ac:dyDescent="0.3">
      <c r="B424" s="12"/>
      <c r="C424" s="13"/>
      <c r="D424" s="12"/>
      <c r="E424" s="13"/>
      <c r="F424" s="12"/>
      <c r="G424" s="13"/>
      <c r="H424" s="12"/>
      <c r="I424" s="13"/>
      <c r="J424" s="12"/>
      <c r="K424" s="42"/>
    </row>
    <row r="425" spans="2:11" x14ac:dyDescent="0.3">
      <c r="B425" s="12"/>
      <c r="C425" s="13"/>
      <c r="D425" s="12"/>
      <c r="E425" s="13"/>
      <c r="F425" s="12"/>
      <c r="G425" s="13"/>
      <c r="H425" s="12"/>
      <c r="I425" s="13"/>
      <c r="J425" s="12"/>
      <c r="K425" s="42"/>
    </row>
    <row r="426" spans="2:11" x14ac:dyDescent="0.3">
      <c r="B426" s="12"/>
      <c r="C426" s="13"/>
      <c r="D426" s="12"/>
      <c r="E426" s="13"/>
      <c r="F426" s="12"/>
      <c r="G426" s="13"/>
      <c r="H426" s="12"/>
      <c r="I426" s="13"/>
      <c r="J426" s="12"/>
      <c r="K426" s="42"/>
    </row>
    <row r="427" spans="2:11" x14ac:dyDescent="0.3">
      <c r="B427" s="12"/>
      <c r="C427" s="13"/>
      <c r="D427" s="12"/>
      <c r="E427" s="13"/>
      <c r="F427" s="12"/>
      <c r="G427" s="13"/>
      <c r="H427" s="12"/>
      <c r="I427" s="13"/>
      <c r="J427" s="12"/>
      <c r="K427" s="42"/>
    </row>
    <row r="428" spans="2:11" x14ac:dyDescent="0.3">
      <c r="B428" s="12"/>
      <c r="C428" s="13"/>
      <c r="D428" s="12"/>
      <c r="E428" s="13"/>
      <c r="F428" s="12"/>
      <c r="G428" s="13"/>
      <c r="H428" s="12"/>
      <c r="I428" s="13"/>
      <c r="J428" s="12"/>
      <c r="K428" s="42"/>
    </row>
    <row r="429" spans="2:11" x14ac:dyDescent="0.3">
      <c r="B429" s="12"/>
      <c r="C429" s="13"/>
      <c r="D429" s="12"/>
      <c r="E429" s="13"/>
      <c r="F429" s="12"/>
      <c r="G429" s="13"/>
      <c r="H429" s="12"/>
      <c r="I429" s="13"/>
      <c r="J429" s="12"/>
      <c r="K429" s="42"/>
    </row>
    <row r="430" spans="2:11" x14ac:dyDescent="0.3">
      <c r="B430" s="12"/>
      <c r="C430" s="13"/>
      <c r="D430" s="12"/>
      <c r="E430" s="13"/>
      <c r="F430" s="12"/>
      <c r="G430" s="13"/>
      <c r="H430" s="12"/>
      <c r="I430" s="13"/>
      <c r="J430" s="12"/>
      <c r="K430" s="42"/>
    </row>
    <row r="431" spans="2:11" x14ac:dyDescent="0.3">
      <c r="B431" s="12"/>
      <c r="C431" s="13"/>
      <c r="D431" s="12"/>
      <c r="E431" s="13"/>
      <c r="F431" s="12"/>
      <c r="G431" s="13"/>
      <c r="H431" s="12"/>
      <c r="I431" s="13"/>
      <c r="J431" s="12"/>
      <c r="K431" s="42"/>
    </row>
    <row r="432" spans="2:11" x14ac:dyDescent="0.3">
      <c r="B432" s="12"/>
      <c r="C432" s="13"/>
      <c r="D432" s="12"/>
      <c r="E432" s="13"/>
      <c r="F432" s="12"/>
      <c r="G432" s="13"/>
      <c r="H432" s="12"/>
      <c r="I432" s="13"/>
      <c r="J432" s="12"/>
      <c r="K432" s="42"/>
    </row>
    <row r="433" spans="2:11" x14ac:dyDescent="0.3">
      <c r="B433" s="12"/>
      <c r="C433" s="13"/>
      <c r="D433" s="12"/>
      <c r="E433" s="13"/>
      <c r="F433" s="12"/>
      <c r="G433" s="13"/>
      <c r="H433" s="12"/>
      <c r="I433" s="13"/>
      <c r="J433" s="12"/>
      <c r="K433" s="42"/>
    </row>
    <row r="434" spans="2:11" x14ac:dyDescent="0.3">
      <c r="B434" s="12"/>
      <c r="C434" s="13"/>
      <c r="D434" s="12"/>
      <c r="E434" s="13"/>
      <c r="F434" s="12"/>
      <c r="G434" s="13"/>
      <c r="H434" s="12"/>
      <c r="I434" s="13"/>
      <c r="J434" s="12"/>
      <c r="K434" s="42"/>
    </row>
    <row r="435" spans="2:11" x14ac:dyDescent="0.3">
      <c r="B435" s="12"/>
      <c r="C435" s="13"/>
      <c r="D435" s="12"/>
      <c r="E435" s="13"/>
      <c r="F435" s="12"/>
      <c r="G435" s="13"/>
      <c r="H435" s="12"/>
      <c r="I435" s="13"/>
      <c r="J435" s="12"/>
      <c r="K435" s="42"/>
    </row>
    <row r="436" spans="2:11" x14ac:dyDescent="0.3">
      <c r="B436" s="12"/>
      <c r="C436" s="13"/>
      <c r="D436" s="12"/>
      <c r="E436" s="13"/>
      <c r="F436" s="12"/>
      <c r="G436" s="13"/>
      <c r="H436" s="12"/>
      <c r="I436" s="13"/>
      <c r="J436" s="12"/>
      <c r="K436" s="42"/>
    </row>
    <row r="437" spans="2:11" x14ac:dyDescent="0.3">
      <c r="B437" s="12"/>
      <c r="C437" s="13"/>
      <c r="D437" s="12"/>
      <c r="E437" s="13"/>
      <c r="F437" s="12"/>
      <c r="G437" s="13"/>
      <c r="H437" s="12"/>
      <c r="I437" s="13"/>
      <c r="J437" s="12"/>
      <c r="K437" s="42"/>
    </row>
    <row r="438" spans="2:11" x14ac:dyDescent="0.3">
      <c r="B438" s="12"/>
      <c r="C438" s="13"/>
      <c r="D438" s="12"/>
      <c r="E438" s="13"/>
      <c r="F438" s="12"/>
      <c r="G438" s="13"/>
      <c r="H438" s="12"/>
      <c r="I438" s="13"/>
      <c r="J438" s="12"/>
      <c r="K438" s="42"/>
    </row>
    <row r="439" spans="2:11" x14ac:dyDescent="0.3">
      <c r="B439" s="12"/>
      <c r="C439" s="13"/>
      <c r="D439" s="12"/>
      <c r="E439" s="13"/>
      <c r="F439" s="12"/>
      <c r="G439" s="13"/>
      <c r="H439" s="12"/>
      <c r="I439" s="13"/>
      <c r="J439" s="12"/>
      <c r="K439" s="42"/>
    </row>
    <row r="440" spans="2:11" x14ac:dyDescent="0.3">
      <c r="B440" s="12"/>
      <c r="C440" s="13"/>
      <c r="D440" s="12"/>
      <c r="E440" s="13"/>
      <c r="F440" s="12"/>
      <c r="G440" s="13"/>
      <c r="H440" s="12"/>
      <c r="I440" s="13"/>
      <c r="J440" s="12"/>
      <c r="K440" s="42"/>
    </row>
    <row r="441" spans="2:11" x14ac:dyDescent="0.3">
      <c r="B441" s="12"/>
      <c r="C441" s="13"/>
      <c r="D441" s="12"/>
      <c r="E441" s="13"/>
      <c r="F441" s="12"/>
      <c r="G441" s="13"/>
      <c r="H441" s="12"/>
      <c r="I441" s="13"/>
      <c r="J441" s="12"/>
      <c r="K441" s="42"/>
    </row>
    <row r="442" spans="2:11" x14ac:dyDescent="0.3">
      <c r="B442" s="12"/>
      <c r="C442" s="13"/>
      <c r="D442" s="12"/>
      <c r="E442" s="13"/>
      <c r="F442" s="12"/>
      <c r="G442" s="13"/>
      <c r="H442" s="12"/>
      <c r="I442" s="13"/>
      <c r="J442" s="12"/>
      <c r="K442" s="42"/>
    </row>
    <row r="443" spans="2:11" x14ac:dyDescent="0.3">
      <c r="B443" s="12"/>
      <c r="C443" s="13"/>
      <c r="D443" s="12"/>
      <c r="E443" s="13"/>
      <c r="F443" s="12"/>
      <c r="G443" s="13"/>
      <c r="H443" s="12"/>
      <c r="I443" s="13"/>
      <c r="J443" s="12"/>
      <c r="K443" s="42"/>
    </row>
    <row r="444" spans="2:11" x14ac:dyDescent="0.3">
      <c r="B444" s="12"/>
      <c r="C444" s="13"/>
      <c r="D444" s="12"/>
      <c r="E444" s="13"/>
      <c r="F444" s="12"/>
      <c r="G444" s="13"/>
      <c r="H444" s="12"/>
      <c r="I444" s="13"/>
      <c r="J444" s="12"/>
      <c r="K444" s="42"/>
    </row>
    <row r="445" spans="2:11" x14ac:dyDescent="0.3">
      <c r="B445" s="12"/>
      <c r="C445" s="13"/>
      <c r="D445" s="12"/>
      <c r="E445" s="13"/>
      <c r="F445" s="12"/>
      <c r="G445" s="13"/>
      <c r="H445" s="12"/>
      <c r="I445" s="13"/>
      <c r="J445" s="12"/>
      <c r="K445" s="42"/>
    </row>
    <row r="446" spans="2:11" x14ac:dyDescent="0.3">
      <c r="B446" s="12"/>
      <c r="C446" s="13"/>
      <c r="D446" s="12"/>
      <c r="E446" s="13"/>
      <c r="F446" s="12"/>
      <c r="G446" s="13"/>
      <c r="H446" s="12"/>
      <c r="I446" s="13"/>
      <c r="J446" s="12"/>
      <c r="K446" s="42"/>
    </row>
    <row r="447" spans="2:11" x14ac:dyDescent="0.3">
      <c r="B447" s="12"/>
      <c r="C447" s="13"/>
      <c r="D447" s="12"/>
      <c r="E447" s="13"/>
      <c r="F447" s="12"/>
      <c r="G447" s="13"/>
      <c r="H447" s="12"/>
      <c r="I447" s="13"/>
      <c r="J447" s="12"/>
      <c r="K447" s="42"/>
    </row>
    <row r="448" spans="2:11" x14ac:dyDescent="0.3">
      <c r="B448" s="12"/>
      <c r="C448" s="13"/>
      <c r="D448" s="12"/>
      <c r="E448" s="13"/>
      <c r="F448" s="12"/>
      <c r="G448" s="13"/>
      <c r="H448" s="12"/>
      <c r="I448" s="13"/>
      <c r="J448" s="12"/>
      <c r="K448" s="42"/>
    </row>
    <row r="449" spans="2:11" x14ac:dyDescent="0.3">
      <c r="B449" s="12"/>
      <c r="C449" s="13"/>
      <c r="D449" s="12"/>
      <c r="E449" s="13"/>
      <c r="F449" s="12"/>
      <c r="G449" s="13"/>
      <c r="H449" s="12"/>
      <c r="I449" s="13"/>
      <c r="J449" s="12"/>
      <c r="K449" s="42"/>
    </row>
    <row r="450" spans="2:11" x14ac:dyDescent="0.3">
      <c r="B450" s="12"/>
      <c r="C450" s="13"/>
      <c r="D450" s="12"/>
      <c r="E450" s="13"/>
      <c r="F450" s="12"/>
      <c r="G450" s="13"/>
      <c r="H450" s="12"/>
      <c r="I450" s="13"/>
      <c r="J450" s="12"/>
      <c r="K450" s="42"/>
    </row>
    <row r="451" spans="2:11" x14ac:dyDescent="0.3">
      <c r="B451" s="12"/>
      <c r="C451" s="13"/>
      <c r="D451" s="12"/>
      <c r="E451" s="13"/>
      <c r="F451" s="12"/>
      <c r="G451" s="13"/>
      <c r="H451" s="12"/>
      <c r="I451" s="13"/>
      <c r="J451" s="12"/>
      <c r="K451" s="42"/>
    </row>
    <row r="452" spans="2:11" x14ac:dyDescent="0.3">
      <c r="B452" s="12"/>
      <c r="C452" s="13"/>
      <c r="D452" s="12"/>
      <c r="E452" s="13"/>
      <c r="F452" s="12"/>
      <c r="G452" s="13"/>
      <c r="H452" s="12"/>
      <c r="I452" s="13"/>
      <c r="J452" s="12"/>
      <c r="K452" s="42"/>
    </row>
    <row r="453" spans="2:11" x14ac:dyDescent="0.3">
      <c r="B453" s="12"/>
      <c r="C453" s="13"/>
      <c r="D453" s="12"/>
      <c r="E453" s="13"/>
      <c r="F453" s="12"/>
      <c r="G453" s="13"/>
      <c r="H453" s="12"/>
      <c r="I453" s="13"/>
      <c r="J453" s="12"/>
      <c r="K453" s="42"/>
    </row>
    <row r="454" spans="2:11" x14ac:dyDescent="0.3">
      <c r="B454" s="12"/>
      <c r="C454" s="13"/>
      <c r="D454" s="12"/>
      <c r="E454" s="13"/>
      <c r="F454" s="12"/>
      <c r="G454" s="13"/>
      <c r="H454" s="12"/>
      <c r="I454" s="13"/>
      <c r="J454" s="12"/>
      <c r="K454" s="42"/>
    </row>
    <row r="455" spans="2:11" x14ac:dyDescent="0.3">
      <c r="B455" s="12"/>
      <c r="C455" s="13"/>
      <c r="D455" s="12"/>
      <c r="E455" s="13"/>
      <c r="F455" s="12"/>
      <c r="G455" s="13"/>
      <c r="H455" s="12"/>
      <c r="I455" s="13"/>
      <c r="J455" s="12"/>
      <c r="K455" s="42"/>
    </row>
    <row r="456" spans="2:11" x14ac:dyDescent="0.3">
      <c r="B456" s="12"/>
      <c r="C456" s="13"/>
      <c r="D456" s="12"/>
      <c r="E456" s="13"/>
      <c r="F456" s="12"/>
      <c r="G456" s="13"/>
      <c r="H456" s="12"/>
      <c r="I456" s="13"/>
      <c r="J456" s="12"/>
      <c r="K456" s="42"/>
    </row>
    <row r="457" spans="2:11" x14ac:dyDescent="0.3">
      <c r="B457" s="12"/>
      <c r="C457" s="13"/>
      <c r="D457" s="12"/>
      <c r="E457" s="13"/>
      <c r="F457" s="12"/>
      <c r="G457" s="13"/>
      <c r="H457" s="12"/>
      <c r="I457" s="13"/>
      <c r="J457" s="12"/>
      <c r="K457" s="42"/>
    </row>
    <row r="458" spans="2:11" x14ac:dyDescent="0.3">
      <c r="B458" s="12"/>
      <c r="C458" s="13"/>
      <c r="D458" s="12"/>
      <c r="E458" s="13"/>
      <c r="F458" s="12"/>
      <c r="G458" s="13"/>
      <c r="H458" s="12"/>
      <c r="I458" s="13"/>
      <c r="J458" s="12"/>
      <c r="K458" s="42"/>
    </row>
    <row r="459" spans="2:11" x14ac:dyDescent="0.3">
      <c r="B459" s="12"/>
      <c r="C459" s="13"/>
      <c r="D459" s="12"/>
      <c r="E459" s="13"/>
      <c r="F459" s="12"/>
      <c r="G459" s="13"/>
      <c r="H459" s="12"/>
      <c r="I459" s="13"/>
      <c r="J459" s="12"/>
      <c r="K459" s="42"/>
    </row>
    <row r="460" spans="2:11" x14ac:dyDescent="0.3">
      <c r="B460" s="12"/>
      <c r="C460" s="13"/>
      <c r="D460" s="12"/>
      <c r="E460" s="13"/>
      <c r="F460" s="12"/>
      <c r="G460" s="13"/>
      <c r="H460" s="12"/>
      <c r="I460" s="13"/>
      <c r="J460" s="12"/>
      <c r="K460" s="42"/>
    </row>
    <row r="461" spans="2:11" x14ac:dyDescent="0.3">
      <c r="B461" s="12"/>
      <c r="C461" s="13"/>
      <c r="D461" s="12"/>
      <c r="E461" s="13"/>
      <c r="F461" s="12"/>
      <c r="G461" s="13"/>
      <c r="H461" s="12"/>
      <c r="I461" s="13"/>
      <c r="J461" s="12"/>
      <c r="K461" s="42"/>
    </row>
    <row r="462" spans="2:11" x14ac:dyDescent="0.3">
      <c r="B462" s="12"/>
      <c r="C462" s="13"/>
      <c r="D462" s="12"/>
      <c r="E462" s="13"/>
      <c r="F462" s="12"/>
      <c r="G462" s="13"/>
      <c r="H462" s="12"/>
      <c r="I462" s="13"/>
      <c r="J462" s="12"/>
      <c r="K462" s="42"/>
    </row>
    <row r="463" spans="2:11" x14ac:dyDescent="0.3">
      <c r="B463" s="12"/>
      <c r="C463" s="13"/>
      <c r="D463" s="12"/>
      <c r="E463" s="13"/>
      <c r="F463" s="12"/>
      <c r="G463" s="13"/>
      <c r="H463" s="12"/>
      <c r="I463" s="13"/>
      <c r="J463" s="12"/>
      <c r="K463" s="42"/>
    </row>
    <row r="464" spans="2:11" x14ac:dyDescent="0.3">
      <c r="B464" s="12"/>
      <c r="C464" s="13"/>
      <c r="D464" s="12"/>
      <c r="E464" s="13"/>
      <c r="F464" s="12"/>
      <c r="G464" s="13"/>
      <c r="H464" s="12"/>
      <c r="I464" s="13"/>
      <c r="J464" s="12"/>
      <c r="K464" s="42"/>
    </row>
    <row r="465" spans="2:11" x14ac:dyDescent="0.3">
      <c r="B465" s="12"/>
      <c r="C465" s="13"/>
      <c r="D465" s="12"/>
      <c r="E465" s="13"/>
      <c r="F465" s="12"/>
      <c r="G465" s="13"/>
      <c r="H465" s="12"/>
      <c r="I465" s="13"/>
      <c r="J465" s="12"/>
      <c r="K465" s="42"/>
    </row>
    <row r="466" spans="2:11" x14ac:dyDescent="0.3">
      <c r="B466" s="12"/>
      <c r="C466" s="13"/>
      <c r="D466" s="12"/>
      <c r="E466" s="13"/>
      <c r="F466" s="12"/>
      <c r="G466" s="13"/>
      <c r="H466" s="12"/>
      <c r="I466" s="13"/>
      <c r="J466" s="12"/>
      <c r="K466" s="42"/>
    </row>
    <row r="467" spans="2:11" x14ac:dyDescent="0.3">
      <c r="B467" s="12"/>
      <c r="C467" s="13"/>
      <c r="D467" s="12"/>
      <c r="E467" s="13"/>
      <c r="F467" s="12"/>
      <c r="G467" s="13"/>
      <c r="H467" s="12"/>
      <c r="I467" s="13"/>
      <c r="J467" s="12"/>
      <c r="K467" s="42"/>
    </row>
    <row r="468" spans="2:11" x14ac:dyDescent="0.3">
      <c r="B468" s="12"/>
      <c r="C468" s="13"/>
      <c r="D468" s="12"/>
      <c r="E468" s="13"/>
      <c r="F468" s="12"/>
      <c r="G468" s="13"/>
      <c r="H468" s="12"/>
      <c r="I468" s="13"/>
      <c r="J468" s="12"/>
      <c r="K468" s="42"/>
    </row>
    <row r="469" spans="2:11" x14ac:dyDescent="0.3">
      <c r="B469" s="12"/>
      <c r="C469" s="13"/>
      <c r="D469" s="12"/>
      <c r="E469" s="13"/>
      <c r="F469" s="12"/>
      <c r="G469" s="13"/>
      <c r="H469" s="12"/>
      <c r="I469" s="13"/>
      <c r="J469" s="12"/>
      <c r="K469" s="42"/>
    </row>
    <row r="470" spans="2:11" x14ac:dyDescent="0.3">
      <c r="B470" s="12"/>
      <c r="C470" s="13"/>
      <c r="D470" s="12"/>
      <c r="E470" s="13"/>
      <c r="F470" s="12"/>
      <c r="G470" s="13"/>
      <c r="H470" s="12"/>
      <c r="I470" s="13"/>
      <c r="J470" s="12"/>
      <c r="K470" s="42"/>
    </row>
    <row r="471" spans="2:11" x14ac:dyDescent="0.3">
      <c r="B471" s="12"/>
      <c r="C471" s="13"/>
      <c r="D471" s="12"/>
      <c r="E471" s="13"/>
      <c r="F471" s="12"/>
      <c r="G471" s="13"/>
      <c r="H471" s="12"/>
      <c r="I471" s="13"/>
      <c r="J471" s="12"/>
      <c r="K471" s="42"/>
    </row>
    <row r="472" spans="2:11" x14ac:dyDescent="0.3">
      <c r="B472" s="12"/>
      <c r="C472" s="13"/>
      <c r="D472" s="12"/>
      <c r="E472" s="13"/>
      <c r="F472" s="12"/>
      <c r="G472" s="13"/>
      <c r="H472" s="12"/>
      <c r="I472" s="13"/>
      <c r="J472" s="12"/>
      <c r="K472" s="42"/>
    </row>
    <row r="473" spans="2:11" x14ac:dyDescent="0.3">
      <c r="B473" s="12"/>
      <c r="C473" s="13"/>
      <c r="D473" s="12"/>
      <c r="E473" s="13"/>
      <c r="F473" s="12"/>
      <c r="G473" s="13"/>
      <c r="H473" s="12"/>
      <c r="I473" s="13"/>
      <c r="J473" s="12"/>
      <c r="K473" s="42"/>
    </row>
    <row r="474" spans="2:11" x14ac:dyDescent="0.3">
      <c r="B474" s="12"/>
      <c r="C474" s="13"/>
      <c r="D474" s="12"/>
      <c r="E474" s="13"/>
      <c r="F474" s="12"/>
      <c r="G474" s="13"/>
      <c r="H474" s="12"/>
      <c r="I474" s="13"/>
      <c r="J474" s="12"/>
      <c r="K474" s="42"/>
    </row>
    <row r="475" spans="2:11" x14ac:dyDescent="0.3">
      <c r="B475" s="12"/>
      <c r="C475" s="13"/>
      <c r="D475" s="12"/>
      <c r="E475" s="13"/>
      <c r="F475" s="12"/>
      <c r="G475" s="13"/>
      <c r="H475" s="12"/>
      <c r="I475" s="13"/>
      <c r="J475" s="12"/>
      <c r="K475" s="42"/>
    </row>
    <row r="476" spans="2:11" x14ac:dyDescent="0.3">
      <c r="B476" s="12"/>
      <c r="C476" s="13"/>
      <c r="D476" s="12"/>
      <c r="E476" s="13"/>
      <c r="F476" s="12"/>
      <c r="G476" s="13"/>
      <c r="H476" s="12"/>
      <c r="I476" s="13"/>
      <c r="J476" s="12"/>
      <c r="K476" s="42"/>
    </row>
    <row r="477" spans="2:11" x14ac:dyDescent="0.3">
      <c r="B477" s="12"/>
      <c r="C477" s="13"/>
      <c r="D477" s="12"/>
      <c r="E477" s="13"/>
      <c r="F477" s="12"/>
      <c r="G477" s="13"/>
      <c r="H477" s="12"/>
      <c r="I477" s="13"/>
      <c r="J477" s="12"/>
      <c r="K477" s="42"/>
    </row>
    <row r="478" spans="2:11" x14ac:dyDescent="0.3">
      <c r="B478" s="12"/>
      <c r="C478" s="13"/>
      <c r="D478" s="12"/>
      <c r="E478" s="13"/>
      <c r="F478" s="12"/>
      <c r="G478" s="13"/>
      <c r="H478" s="12"/>
      <c r="I478" s="13"/>
      <c r="J478" s="12"/>
      <c r="K478" s="42"/>
    </row>
    <row r="479" spans="2:11" x14ac:dyDescent="0.3">
      <c r="B479" s="12"/>
      <c r="C479" s="13"/>
      <c r="D479" s="12"/>
      <c r="E479" s="13"/>
      <c r="F479" s="12"/>
      <c r="G479" s="13"/>
      <c r="H479" s="12"/>
      <c r="I479" s="13"/>
      <c r="J479" s="12"/>
      <c r="K479" s="42"/>
    </row>
    <row r="480" spans="2:11" x14ac:dyDescent="0.3">
      <c r="B480" s="12"/>
      <c r="C480" s="13"/>
      <c r="D480" s="12"/>
      <c r="E480" s="13"/>
      <c r="F480" s="12"/>
      <c r="G480" s="13"/>
      <c r="H480" s="12"/>
      <c r="I480" s="13"/>
      <c r="J480" s="12"/>
      <c r="K480" s="42"/>
    </row>
    <row r="481" spans="2:11" x14ac:dyDescent="0.3">
      <c r="B481" s="12"/>
      <c r="C481" s="13"/>
      <c r="D481" s="12"/>
      <c r="E481" s="13"/>
      <c r="F481" s="12"/>
      <c r="G481" s="13"/>
      <c r="H481" s="12"/>
      <c r="I481" s="13"/>
      <c r="J481" s="12"/>
      <c r="K481" s="42"/>
    </row>
    <row r="482" spans="2:11" x14ac:dyDescent="0.3">
      <c r="B482" s="12"/>
      <c r="C482" s="13"/>
      <c r="D482" s="12"/>
      <c r="E482" s="13"/>
      <c r="F482" s="12"/>
      <c r="G482" s="13"/>
      <c r="H482" s="12"/>
      <c r="I482" s="13"/>
      <c r="J482" s="12"/>
      <c r="K482" s="42"/>
    </row>
    <row r="483" spans="2:11" x14ac:dyDescent="0.3">
      <c r="B483" s="12"/>
      <c r="C483" s="13"/>
      <c r="D483" s="12"/>
      <c r="E483" s="13"/>
      <c r="F483" s="12"/>
      <c r="G483" s="13"/>
      <c r="H483" s="12"/>
      <c r="I483" s="13"/>
      <c r="J483" s="12"/>
      <c r="K483" s="42"/>
    </row>
    <row r="484" spans="2:11" x14ac:dyDescent="0.3">
      <c r="B484" s="12"/>
      <c r="C484" s="13"/>
      <c r="D484" s="12"/>
      <c r="E484" s="13"/>
      <c r="F484" s="12"/>
      <c r="G484" s="13"/>
      <c r="H484" s="12"/>
      <c r="I484" s="13"/>
      <c r="J484" s="12"/>
      <c r="K484" s="42"/>
    </row>
    <row r="485" spans="2:11" x14ac:dyDescent="0.3">
      <c r="B485" s="12"/>
      <c r="C485" s="13"/>
      <c r="D485" s="12"/>
      <c r="E485" s="13"/>
      <c r="F485" s="12"/>
      <c r="G485" s="13"/>
      <c r="H485" s="12"/>
      <c r="I485" s="13"/>
      <c r="J485" s="12"/>
      <c r="K485" s="42"/>
    </row>
    <row r="486" spans="2:11" x14ac:dyDescent="0.3">
      <c r="B486" s="12"/>
      <c r="C486" s="13"/>
      <c r="D486" s="12"/>
      <c r="E486" s="13"/>
      <c r="F486" s="12"/>
      <c r="G486" s="13"/>
      <c r="H486" s="12"/>
      <c r="I486" s="13"/>
      <c r="J486" s="12"/>
      <c r="K486" s="42"/>
    </row>
    <row r="487" spans="2:11" x14ac:dyDescent="0.3">
      <c r="B487" s="12"/>
      <c r="C487" s="13"/>
      <c r="D487" s="12"/>
      <c r="E487" s="13"/>
      <c r="F487" s="12"/>
      <c r="G487" s="13"/>
      <c r="H487" s="12"/>
      <c r="I487" s="13"/>
      <c r="J487" s="12"/>
      <c r="K487" s="42"/>
    </row>
    <row r="488" spans="2:11" x14ac:dyDescent="0.3">
      <c r="B488" s="12"/>
      <c r="C488" s="13"/>
      <c r="D488" s="12"/>
      <c r="E488" s="13"/>
      <c r="F488" s="12"/>
      <c r="G488" s="13"/>
      <c r="H488" s="12"/>
      <c r="I488" s="13"/>
      <c r="J488" s="12"/>
      <c r="K488" s="42"/>
    </row>
    <row r="489" spans="2:11" x14ac:dyDescent="0.3">
      <c r="B489" s="12"/>
      <c r="C489" s="13"/>
      <c r="D489" s="12"/>
      <c r="E489" s="13"/>
      <c r="F489" s="12"/>
      <c r="G489" s="13"/>
      <c r="H489" s="12"/>
      <c r="I489" s="13"/>
      <c r="J489" s="12"/>
      <c r="K489" s="42"/>
    </row>
    <row r="490" spans="2:11" x14ac:dyDescent="0.3">
      <c r="B490" s="12"/>
      <c r="C490" s="13"/>
      <c r="D490" s="12"/>
      <c r="E490" s="13"/>
      <c r="F490" s="12"/>
      <c r="G490" s="13"/>
      <c r="H490" s="12"/>
      <c r="I490" s="13"/>
      <c r="J490" s="12"/>
      <c r="K490" s="42"/>
    </row>
    <row r="491" spans="2:11" x14ac:dyDescent="0.3">
      <c r="B491" s="12"/>
      <c r="C491" s="13"/>
      <c r="D491" s="12"/>
      <c r="E491" s="13"/>
      <c r="F491" s="12"/>
      <c r="G491" s="13"/>
      <c r="H491" s="12"/>
      <c r="I491" s="13"/>
      <c r="J491" s="12"/>
      <c r="K491" s="42"/>
    </row>
    <row r="492" spans="2:11" x14ac:dyDescent="0.3">
      <c r="B492" s="12"/>
      <c r="C492" s="13"/>
      <c r="D492" s="12"/>
      <c r="E492" s="13"/>
      <c r="F492" s="12"/>
      <c r="G492" s="13"/>
      <c r="H492" s="12"/>
      <c r="I492" s="13"/>
      <c r="J492" s="12"/>
      <c r="K492" s="42"/>
    </row>
    <row r="493" spans="2:11" x14ac:dyDescent="0.3">
      <c r="B493" s="12"/>
      <c r="C493" s="13"/>
      <c r="D493" s="12"/>
      <c r="E493" s="13"/>
      <c r="F493" s="12"/>
      <c r="G493" s="13"/>
      <c r="H493" s="12"/>
      <c r="I493" s="13"/>
      <c r="J493" s="12"/>
      <c r="K493" s="42"/>
    </row>
    <row r="494" spans="2:11" x14ac:dyDescent="0.3">
      <c r="B494" s="12"/>
      <c r="C494" s="13"/>
      <c r="D494" s="12"/>
      <c r="E494" s="13"/>
      <c r="F494" s="12"/>
      <c r="G494" s="13"/>
      <c r="H494" s="12"/>
      <c r="I494" s="13"/>
      <c r="J494" s="12"/>
      <c r="K494" s="42"/>
    </row>
    <row r="495" spans="2:11" x14ac:dyDescent="0.3">
      <c r="B495" s="12"/>
      <c r="C495" s="13"/>
      <c r="D495" s="12"/>
      <c r="E495" s="13"/>
      <c r="F495" s="12"/>
      <c r="G495" s="13"/>
      <c r="H495" s="12"/>
      <c r="I495" s="13"/>
      <c r="J495" s="12"/>
      <c r="K495" s="42"/>
    </row>
    <row r="496" spans="2:11" x14ac:dyDescent="0.3">
      <c r="B496" s="12"/>
      <c r="C496" s="13"/>
      <c r="D496" s="12"/>
      <c r="E496" s="13"/>
      <c r="F496" s="12"/>
      <c r="G496" s="13"/>
      <c r="H496" s="12"/>
      <c r="I496" s="13"/>
      <c r="J496" s="12"/>
      <c r="K496" s="42"/>
    </row>
    <row r="497" spans="2:11" x14ac:dyDescent="0.3">
      <c r="B497" s="12"/>
      <c r="C497" s="13"/>
      <c r="D497" s="12"/>
      <c r="E497" s="13"/>
      <c r="F497" s="12"/>
      <c r="G497" s="13"/>
      <c r="H497" s="12"/>
      <c r="I497" s="13"/>
      <c r="J497" s="12"/>
      <c r="K497" s="42"/>
    </row>
    <row r="498" spans="2:11" x14ac:dyDescent="0.3">
      <c r="B498" s="12"/>
      <c r="C498" s="13"/>
      <c r="D498" s="12"/>
      <c r="E498" s="13"/>
      <c r="F498" s="12"/>
      <c r="G498" s="13"/>
      <c r="H498" s="12"/>
      <c r="I498" s="13"/>
      <c r="J498" s="12"/>
      <c r="K498" s="42"/>
    </row>
    <row r="499" spans="2:11" x14ac:dyDescent="0.3">
      <c r="B499" s="12"/>
      <c r="C499" s="13"/>
      <c r="D499" s="12"/>
      <c r="E499" s="13"/>
      <c r="F499" s="12"/>
      <c r="G499" s="13"/>
      <c r="H499" s="12"/>
      <c r="I499" s="13"/>
      <c r="J499" s="12"/>
      <c r="K499" s="42"/>
    </row>
    <row r="500" spans="2:11" x14ac:dyDescent="0.3">
      <c r="B500" s="12"/>
      <c r="C500" s="13"/>
      <c r="D500" s="12"/>
      <c r="E500" s="13"/>
      <c r="F500" s="12"/>
      <c r="G500" s="13"/>
      <c r="H500" s="12"/>
      <c r="I500" s="13"/>
      <c r="J500" s="12"/>
      <c r="K500" s="42"/>
    </row>
    <row r="501" spans="2:11" x14ac:dyDescent="0.3">
      <c r="B501" s="12"/>
      <c r="C501" s="13"/>
      <c r="D501" s="12"/>
      <c r="E501" s="13"/>
      <c r="F501" s="12"/>
      <c r="G501" s="13"/>
      <c r="H501" s="12"/>
      <c r="I501" s="13"/>
      <c r="J501" s="12"/>
      <c r="K501" s="42"/>
    </row>
    <row r="502" spans="2:11" x14ac:dyDescent="0.3">
      <c r="B502" s="12"/>
      <c r="C502" s="13"/>
      <c r="D502" s="12"/>
      <c r="E502" s="13"/>
      <c r="F502" s="12"/>
      <c r="G502" s="13"/>
      <c r="H502" s="12"/>
      <c r="I502" s="13"/>
      <c r="J502" s="12"/>
      <c r="K502" s="42"/>
    </row>
    <row r="503" spans="2:11" x14ac:dyDescent="0.3">
      <c r="B503" s="12"/>
      <c r="C503" s="13"/>
      <c r="D503" s="12"/>
      <c r="E503" s="13"/>
      <c r="F503" s="12"/>
      <c r="G503" s="13"/>
      <c r="H503" s="12"/>
      <c r="I503" s="13"/>
      <c r="J503" s="12"/>
      <c r="K503" s="42"/>
    </row>
    <row r="504" spans="2:11" x14ac:dyDescent="0.3">
      <c r="B504" s="12"/>
      <c r="C504" s="13"/>
      <c r="D504" s="12"/>
      <c r="E504" s="13"/>
      <c r="F504" s="12"/>
      <c r="G504" s="13"/>
      <c r="H504" s="12"/>
      <c r="I504" s="13"/>
      <c r="J504" s="12"/>
      <c r="K504" s="42"/>
    </row>
    <row r="505" spans="2:11" x14ac:dyDescent="0.3">
      <c r="B505" s="12"/>
      <c r="C505" s="13"/>
      <c r="D505" s="12"/>
      <c r="E505" s="13"/>
      <c r="F505" s="12"/>
      <c r="G505" s="13"/>
      <c r="H505" s="12"/>
      <c r="I505" s="13"/>
      <c r="J505" s="12"/>
      <c r="K505" s="42"/>
    </row>
    <row r="506" spans="2:11" x14ac:dyDescent="0.3">
      <c r="B506" s="12"/>
      <c r="C506" s="13"/>
      <c r="D506" s="12"/>
      <c r="E506" s="13"/>
      <c r="F506" s="12"/>
      <c r="G506" s="13"/>
      <c r="H506" s="12"/>
      <c r="I506" s="13"/>
      <c r="J506" s="12"/>
      <c r="K506" s="42"/>
    </row>
    <row r="507" spans="2:11" x14ac:dyDescent="0.3">
      <c r="B507" s="12"/>
      <c r="C507" s="13"/>
      <c r="D507" s="12"/>
      <c r="E507" s="13"/>
      <c r="F507" s="12"/>
      <c r="G507" s="13"/>
      <c r="H507" s="12"/>
      <c r="I507" s="13"/>
      <c r="J507" s="12"/>
      <c r="K507" s="42"/>
    </row>
    <row r="508" spans="2:11" x14ac:dyDescent="0.3">
      <c r="B508" s="12"/>
      <c r="C508" s="13"/>
      <c r="D508" s="12"/>
      <c r="E508" s="13"/>
      <c r="F508" s="12"/>
      <c r="G508" s="13"/>
      <c r="H508" s="12"/>
      <c r="I508" s="13"/>
      <c r="J508" s="12"/>
      <c r="K508" s="42"/>
    </row>
    <row r="509" spans="2:11" x14ac:dyDescent="0.3">
      <c r="B509" s="12"/>
      <c r="C509" s="13"/>
      <c r="D509" s="12"/>
      <c r="E509" s="13"/>
      <c r="F509" s="12"/>
      <c r="G509" s="13"/>
      <c r="H509" s="12"/>
      <c r="I509" s="13"/>
      <c r="J509" s="12"/>
      <c r="K509" s="42"/>
    </row>
    <row r="510" spans="2:11" x14ac:dyDescent="0.3">
      <c r="B510" s="12"/>
      <c r="C510" s="13"/>
      <c r="D510" s="12"/>
      <c r="E510" s="13"/>
      <c r="F510" s="12"/>
      <c r="G510" s="13"/>
      <c r="H510" s="12"/>
      <c r="I510" s="13"/>
      <c r="J510" s="12"/>
      <c r="K510" s="42"/>
    </row>
    <row r="511" spans="2:11" x14ac:dyDescent="0.3">
      <c r="B511" s="12"/>
      <c r="C511" s="13"/>
      <c r="D511" s="12"/>
      <c r="E511" s="13"/>
      <c r="F511" s="12"/>
      <c r="G511" s="13"/>
      <c r="H511" s="12"/>
      <c r="I511" s="13"/>
      <c r="J511" s="12"/>
      <c r="K511" s="42"/>
    </row>
    <row r="512" spans="2:11" x14ac:dyDescent="0.3">
      <c r="B512" s="12"/>
      <c r="C512" s="13"/>
      <c r="D512" s="12"/>
      <c r="E512" s="13"/>
      <c r="F512" s="12"/>
      <c r="G512" s="13"/>
      <c r="H512" s="12"/>
      <c r="I512" s="13"/>
      <c r="J512" s="12"/>
      <c r="K512" s="42"/>
    </row>
    <row r="513" spans="2:11" x14ac:dyDescent="0.3">
      <c r="B513" s="12"/>
      <c r="C513" s="13"/>
      <c r="D513" s="12"/>
      <c r="E513" s="13"/>
      <c r="F513" s="12"/>
      <c r="G513" s="13"/>
      <c r="H513" s="12"/>
      <c r="I513" s="13"/>
      <c r="J513" s="12"/>
      <c r="K513" s="42"/>
    </row>
    <row r="514" spans="2:11" x14ac:dyDescent="0.3">
      <c r="B514" s="12"/>
      <c r="C514" s="13"/>
      <c r="D514" s="12"/>
      <c r="E514" s="13"/>
      <c r="F514" s="12"/>
      <c r="G514" s="13"/>
      <c r="H514" s="12"/>
      <c r="I514" s="13"/>
      <c r="J514" s="12"/>
      <c r="K514" s="42"/>
    </row>
    <row r="515" spans="2:11" x14ac:dyDescent="0.3">
      <c r="B515" s="12"/>
      <c r="C515" s="13"/>
      <c r="D515" s="12"/>
      <c r="E515" s="13"/>
      <c r="F515" s="12"/>
      <c r="G515" s="13"/>
      <c r="H515" s="12"/>
      <c r="I515" s="13"/>
      <c r="J515" s="12"/>
      <c r="K515" s="42"/>
    </row>
    <row r="516" spans="2:11" x14ac:dyDescent="0.3">
      <c r="B516" s="12"/>
      <c r="C516" s="13"/>
      <c r="D516" s="12"/>
      <c r="E516" s="13"/>
      <c r="F516" s="12"/>
      <c r="G516" s="13"/>
      <c r="H516" s="12"/>
      <c r="I516" s="13"/>
      <c r="J516" s="12"/>
      <c r="K516" s="42"/>
    </row>
    <row r="517" spans="2:11" x14ac:dyDescent="0.3">
      <c r="B517" s="12"/>
      <c r="C517" s="13"/>
      <c r="D517" s="12"/>
      <c r="E517" s="13"/>
      <c r="F517" s="12"/>
      <c r="G517" s="13"/>
      <c r="H517" s="12"/>
      <c r="I517" s="13"/>
      <c r="J517" s="12"/>
      <c r="K517" s="42"/>
    </row>
    <row r="518" spans="2:11" x14ac:dyDescent="0.3">
      <c r="B518" s="12"/>
      <c r="C518" s="13"/>
      <c r="D518" s="12"/>
      <c r="E518" s="13"/>
      <c r="F518" s="12"/>
      <c r="G518" s="13"/>
      <c r="H518" s="12"/>
      <c r="I518" s="13"/>
      <c r="J518" s="12"/>
      <c r="K518" s="42"/>
    </row>
    <row r="519" spans="2:11" x14ac:dyDescent="0.3">
      <c r="B519" s="12"/>
      <c r="C519" s="13"/>
      <c r="D519" s="12"/>
      <c r="E519" s="13"/>
      <c r="F519" s="12"/>
      <c r="G519" s="13"/>
      <c r="H519" s="12"/>
      <c r="I519" s="13"/>
      <c r="J519" s="12"/>
      <c r="K519" s="42"/>
    </row>
    <row r="520" spans="2:11" x14ac:dyDescent="0.3">
      <c r="B520" s="12"/>
      <c r="C520" s="13"/>
      <c r="D520" s="12"/>
      <c r="E520" s="13"/>
      <c r="F520" s="12"/>
      <c r="G520" s="13"/>
      <c r="H520" s="12"/>
      <c r="I520" s="13"/>
      <c r="J520" s="12"/>
      <c r="K520" s="42"/>
    </row>
    <row r="521" spans="2:11" x14ac:dyDescent="0.3">
      <c r="B521" s="12"/>
      <c r="C521" s="13"/>
      <c r="D521" s="12"/>
      <c r="E521" s="13"/>
      <c r="F521" s="12"/>
      <c r="G521" s="13"/>
      <c r="H521" s="12"/>
      <c r="I521" s="13"/>
      <c r="J521" s="12"/>
      <c r="K521" s="42"/>
    </row>
    <row r="522" spans="2:11" x14ac:dyDescent="0.3">
      <c r="B522" s="12"/>
      <c r="C522" s="13"/>
      <c r="D522" s="12"/>
      <c r="E522" s="13"/>
      <c r="F522" s="12"/>
      <c r="G522" s="13"/>
      <c r="H522" s="12"/>
      <c r="I522" s="13"/>
      <c r="J522" s="12"/>
      <c r="K522" s="42"/>
    </row>
    <row r="523" spans="2:11" x14ac:dyDescent="0.3">
      <c r="B523" s="12"/>
      <c r="C523" s="13"/>
      <c r="D523" s="12"/>
      <c r="E523" s="13"/>
      <c r="F523" s="12"/>
      <c r="G523" s="13"/>
      <c r="H523" s="12"/>
      <c r="I523" s="13"/>
      <c r="J523" s="12"/>
      <c r="K523" s="42"/>
    </row>
    <row r="524" spans="2:11" x14ac:dyDescent="0.3">
      <c r="B524" s="12"/>
      <c r="C524" s="13"/>
      <c r="D524" s="12"/>
      <c r="E524" s="13"/>
      <c r="F524" s="12"/>
      <c r="G524" s="13"/>
      <c r="H524" s="12"/>
      <c r="I524" s="13"/>
      <c r="J524" s="12"/>
      <c r="K524" s="42"/>
    </row>
    <row r="525" spans="2:11" x14ac:dyDescent="0.3">
      <c r="B525" s="12"/>
      <c r="C525" s="13"/>
      <c r="D525" s="12"/>
      <c r="E525" s="13"/>
      <c r="F525" s="12"/>
      <c r="G525" s="13"/>
      <c r="H525" s="12"/>
      <c r="I525" s="13"/>
      <c r="J525" s="12"/>
      <c r="K525" s="42"/>
    </row>
    <row r="526" spans="2:11" x14ac:dyDescent="0.3">
      <c r="B526" s="12"/>
      <c r="C526" s="13"/>
      <c r="D526" s="12"/>
      <c r="E526" s="13"/>
      <c r="F526" s="12"/>
      <c r="G526" s="13"/>
      <c r="H526" s="12"/>
      <c r="I526" s="13"/>
      <c r="J526" s="12"/>
      <c r="K526" s="42"/>
    </row>
    <row r="527" spans="2:11" x14ac:dyDescent="0.3">
      <c r="B527" s="12"/>
      <c r="C527" s="13"/>
      <c r="D527" s="12"/>
      <c r="E527" s="13"/>
      <c r="F527" s="12"/>
      <c r="G527" s="13"/>
      <c r="H527" s="12"/>
      <c r="I527" s="13"/>
      <c r="J527" s="12"/>
      <c r="K527" s="42"/>
    </row>
    <row r="528" spans="2:11" x14ac:dyDescent="0.3">
      <c r="B528" s="12"/>
      <c r="C528" s="13"/>
      <c r="D528" s="12"/>
      <c r="E528" s="13"/>
      <c r="F528" s="12"/>
      <c r="G528" s="13"/>
      <c r="H528" s="12"/>
      <c r="I528" s="13"/>
      <c r="J528" s="12"/>
      <c r="K528" s="42"/>
    </row>
    <row r="529" spans="2:11" x14ac:dyDescent="0.3">
      <c r="B529" s="12"/>
      <c r="C529" s="13"/>
      <c r="D529" s="12"/>
      <c r="E529" s="13"/>
      <c r="F529" s="12"/>
      <c r="G529" s="13"/>
      <c r="H529" s="12"/>
      <c r="I529" s="13"/>
      <c r="J529" s="12"/>
      <c r="K529" s="42"/>
    </row>
    <row r="530" spans="2:11" x14ac:dyDescent="0.3">
      <c r="B530" s="12"/>
      <c r="C530" s="13"/>
      <c r="D530" s="12"/>
      <c r="E530" s="13"/>
      <c r="F530" s="12"/>
      <c r="G530" s="13"/>
      <c r="H530" s="12"/>
      <c r="I530" s="13"/>
      <c r="J530" s="12"/>
      <c r="K530" s="42"/>
    </row>
    <row r="531" spans="2:11" x14ac:dyDescent="0.3">
      <c r="B531" s="12"/>
      <c r="C531" s="13"/>
      <c r="D531" s="12"/>
      <c r="E531" s="13"/>
      <c r="F531" s="12"/>
      <c r="G531" s="13"/>
      <c r="H531" s="12"/>
      <c r="I531" s="13"/>
      <c r="J531" s="12"/>
      <c r="K531" s="42"/>
    </row>
    <row r="532" spans="2:11" x14ac:dyDescent="0.3">
      <c r="B532" s="12"/>
      <c r="C532" s="13"/>
      <c r="D532" s="12"/>
      <c r="E532" s="13"/>
      <c r="F532" s="12"/>
      <c r="G532" s="13"/>
      <c r="H532" s="12"/>
      <c r="I532" s="13"/>
      <c r="J532" s="12"/>
      <c r="K532" s="42"/>
    </row>
    <row r="533" spans="2:11" x14ac:dyDescent="0.3">
      <c r="B533" s="12"/>
      <c r="C533" s="13"/>
      <c r="D533" s="12"/>
      <c r="E533" s="13"/>
      <c r="F533" s="12"/>
      <c r="G533" s="13"/>
      <c r="H533" s="12"/>
      <c r="I533" s="13"/>
      <c r="J533" s="12"/>
      <c r="K533" s="42"/>
    </row>
    <row r="534" spans="2:11" x14ac:dyDescent="0.3">
      <c r="B534" s="12"/>
      <c r="C534" s="13"/>
      <c r="D534" s="12"/>
      <c r="E534" s="13"/>
      <c r="F534" s="12"/>
      <c r="G534" s="13"/>
      <c r="H534" s="12"/>
      <c r="I534" s="13"/>
      <c r="J534" s="12"/>
      <c r="K534" s="42"/>
    </row>
    <row r="535" spans="2:11" x14ac:dyDescent="0.3">
      <c r="B535" s="12"/>
      <c r="C535" s="13"/>
      <c r="D535" s="12"/>
      <c r="E535" s="13"/>
      <c r="F535" s="12"/>
      <c r="G535" s="13"/>
      <c r="H535" s="12"/>
      <c r="I535" s="13"/>
      <c r="J535" s="12"/>
      <c r="K535" s="42"/>
    </row>
    <row r="536" spans="2:11" x14ac:dyDescent="0.3">
      <c r="B536" s="12"/>
      <c r="C536" s="13"/>
      <c r="D536" s="12"/>
      <c r="E536" s="13"/>
      <c r="F536" s="12"/>
      <c r="G536" s="13"/>
      <c r="H536" s="12"/>
      <c r="I536" s="13"/>
      <c r="J536" s="12"/>
      <c r="K536" s="42"/>
    </row>
    <row r="537" spans="2:11" x14ac:dyDescent="0.3">
      <c r="B537" s="12"/>
      <c r="C537" s="13"/>
      <c r="D537" s="12"/>
      <c r="E537" s="13"/>
      <c r="F537" s="12"/>
      <c r="G537" s="13"/>
      <c r="H537" s="12"/>
      <c r="I537" s="13"/>
      <c r="J537" s="12"/>
      <c r="K537" s="42"/>
    </row>
    <row r="538" spans="2:11" x14ac:dyDescent="0.3">
      <c r="B538" s="12"/>
      <c r="C538" s="13"/>
      <c r="D538" s="12"/>
      <c r="E538" s="13"/>
      <c r="F538" s="12"/>
      <c r="G538" s="13"/>
      <c r="H538" s="12"/>
      <c r="I538" s="13"/>
      <c r="J538" s="12"/>
      <c r="K538" s="42"/>
    </row>
    <row r="539" spans="2:11" x14ac:dyDescent="0.3">
      <c r="B539" s="12"/>
      <c r="C539" s="13"/>
      <c r="D539" s="12"/>
      <c r="E539" s="13"/>
      <c r="F539" s="12"/>
      <c r="G539" s="13"/>
      <c r="H539" s="12"/>
      <c r="I539" s="13"/>
      <c r="J539" s="12"/>
      <c r="K539" s="42"/>
    </row>
    <row r="540" spans="2:11" x14ac:dyDescent="0.3">
      <c r="B540" s="12"/>
      <c r="C540" s="13"/>
      <c r="D540" s="12"/>
      <c r="E540" s="13"/>
      <c r="F540" s="12"/>
      <c r="G540" s="13"/>
      <c r="H540" s="12"/>
      <c r="I540" s="13"/>
      <c r="J540" s="12"/>
      <c r="K540" s="42"/>
    </row>
    <row r="541" spans="2:11" x14ac:dyDescent="0.3">
      <c r="B541" s="12"/>
      <c r="C541" s="13"/>
      <c r="D541" s="12"/>
      <c r="E541" s="13"/>
      <c r="F541" s="12"/>
      <c r="G541" s="13"/>
      <c r="H541" s="12"/>
      <c r="I541" s="13"/>
      <c r="J541" s="12"/>
      <c r="K541" s="42"/>
    </row>
    <row r="542" spans="2:11" x14ac:dyDescent="0.3">
      <c r="B542" s="12"/>
      <c r="C542" s="13"/>
      <c r="D542" s="12"/>
      <c r="E542" s="13"/>
      <c r="F542" s="12"/>
      <c r="G542" s="13"/>
      <c r="H542" s="12"/>
      <c r="I542" s="13"/>
      <c r="J542" s="12"/>
      <c r="K542" s="42"/>
    </row>
    <row r="543" spans="2:11" x14ac:dyDescent="0.3">
      <c r="B543" s="12"/>
      <c r="C543" s="13"/>
      <c r="D543" s="12"/>
      <c r="E543" s="13"/>
      <c r="F543" s="12"/>
      <c r="G543" s="13"/>
      <c r="H543" s="12"/>
      <c r="I543" s="13"/>
      <c r="J543" s="12"/>
      <c r="K543" s="42"/>
    </row>
    <row r="544" spans="2:11" x14ac:dyDescent="0.3">
      <c r="B544" s="12"/>
      <c r="C544" s="13"/>
      <c r="D544" s="12"/>
      <c r="E544" s="13"/>
      <c r="F544" s="12"/>
      <c r="G544" s="13"/>
      <c r="H544" s="12"/>
      <c r="I544" s="13"/>
      <c r="J544" s="12"/>
      <c r="K544" s="42"/>
    </row>
    <row r="545" spans="2:11" x14ac:dyDescent="0.3">
      <c r="B545" s="12"/>
      <c r="C545" s="13"/>
      <c r="D545" s="12"/>
      <c r="E545" s="13"/>
      <c r="F545" s="12"/>
      <c r="G545" s="13"/>
      <c r="H545" s="12"/>
      <c r="I545" s="13"/>
      <c r="J545" s="12"/>
      <c r="K545" s="42"/>
    </row>
    <row r="546" spans="2:11" x14ac:dyDescent="0.3">
      <c r="B546" s="12"/>
      <c r="C546" s="13"/>
      <c r="D546" s="12"/>
      <c r="E546" s="13"/>
      <c r="F546" s="12"/>
      <c r="G546" s="13"/>
      <c r="H546" s="12"/>
      <c r="I546" s="13"/>
      <c r="J546" s="12"/>
      <c r="K546" s="42"/>
    </row>
    <row r="547" spans="2:11" x14ac:dyDescent="0.3">
      <c r="B547" s="12"/>
      <c r="C547" s="13"/>
      <c r="D547" s="12"/>
      <c r="E547" s="13"/>
      <c r="F547" s="12"/>
      <c r="G547" s="13"/>
      <c r="H547" s="12"/>
      <c r="I547" s="13"/>
      <c r="J547" s="12"/>
      <c r="K547" s="42"/>
    </row>
    <row r="548" spans="2:11" x14ac:dyDescent="0.3">
      <c r="B548" s="12"/>
      <c r="C548" s="13"/>
      <c r="D548" s="12"/>
      <c r="E548" s="13"/>
      <c r="F548" s="12"/>
      <c r="G548" s="13"/>
      <c r="H548" s="12"/>
      <c r="I548" s="13"/>
      <c r="J548" s="12"/>
      <c r="K548" s="42"/>
    </row>
    <row r="549" spans="2:11" x14ac:dyDescent="0.3">
      <c r="B549" s="12"/>
      <c r="C549" s="13"/>
      <c r="D549" s="12"/>
      <c r="E549" s="13"/>
      <c r="F549" s="12"/>
      <c r="G549" s="13"/>
      <c r="H549" s="12"/>
      <c r="I549" s="13"/>
      <c r="J549" s="12"/>
      <c r="K549" s="42"/>
    </row>
    <row r="550" spans="2:11" x14ac:dyDescent="0.3">
      <c r="B550" s="12"/>
      <c r="C550" s="13"/>
      <c r="D550" s="12"/>
      <c r="E550" s="13"/>
      <c r="F550" s="12"/>
      <c r="G550" s="13"/>
      <c r="H550" s="12"/>
      <c r="I550" s="13"/>
      <c r="J550" s="12"/>
      <c r="K550" s="42"/>
    </row>
    <row r="551" spans="2:11" x14ac:dyDescent="0.3">
      <c r="B551" s="12"/>
      <c r="C551" s="13"/>
      <c r="D551" s="12"/>
      <c r="E551" s="13"/>
      <c r="F551" s="12"/>
      <c r="G551" s="13"/>
      <c r="H551" s="12"/>
      <c r="I551" s="13"/>
      <c r="J551" s="12"/>
      <c r="K551" s="42"/>
    </row>
    <row r="552" spans="2:11" x14ac:dyDescent="0.3">
      <c r="B552" s="12"/>
      <c r="C552" s="13"/>
      <c r="D552" s="12"/>
      <c r="E552" s="13"/>
      <c r="F552" s="12"/>
      <c r="G552" s="13"/>
      <c r="H552" s="12"/>
      <c r="I552" s="13"/>
      <c r="J552" s="12"/>
      <c r="K552" s="42"/>
    </row>
    <row r="553" spans="2:11" x14ac:dyDescent="0.3">
      <c r="B553" s="12"/>
      <c r="C553" s="13"/>
      <c r="D553" s="12"/>
      <c r="E553" s="13"/>
      <c r="F553" s="12"/>
      <c r="G553" s="13"/>
      <c r="H553" s="12"/>
      <c r="I553" s="13"/>
      <c r="J553" s="12"/>
      <c r="K553" s="42"/>
    </row>
    <row r="554" spans="2:11" x14ac:dyDescent="0.3">
      <c r="B554" s="12"/>
      <c r="C554" s="13"/>
      <c r="D554" s="12"/>
      <c r="E554" s="13"/>
      <c r="F554" s="12"/>
      <c r="G554" s="13"/>
      <c r="H554" s="12"/>
      <c r="I554" s="13"/>
      <c r="J554" s="12"/>
      <c r="K554" s="42"/>
    </row>
    <row r="555" spans="2:11" x14ac:dyDescent="0.3">
      <c r="B555" s="12"/>
      <c r="C555" s="13"/>
      <c r="D555" s="12"/>
      <c r="E555" s="13"/>
      <c r="F555" s="12"/>
      <c r="G555" s="13"/>
      <c r="H555" s="12"/>
      <c r="I555" s="13"/>
      <c r="J555" s="12"/>
      <c r="K555" s="42"/>
    </row>
    <row r="556" spans="2:11" x14ac:dyDescent="0.3">
      <c r="B556" s="12"/>
      <c r="C556" s="13"/>
      <c r="D556" s="12"/>
      <c r="E556" s="13"/>
      <c r="F556" s="12"/>
      <c r="G556" s="13"/>
      <c r="H556" s="12"/>
      <c r="I556" s="13"/>
      <c r="J556" s="12"/>
      <c r="K556" s="42"/>
    </row>
    <row r="557" spans="2:11" x14ac:dyDescent="0.3">
      <c r="B557" s="12"/>
      <c r="C557" s="13"/>
      <c r="D557" s="12"/>
      <c r="E557" s="13"/>
      <c r="F557" s="12"/>
      <c r="G557" s="13"/>
      <c r="H557" s="12"/>
      <c r="I557" s="13"/>
      <c r="J557" s="12"/>
      <c r="K557" s="42"/>
    </row>
    <row r="558" spans="2:11" x14ac:dyDescent="0.3">
      <c r="B558" s="12"/>
      <c r="C558" s="13"/>
      <c r="D558" s="12"/>
      <c r="E558" s="13"/>
      <c r="F558" s="12"/>
      <c r="G558" s="13"/>
      <c r="H558" s="12"/>
      <c r="I558" s="13"/>
      <c r="J558" s="12"/>
      <c r="K558" s="42"/>
    </row>
    <row r="559" spans="2:11" x14ac:dyDescent="0.3">
      <c r="B559" s="12"/>
      <c r="C559" s="13"/>
      <c r="D559" s="12"/>
      <c r="E559" s="13"/>
      <c r="F559" s="12"/>
      <c r="G559" s="13"/>
      <c r="H559" s="12"/>
      <c r="I559" s="13"/>
      <c r="J559" s="12"/>
      <c r="K559" s="42"/>
    </row>
    <row r="560" spans="2:11" x14ac:dyDescent="0.3">
      <c r="B560" s="12"/>
      <c r="C560" s="13"/>
      <c r="D560" s="12"/>
      <c r="E560" s="13"/>
      <c r="F560" s="12"/>
      <c r="G560" s="13"/>
      <c r="H560" s="12"/>
      <c r="I560" s="13"/>
      <c r="J560" s="12"/>
      <c r="K560" s="42"/>
    </row>
    <row r="561" spans="2:11" x14ac:dyDescent="0.3">
      <c r="B561" s="12"/>
      <c r="C561" s="13"/>
      <c r="D561" s="12"/>
      <c r="E561" s="13"/>
      <c r="F561" s="12"/>
      <c r="G561" s="13"/>
      <c r="H561" s="12"/>
      <c r="I561" s="13"/>
      <c r="J561" s="12"/>
      <c r="K561" s="42"/>
    </row>
    <row r="562" spans="2:11" x14ac:dyDescent="0.3">
      <c r="B562" s="12"/>
      <c r="C562" s="13"/>
      <c r="D562" s="12"/>
      <c r="E562" s="13"/>
      <c r="F562" s="12"/>
      <c r="G562" s="13"/>
      <c r="H562" s="12"/>
      <c r="I562" s="13"/>
      <c r="J562" s="12"/>
      <c r="K562" s="42"/>
    </row>
    <row r="563" spans="2:11" x14ac:dyDescent="0.3">
      <c r="B563" s="12"/>
      <c r="C563" s="13"/>
      <c r="D563" s="12"/>
      <c r="E563" s="13"/>
      <c r="F563" s="12"/>
      <c r="G563" s="13"/>
      <c r="H563" s="12"/>
      <c r="I563" s="13"/>
      <c r="J563" s="12"/>
      <c r="K563" s="42"/>
    </row>
    <row r="564" spans="2:11" x14ac:dyDescent="0.3">
      <c r="B564" s="12"/>
      <c r="C564" s="13"/>
      <c r="D564" s="12"/>
      <c r="E564" s="13"/>
      <c r="F564" s="12"/>
      <c r="G564" s="13"/>
      <c r="H564" s="12"/>
      <c r="I564" s="13"/>
      <c r="J564" s="12"/>
      <c r="K564" s="42"/>
    </row>
    <row r="565" spans="2:11" x14ac:dyDescent="0.3">
      <c r="B565" s="12"/>
      <c r="C565" s="13"/>
      <c r="D565" s="12"/>
      <c r="E565" s="13"/>
      <c r="F565" s="12"/>
      <c r="G565" s="13"/>
      <c r="H565" s="12"/>
      <c r="I565" s="13"/>
      <c r="J565" s="12"/>
      <c r="K565" s="42"/>
    </row>
    <row r="566" spans="2:11" x14ac:dyDescent="0.3">
      <c r="B566" s="12"/>
      <c r="C566" s="13"/>
      <c r="D566" s="12"/>
      <c r="E566" s="13"/>
      <c r="F566" s="12"/>
      <c r="G566" s="13"/>
      <c r="H566" s="12"/>
      <c r="I566" s="13"/>
      <c r="J566" s="12"/>
      <c r="K566" s="42"/>
    </row>
    <row r="567" spans="2:11" x14ac:dyDescent="0.3">
      <c r="B567" s="12"/>
      <c r="C567" s="13"/>
      <c r="D567" s="12"/>
      <c r="E567" s="13"/>
      <c r="F567" s="12"/>
      <c r="G567" s="13"/>
      <c r="H567" s="12"/>
      <c r="I567" s="13"/>
      <c r="J567" s="12"/>
      <c r="K567" s="42"/>
    </row>
    <row r="568" spans="2:11" x14ac:dyDescent="0.3">
      <c r="B568" s="12"/>
      <c r="C568" s="13"/>
      <c r="D568" s="12"/>
      <c r="E568" s="13"/>
      <c r="F568" s="12"/>
      <c r="G568" s="13"/>
      <c r="H568" s="12"/>
      <c r="I568" s="13"/>
      <c r="J568" s="12"/>
      <c r="K568" s="42"/>
    </row>
    <row r="569" spans="2:11" x14ac:dyDescent="0.3">
      <c r="B569" s="12"/>
      <c r="C569" s="13"/>
      <c r="D569" s="12"/>
      <c r="E569" s="13"/>
      <c r="F569" s="12"/>
      <c r="G569" s="13"/>
      <c r="H569" s="12"/>
      <c r="I569" s="13"/>
      <c r="J569" s="12"/>
      <c r="K569" s="42"/>
    </row>
    <row r="570" spans="2:11" x14ac:dyDescent="0.3">
      <c r="B570" s="12"/>
      <c r="C570" s="13"/>
      <c r="D570" s="12"/>
      <c r="E570" s="13"/>
      <c r="F570" s="12"/>
      <c r="G570" s="13"/>
      <c r="H570" s="12"/>
      <c r="I570" s="13"/>
      <c r="J570" s="12"/>
      <c r="K570" s="42"/>
    </row>
    <row r="571" spans="2:11" x14ac:dyDescent="0.3">
      <c r="B571" s="12"/>
      <c r="C571" s="13"/>
      <c r="D571" s="12"/>
      <c r="E571" s="13"/>
      <c r="F571" s="12"/>
      <c r="G571" s="13"/>
      <c r="H571" s="12"/>
      <c r="I571" s="13"/>
      <c r="J571" s="12"/>
      <c r="K571" s="42"/>
    </row>
    <row r="572" spans="2:11" x14ac:dyDescent="0.3">
      <c r="B572" s="12"/>
      <c r="C572" s="13"/>
      <c r="D572" s="12"/>
      <c r="E572" s="13"/>
      <c r="F572" s="12"/>
      <c r="G572" s="13"/>
      <c r="H572" s="12"/>
      <c r="I572" s="13"/>
      <c r="J572" s="12"/>
      <c r="K572" s="42"/>
    </row>
    <row r="573" spans="2:11" x14ac:dyDescent="0.3">
      <c r="B573" s="12"/>
      <c r="C573" s="13"/>
      <c r="D573" s="12"/>
      <c r="E573" s="13"/>
      <c r="F573" s="12"/>
      <c r="G573" s="13"/>
      <c r="H573" s="12"/>
      <c r="I573" s="13"/>
      <c r="J573" s="12"/>
      <c r="K573" s="42"/>
    </row>
    <row r="574" spans="2:11" x14ac:dyDescent="0.3">
      <c r="B574" s="12"/>
      <c r="C574" s="13"/>
      <c r="D574" s="12"/>
      <c r="E574" s="13"/>
      <c r="F574" s="12"/>
      <c r="G574" s="13"/>
      <c r="H574" s="12"/>
      <c r="I574" s="13"/>
      <c r="J574" s="12"/>
      <c r="K574" s="42"/>
    </row>
    <row r="575" spans="2:11" x14ac:dyDescent="0.3">
      <c r="B575" s="12"/>
      <c r="C575" s="13"/>
      <c r="D575" s="12"/>
      <c r="E575" s="13"/>
      <c r="F575" s="12"/>
      <c r="G575" s="13"/>
      <c r="H575" s="12"/>
      <c r="I575" s="13"/>
      <c r="J575" s="12"/>
      <c r="K575" s="42"/>
    </row>
    <row r="576" spans="2:11" x14ac:dyDescent="0.3">
      <c r="B576" s="12"/>
      <c r="C576" s="13"/>
      <c r="D576" s="12"/>
      <c r="E576" s="13"/>
      <c r="F576" s="12"/>
      <c r="G576" s="13"/>
      <c r="H576" s="12"/>
      <c r="I576" s="13"/>
      <c r="J576" s="12"/>
      <c r="K576" s="42"/>
    </row>
    <row r="577" spans="2:11" x14ac:dyDescent="0.3">
      <c r="B577" s="12"/>
      <c r="C577" s="13"/>
      <c r="D577" s="12"/>
      <c r="E577" s="13"/>
      <c r="F577" s="12"/>
      <c r="G577" s="13"/>
      <c r="H577" s="12"/>
      <c r="I577" s="13"/>
      <c r="J577" s="12"/>
      <c r="K577" s="42"/>
    </row>
    <row r="578" spans="2:11" x14ac:dyDescent="0.3">
      <c r="B578" s="12"/>
      <c r="C578" s="13"/>
      <c r="D578" s="12"/>
      <c r="E578" s="13"/>
      <c r="F578" s="12"/>
      <c r="G578" s="13"/>
      <c r="H578" s="12"/>
      <c r="I578" s="13"/>
      <c r="J578" s="12"/>
      <c r="K578" s="42"/>
    </row>
    <row r="579" spans="2:11" x14ac:dyDescent="0.3">
      <c r="B579" s="12"/>
      <c r="C579" s="13"/>
      <c r="D579" s="12"/>
      <c r="E579" s="13"/>
      <c r="F579" s="12"/>
      <c r="G579" s="13"/>
      <c r="H579" s="12"/>
      <c r="I579" s="13"/>
      <c r="J579" s="12"/>
      <c r="K579" s="42"/>
    </row>
    <row r="580" spans="2:11" x14ac:dyDescent="0.3">
      <c r="B580" s="12"/>
      <c r="C580" s="13"/>
      <c r="D580" s="12"/>
      <c r="E580" s="13"/>
      <c r="F580" s="12"/>
      <c r="G580" s="13"/>
      <c r="H580" s="12"/>
      <c r="I580" s="13"/>
      <c r="J580" s="12"/>
      <c r="K580" s="42"/>
    </row>
    <row r="581" spans="2:11" x14ac:dyDescent="0.3">
      <c r="B581" s="12"/>
      <c r="C581" s="13"/>
      <c r="D581" s="12"/>
      <c r="E581" s="13"/>
      <c r="F581" s="12"/>
      <c r="G581" s="13"/>
      <c r="H581" s="12"/>
      <c r="I581" s="13"/>
      <c r="J581" s="12"/>
      <c r="K581" s="42"/>
    </row>
  </sheetData>
  <conditionalFormatting sqref="B34">
    <cfRule type="colorScale" priority="20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4:D34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">
    <cfRule type="colorScale" priority="18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4:G34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">
    <cfRule type="colorScale" priority="16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4:J34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J21 B10:J12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2:D42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2:G4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2:J4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J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J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J1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J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J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:T2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scale="95" orientation="portrait" r:id="rId1"/>
  <headerFooter>
    <oddFooter>&amp;L&amp;1#&amp;"Calibri"&amp;10&amp;K000000Public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3C29A-4B54-4F86-9DD9-4A5BF7EC7C0E}">
  <sheetPr codeName="Sheet10"/>
  <dimension ref="A1:AM41"/>
  <sheetViews>
    <sheetView zoomScale="85" zoomScaleNormal="85" workbookViewId="0">
      <selection activeCell="K25" sqref="A1:XFD1048576"/>
    </sheetView>
  </sheetViews>
  <sheetFormatPr defaultRowHeight="14.4" x14ac:dyDescent="0.3"/>
  <cols>
    <col min="1" max="1" width="6" style="62" customWidth="1"/>
    <col min="2" max="2" width="34" style="62" customWidth="1"/>
    <col min="3" max="3" width="11" style="62" customWidth="1"/>
    <col min="4" max="4" width="21" style="62" customWidth="1"/>
    <col min="5" max="5" width="17" style="62" customWidth="1"/>
    <col min="6" max="6" width="21" style="62" customWidth="1"/>
    <col min="7" max="7" width="23" style="62" customWidth="1"/>
    <col min="8" max="8" width="24" style="62" customWidth="1"/>
    <col min="9" max="11" width="25" style="62" customWidth="1"/>
    <col min="12" max="12" width="22" style="62" customWidth="1"/>
    <col min="13" max="15" width="21" style="62" customWidth="1"/>
    <col min="16" max="19" width="22" style="62" customWidth="1"/>
    <col min="20" max="20" width="23" style="62" customWidth="1"/>
    <col min="21" max="24" width="22" style="62" customWidth="1"/>
    <col min="25" max="25" width="23" style="62" customWidth="1"/>
    <col min="26" max="26" width="22" style="62" customWidth="1"/>
    <col min="27" max="27" width="24" style="62" customWidth="1"/>
    <col min="28" max="28" width="22" style="62" customWidth="1"/>
    <col min="29" max="29" width="23" style="62" customWidth="1"/>
    <col min="30" max="31" width="22" style="62" customWidth="1"/>
    <col min="32" max="33" width="319" style="62" customWidth="1"/>
    <col min="34" max="39" width="23" style="62" customWidth="1"/>
    <col min="40" max="16384" width="8.88671875" style="62"/>
  </cols>
  <sheetData>
    <row r="1" spans="1:39" x14ac:dyDescent="0.3">
      <c r="A1" s="63"/>
      <c r="B1" s="64" t="s">
        <v>721</v>
      </c>
      <c r="C1" s="64" t="s">
        <v>722</v>
      </c>
      <c r="D1" s="64" t="s">
        <v>723</v>
      </c>
      <c r="E1" s="64" t="s">
        <v>724</v>
      </c>
      <c r="F1" s="64" t="s">
        <v>725</v>
      </c>
      <c r="G1" s="64" t="s">
        <v>726</v>
      </c>
      <c r="H1" s="64" t="s">
        <v>727</v>
      </c>
      <c r="I1" s="64" t="s">
        <v>728</v>
      </c>
      <c r="J1" s="64" t="s">
        <v>729</v>
      </c>
      <c r="K1" s="64" t="s">
        <v>730</v>
      </c>
      <c r="L1" s="64" t="s">
        <v>731</v>
      </c>
      <c r="M1" s="64" t="s">
        <v>732</v>
      </c>
      <c r="N1" s="64" t="s">
        <v>733</v>
      </c>
      <c r="O1" s="64" t="s">
        <v>734</v>
      </c>
      <c r="P1" s="64" t="s">
        <v>735</v>
      </c>
      <c r="Q1" s="64" t="s">
        <v>736</v>
      </c>
      <c r="R1" s="64" t="s">
        <v>737</v>
      </c>
      <c r="S1" s="64" t="s">
        <v>738</v>
      </c>
      <c r="T1" s="64" t="s">
        <v>739</v>
      </c>
      <c r="U1" s="64" t="s">
        <v>740</v>
      </c>
      <c r="V1" s="64" t="s">
        <v>741</v>
      </c>
      <c r="W1" s="64" t="s">
        <v>742</v>
      </c>
      <c r="X1" s="64" t="s">
        <v>743</v>
      </c>
      <c r="Y1" s="64" t="s">
        <v>744</v>
      </c>
      <c r="Z1" s="64" t="s">
        <v>745</v>
      </c>
      <c r="AA1" s="64" t="s">
        <v>746</v>
      </c>
      <c r="AB1" s="64" t="s">
        <v>747</v>
      </c>
      <c r="AC1" s="64" t="s">
        <v>748</v>
      </c>
      <c r="AD1" s="64" t="s">
        <v>749</v>
      </c>
      <c r="AE1" s="64" t="s">
        <v>750</v>
      </c>
      <c r="AF1" s="64" t="s">
        <v>751</v>
      </c>
      <c r="AG1" s="64" t="s">
        <v>752</v>
      </c>
      <c r="AH1" s="64" t="s">
        <v>753</v>
      </c>
      <c r="AI1" s="64" t="s">
        <v>754</v>
      </c>
      <c r="AJ1" s="64" t="s">
        <v>755</v>
      </c>
      <c r="AK1" s="64" t="s">
        <v>756</v>
      </c>
      <c r="AL1" s="64" t="s">
        <v>757</v>
      </c>
      <c r="AM1" s="64" t="s">
        <v>758</v>
      </c>
    </row>
    <row r="2" spans="1:39" x14ac:dyDescent="0.3">
      <c r="A2" s="64">
        <v>0</v>
      </c>
      <c r="B2" s="63">
        <v>1.395164012908936E-2</v>
      </c>
      <c r="C2" s="63">
        <v>100</v>
      </c>
      <c r="D2" s="63">
        <v>3.5904884338378913E-2</v>
      </c>
      <c r="E2" s="63" t="b">
        <v>0</v>
      </c>
      <c r="F2" s="63">
        <v>7.5775678714752548E-2</v>
      </c>
      <c r="G2" s="63">
        <v>4.4247839978826878E-2</v>
      </c>
      <c r="H2" s="63">
        <v>4.9080000000000033E-2</v>
      </c>
      <c r="I2" s="63">
        <v>0.12304799999999989</v>
      </c>
      <c r="J2" s="63">
        <v>0.16339578720036479</v>
      </c>
      <c r="K2" s="63">
        <v>0.2469316486818863</v>
      </c>
      <c r="L2" s="63">
        <v>0.15079200000000001</v>
      </c>
      <c r="M2" s="63">
        <v>0.15155999999999989</v>
      </c>
      <c r="N2" s="63">
        <v>0.17339843670215879</v>
      </c>
      <c r="O2" s="63">
        <v>0.22539879304218999</v>
      </c>
      <c r="P2" s="63">
        <v>8.9616000000000043E-2</v>
      </c>
      <c r="Q2" s="63">
        <v>-8.3744000000000027E-2</v>
      </c>
      <c r="R2" s="63">
        <v>0.16807026149291329</v>
      </c>
      <c r="S2" s="63">
        <v>1.8498302624835591E-2</v>
      </c>
      <c r="T2" s="63">
        <v>0.1386960000000001</v>
      </c>
      <c r="U2" s="63">
        <v>3.9303999999999922E-2</v>
      </c>
      <c r="V2" s="63">
        <v>0.33146604869327811</v>
      </c>
      <c r="W2" s="63">
        <v>0.26542995130672192</v>
      </c>
      <c r="X2" s="63">
        <v>-6.1303999999999942E-2</v>
      </c>
      <c r="Y2" s="63">
        <v>-0.16069600000000009</v>
      </c>
      <c r="Z2" s="63">
        <v>0.1314660486932781</v>
      </c>
      <c r="AA2" s="63">
        <v>6.5429951306721856E-2</v>
      </c>
      <c r="AB2" s="63">
        <v>-1.2095999999999951E-2</v>
      </c>
      <c r="AC2" s="63">
        <v>-0.11225599999999999</v>
      </c>
      <c r="AD2" s="63">
        <v>0.15806761199111929</v>
      </c>
      <c r="AE2" s="63">
        <v>4.0031158264531859E-2</v>
      </c>
      <c r="AF2" s="63" t="s">
        <v>837</v>
      </c>
      <c r="AG2" s="63" t="s">
        <v>838</v>
      </c>
      <c r="AH2" s="63">
        <v>7.6552758782540833</v>
      </c>
      <c r="AI2" s="63">
        <v>4.0881837568306674</v>
      </c>
      <c r="AJ2" s="63">
        <v>3.6098204337158979</v>
      </c>
      <c r="AK2" s="63">
        <v>3.3946837266210959</v>
      </c>
      <c r="AL2" s="63">
        <v>8.8049192116731376</v>
      </c>
      <c r="AM2" s="63">
        <v>38.882943697099257</v>
      </c>
    </row>
    <row r="3" spans="1:39" x14ac:dyDescent="0.3">
      <c r="A3" s="64">
        <v>1</v>
      </c>
      <c r="B3" s="63"/>
      <c r="C3" s="63">
        <v>100</v>
      </c>
      <c r="D3" s="63">
        <v>6.1811208724975593E-2</v>
      </c>
      <c r="E3" s="63" t="b">
        <v>0</v>
      </c>
      <c r="F3" s="63">
        <v>0.12725852622998321</v>
      </c>
      <c r="G3" s="63">
        <v>2.1124590023981642E-2</v>
      </c>
      <c r="H3" s="63">
        <v>9.3712000000000018E-2</v>
      </c>
      <c r="I3" s="63">
        <v>4.8896000000000023E-2</v>
      </c>
      <c r="J3" s="63">
        <v>9.975887060297764E-2</v>
      </c>
      <c r="K3" s="63">
        <v>5.4590870602977647E-2</v>
      </c>
      <c r="L3" s="63">
        <v>0.21354400000000001</v>
      </c>
      <c r="M3" s="63">
        <v>0.13824800000000001</v>
      </c>
      <c r="N3" s="63">
        <v>0.25008993740249369</v>
      </c>
      <c r="O3" s="63">
        <v>0.20386593740249381</v>
      </c>
      <c r="P3" s="63">
        <v>0.53503999999999996</v>
      </c>
      <c r="Q3" s="63">
        <v>-3.555199999999991E-2</v>
      </c>
      <c r="R3" s="63">
        <v>-0.1211896435005384</v>
      </c>
      <c r="S3" s="63">
        <v>-6.5845643500538453E-2</v>
      </c>
      <c r="T3" s="63">
        <v>0.62875199999999998</v>
      </c>
      <c r="U3" s="63">
        <v>1.3344000000000109E-2</v>
      </c>
      <c r="V3" s="63">
        <v>-2.143077289756079E-2</v>
      </c>
      <c r="W3" s="63">
        <v>-1.12547728975608E-2</v>
      </c>
      <c r="X3" s="63">
        <v>0.42875200000000002</v>
      </c>
      <c r="Y3" s="63">
        <v>-0.18665599999999991</v>
      </c>
      <c r="Z3" s="63">
        <v>-0.2214307728975608</v>
      </c>
      <c r="AA3" s="63">
        <v>-0.21125477289756081</v>
      </c>
      <c r="AB3" s="63">
        <v>0.41520800000000002</v>
      </c>
      <c r="AC3" s="63">
        <v>-0.1249039999999999</v>
      </c>
      <c r="AD3" s="63">
        <v>-0.27152071030005448</v>
      </c>
      <c r="AE3" s="63">
        <v>-0.21512071030005461</v>
      </c>
      <c r="AF3" s="63" t="s">
        <v>839</v>
      </c>
      <c r="AG3" s="63" t="s">
        <v>840</v>
      </c>
      <c r="AH3" s="63">
        <v>0.1051629078975141</v>
      </c>
      <c r="AI3" s="63">
        <v>6.7431697769886849</v>
      </c>
      <c r="AJ3" s="63">
        <v>4.5145135914412</v>
      </c>
      <c r="AK3" s="63">
        <v>4.2502667192758574</v>
      </c>
      <c r="AL3" s="63">
        <v>16.0698003045052</v>
      </c>
      <c r="AM3" s="63">
        <v>40.336554182567113</v>
      </c>
    </row>
    <row r="4" spans="1:39" x14ac:dyDescent="0.3">
      <c r="A4" s="64">
        <v>2</v>
      </c>
      <c r="B4" s="63"/>
      <c r="C4" s="63">
        <v>100</v>
      </c>
      <c r="D4" s="63">
        <v>4.9860477447509773E-2</v>
      </c>
      <c r="E4" s="63" t="b">
        <v>0</v>
      </c>
      <c r="F4" s="63">
        <v>0.12</v>
      </c>
      <c r="G4" s="63">
        <v>4.9972869701537907E-2</v>
      </c>
      <c r="H4" s="63">
        <v>9.3559999999999977E-2</v>
      </c>
      <c r="I4" s="63">
        <v>3.8503999999999983E-2</v>
      </c>
      <c r="J4" s="63">
        <v>0.19934100954278811</v>
      </c>
      <c r="K4" s="63">
        <v>0.221325009542788</v>
      </c>
      <c r="L4" s="63">
        <v>0.2</v>
      </c>
      <c r="M4" s="63">
        <v>0.2</v>
      </c>
      <c r="N4" s="63">
        <v>0.2</v>
      </c>
      <c r="O4" s="63">
        <v>0.2</v>
      </c>
      <c r="P4" s="63">
        <v>0.87814399999999992</v>
      </c>
      <c r="Q4" s="63">
        <v>0.71387199999999995</v>
      </c>
      <c r="R4" s="63">
        <v>0.12902825245117239</v>
      </c>
      <c r="S4" s="63">
        <v>8.9332252451172434E-2</v>
      </c>
      <c r="T4" s="63">
        <v>0.9717039999999999</v>
      </c>
      <c r="U4" s="63">
        <v>0.75237599999999993</v>
      </c>
      <c r="V4" s="63">
        <v>0.32836926199396038</v>
      </c>
      <c r="W4" s="63">
        <v>0.31065726199396038</v>
      </c>
      <c r="X4" s="63">
        <v>0.77170399999999995</v>
      </c>
      <c r="Y4" s="63">
        <v>0.55237599999999998</v>
      </c>
      <c r="Z4" s="63">
        <v>0.1283692619939604</v>
      </c>
      <c r="AA4" s="63">
        <v>0.11065726199396041</v>
      </c>
      <c r="AB4" s="63">
        <v>0.77170399999999995</v>
      </c>
      <c r="AC4" s="63">
        <v>0.55237599999999998</v>
      </c>
      <c r="AD4" s="63">
        <v>0.1283692619939604</v>
      </c>
      <c r="AE4" s="63">
        <v>0.11065726199396041</v>
      </c>
      <c r="AF4" s="63" t="s">
        <v>841</v>
      </c>
      <c r="AG4" s="63" t="s">
        <v>842</v>
      </c>
      <c r="AH4" s="63">
        <v>2.0093517481935628E-14</v>
      </c>
      <c r="AI4" s="63">
        <v>1.7601606084510019E-14</v>
      </c>
      <c r="AJ4" s="63">
        <v>2.9823820760928773E-14</v>
      </c>
      <c r="AK4" s="63">
        <v>2.6270937878892379E-14</v>
      </c>
      <c r="AL4" s="63">
        <v>2.488187171914516E-14</v>
      </c>
      <c r="AM4" s="63">
        <v>3.0142389814297508E-14</v>
      </c>
    </row>
    <row r="5" spans="1:39" x14ac:dyDescent="0.3">
      <c r="A5" s="64">
        <v>3</v>
      </c>
      <c r="B5" s="63"/>
      <c r="C5" s="63">
        <v>100</v>
      </c>
      <c r="D5" s="63">
        <v>7.6291322708129883E-2</v>
      </c>
      <c r="E5" s="63" t="b">
        <v>0</v>
      </c>
      <c r="F5" s="63">
        <v>8.4587791600863674E-2</v>
      </c>
      <c r="G5" s="63">
        <v>4.0556653300810867E-2</v>
      </c>
      <c r="H5" s="63">
        <v>2.790400000000004E-2</v>
      </c>
      <c r="I5" s="63">
        <v>7.2831999999999952E-2</v>
      </c>
      <c r="J5" s="63">
        <v>0.1856704603883205</v>
      </c>
      <c r="K5" s="63">
        <v>8.6723877184995468E-2</v>
      </c>
      <c r="L5" s="63">
        <v>0.13059999999999999</v>
      </c>
      <c r="M5" s="63">
        <v>0.15024799999999999</v>
      </c>
      <c r="N5" s="63">
        <v>0.2120305876444803</v>
      </c>
      <c r="O5" s="63">
        <v>0.18378800444115531</v>
      </c>
      <c r="P5" s="63">
        <v>0.42426399999999997</v>
      </c>
      <c r="Q5" s="63">
        <v>2.1496000000000071E-2</v>
      </c>
      <c r="R5" s="63">
        <v>0.32322639081022048</v>
      </c>
      <c r="S5" s="63">
        <v>0.1458663908102206</v>
      </c>
      <c r="T5" s="63">
        <v>0.45216800000000001</v>
      </c>
      <c r="U5" s="63">
        <v>-5.1335999999999882E-2</v>
      </c>
      <c r="V5" s="63">
        <v>0.508896851198541</v>
      </c>
      <c r="W5" s="63">
        <v>0.23259026799521601</v>
      </c>
      <c r="X5" s="63">
        <v>0.252168</v>
      </c>
      <c r="Y5" s="63">
        <v>-0.25133599999999989</v>
      </c>
      <c r="Z5" s="63">
        <v>0.30889685119854099</v>
      </c>
      <c r="AA5" s="63">
        <v>3.2590267995216013E-2</v>
      </c>
      <c r="AB5" s="63">
        <v>0.32156800000000002</v>
      </c>
      <c r="AC5" s="63">
        <v>-0.2015839999999999</v>
      </c>
      <c r="AD5" s="63">
        <v>0.29686626355406071</v>
      </c>
      <c r="AE5" s="63">
        <v>4.8802263554060699E-2</v>
      </c>
      <c r="AF5" s="63" t="s">
        <v>843</v>
      </c>
      <c r="AG5" s="63" t="s">
        <v>844</v>
      </c>
      <c r="AH5" s="63">
        <v>7.4882278276778642</v>
      </c>
      <c r="AI5" s="63">
        <v>9.8522837268243215</v>
      </c>
      <c r="AJ5" s="63">
        <v>3.4730041438750181</v>
      </c>
      <c r="AK5" s="63">
        <v>3.278383778369403</v>
      </c>
      <c r="AL5" s="63">
        <v>1.2977754789739571</v>
      </c>
      <c r="AM5" s="63">
        <v>6.7700267918582622</v>
      </c>
    </row>
    <row r="6" spans="1:39" x14ac:dyDescent="0.3">
      <c r="A6" s="64">
        <v>4</v>
      </c>
      <c r="B6" s="63"/>
      <c r="C6" s="63">
        <v>100</v>
      </c>
      <c r="D6" s="63">
        <v>4.5851230621337891E-2</v>
      </c>
      <c r="E6" s="63" t="b">
        <v>0</v>
      </c>
      <c r="F6" s="63">
        <v>3.177375394744486E-2</v>
      </c>
      <c r="G6" s="63">
        <v>1.7964332852737779E-2</v>
      </c>
      <c r="H6" s="63">
        <v>0.12311999999999999</v>
      </c>
      <c r="I6" s="63">
        <v>4.8207999999999862E-2</v>
      </c>
      <c r="J6" s="63">
        <v>2.194965122132456E-2</v>
      </c>
      <c r="K6" s="63">
        <v>1.3021651221324541E-2</v>
      </c>
      <c r="L6" s="63">
        <v>0.10944</v>
      </c>
      <c r="M6" s="63">
        <v>7.5567999999999858E-2</v>
      </c>
      <c r="N6" s="63">
        <v>0.1186849515458674</v>
      </c>
      <c r="O6" s="63">
        <v>9.6076951545867345E-2</v>
      </c>
      <c r="P6" s="63">
        <v>0.70567999999999997</v>
      </c>
      <c r="Q6" s="63">
        <v>0.47972799999999999</v>
      </c>
      <c r="R6" s="63">
        <v>0.2040408754654649</v>
      </c>
      <c r="S6" s="63">
        <v>6.1480875465464879E-2</v>
      </c>
      <c r="T6" s="63">
        <v>0.82879999999999998</v>
      </c>
      <c r="U6" s="63">
        <v>0.43152000000000013</v>
      </c>
      <c r="V6" s="63">
        <v>0.22599052668678951</v>
      </c>
      <c r="W6" s="63">
        <v>7.4502526686789416E-2</v>
      </c>
      <c r="X6" s="63">
        <v>0.62880000000000003</v>
      </c>
      <c r="Y6" s="63">
        <v>0.23152000000000009</v>
      </c>
      <c r="Z6" s="63">
        <v>2.5990526686789441E-2</v>
      </c>
      <c r="AA6" s="63">
        <v>-0.12549747331321059</v>
      </c>
      <c r="AB6" s="63">
        <v>0.71936</v>
      </c>
      <c r="AC6" s="63">
        <v>0.50708799999999998</v>
      </c>
      <c r="AD6" s="63">
        <v>0.10730557514092209</v>
      </c>
      <c r="AE6" s="63">
        <v>-2.1574424859077922E-2</v>
      </c>
      <c r="AF6" s="63" t="s">
        <v>845</v>
      </c>
      <c r="AG6" s="63" t="s">
        <v>846</v>
      </c>
      <c r="AH6" s="63">
        <v>9.9366539976127743</v>
      </c>
      <c r="AI6" s="63">
        <v>7.4795526474428247</v>
      </c>
      <c r="AJ6" s="63">
        <v>29.016962496654649</v>
      </c>
      <c r="AK6" s="63">
        <v>26.63210520659927</v>
      </c>
      <c r="AL6" s="63">
        <v>380.65035549571019</v>
      </c>
      <c r="AM6" s="63">
        <v>36.066528710748443</v>
      </c>
    </row>
    <row r="7" spans="1:39" x14ac:dyDescent="0.3">
      <c r="A7" s="64">
        <v>5</v>
      </c>
      <c r="B7" s="63"/>
      <c r="C7" s="63">
        <v>100</v>
      </c>
      <c r="D7" s="63">
        <v>5.6846141815185547E-2</v>
      </c>
      <c r="E7" s="63" t="b">
        <v>0</v>
      </c>
      <c r="F7" s="63">
        <v>7.8213359221489739E-2</v>
      </c>
      <c r="G7" s="63">
        <v>6.5348919639796096E-2</v>
      </c>
      <c r="H7" s="63">
        <v>4.3264000000000018E-2</v>
      </c>
      <c r="I7" s="63">
        <v>7.0352000000000012E-2</v>
      </c>
      <c r="J7" s="63">
        <v>0.24192507526049481</v>
      </c>
      <c r="K7" s="63">
        <v>9.3749075260494807E-2</v>
      </c>
      <c r="L7" s="63">
        <v>6.4648000000000039E-2</v>
      </c>
      <c r="M7" s="63">
        <v>0.151976</v>
      </c>
      <c r="N7" s="63">
        <v>0.22569291247509241</v>
      </c>
      <c r="O7" s="63">
        <v>0.12638091247509239</v>
      </c>
      <c r="P7" s="63">
        <v>0.42793599999999998</v>
      </c>
      <c r="Q7" s="63">
        <v>-0.1031039999999999</v>
      </c>
      <c r="R7" s="63">
        <v>0.46677186412343108</v>
      </c>
      <c r="S7" s="63">
        <v>0.27136386412343122</v>
      </c>
      <c r="T7" s="63">
        <v>0.47120000000000001</v>
      </c>
      <c r="U7" s="63">
        <v>-3.2751999999999892E-2</v>
      </c>
      <c r="V7" s="63">
        <v>0.70869693938392597</v>
      </c>
      <c r="W7" s="63">
        <v>0.36511293938392603</v>
      </c>
      <c r="X7" s="63">
        <v>0.2712</v>
      </c>
      <c r="Y7" s="63">
        <v>-0.2327519999999999</v>
      </c>
      <c r="Z7" s="63">
        <v>0.50869693938392591</v>
      </c>
      <c r="AA7" s="63">
        <v>0.16511293938392599</v>
      </c>
      <c r="AB7" s="63">
        <v>0.40655200000000002</v>
      </c>
      <c r="AC7" s="63">
        <v>-0.18472799999999989</v>
      </c>
      <c r="AD7" s="63">
        <v>0.48300402690883348</v>
      </c>
      <c r="AE7" s="63">
        <v>0.23873202690883349</v>
      </c>
      <c r="AF7" s="63" t="s">
        <v>847</v>
      </c>
      <c r="AG7" s="63" t="s">
        <v>848</v>
      </c>
      <c r="AH7" s="63">
        <v>13.231121465373869</v>
      </c>
      <c r="AI7" s="63">
        <v>21.787263893330621</v>
      </c>
      <c r="AJ7" s="63">
        <v>3.396440181759449</v>
      </c>
      <c r="AK7" s="63">
        <v>3.2037506668421969</v>
      </c>
      <c r="AL7" s="63">
        <v>1.667143197752579</v>
      </c>
      <c r="AM7" s="63">
        <v>14.26182121871136</v>
      </c>
    </row>
    <row r="8" spans="1:39" x14ac:dyDescent="0.3">
      <c r="A8" s="64">
        <v>7</v>
      </c>
      <c r="B8" s="63"/>
      <c r="C8" s="63">
        <v>100</v>
      </c>
      <c r="D8" s="63">
        <v>5.6899785995483398E-2</v>
      </c>
      <c r="E8" s="63" t="b">
        <v>0</v>
      </c>
      <c r="F8" s="63">
        <v>0.12021443616281829</v>
      </c>
      <c r="G8" s="63">
        <v>7.0857594804927829E-2</v>
      </c>
      <c r="H8" s="63">
        <v>0.181504</v>
      </c>
      <c r="I8" s="63">
        <v>0.14235200000000001</v>
      </c>
      <c r="J8" s="63">
        <v>0.13285255317429101</v>
      </c>
      <c r="K8" s="63">
        <v>0.22406857802197711</v>
      </c>
      <c r="L8" s="63">
        <v>0.20116000000000001</v>
      </c>
      <c r="M8" s="63">
        <v>0.20563999999999999</v>
      </c>
      <c r="N8" s="63">
        <v>0.1935491693674202</v>
      </c>
      <c r="O8" s="63">
        <v>0.19526110899049159</v>
      </c>
      <c r="P8" s="63">
        <v>-7.3431999999999914E-2</v>
      </c>
      <c r="Q8" s="63">
        <v>0.1198479999999998</v>
      </c>
      <c r="R8" s="63">
        <v>8.2495756112277607E-2</v>
      </c>
      <c r="S8" s="63">
        <v>-1.8248887308545719E-2</v>
      </c>
      <c r="T8" s="63">
        <v>0.1080720000000001</v>
      </c>
      <c r="U8" s="63">
        <v>0.26219999999999988</v>
      </c>
      <c r="V8" s="63">
        <v>0.21534830928656859</v>
      </c>
      <c r="W8" s="63">
        <v>0.2058196907134314</v>
      </c>
      <c r="X8" s="63">
        <v>-9.1927999999999913E-2</v>
      </c>
      <c r="Y8" s="63">
        <v>6.2199999999999839E-2</v>
      </c>
      <c r="Z8" s="63">
        <v>1.53483092865686E-2</v>
      </c>
      <c r="AA8" s="63">
        <v>5.8196907134313936E-3</v>
      </c>
      <c r="AB8" s="63">
        <v>-9.3087999999999907E-2</v>
      </c>
      <c r="AC8" s="63">
        <v>5.655999999999984E-2</v>
      </c>
      <c r="AD8" s="63">
        <v>2.179913991914844E-2</v>
      </c>
      <c r="AE8" s="63">
        <v>1.0558581722939841E-2</v>
      </c>
      <c r="AF8" s="63" t="s">
        <v>849</v>
      </c>
      <c r="AG8" s="63" t="s">
        <v>850</v>
      </c>
      <c r="AH8" s="63">
        <v>0.3078705923548174</v>
      </c>
      <c r="AI8" s="63">
        <v>1.994099327302587E-2</v>
      </c>
      <c r="AJ8" s="63">
        <v>0.50402189700763711</v>
      </c>
      <c r="AK8" s="63">
        <v>0.46842256548632688</v>
      </c>
      <c r="AL8" s="63">
        <v>48.119987439205318</v>
      </c>
      <c r="AM8" s="63">
        <v>33.213576583971353</v>
      </c>
    </row>
    <row r="9" spans="1:39" x14ac:dyDescent="0.3">
      <c r="A9" s="64">
        <v>8</v>
      </c>
      <c r="B9" s="63"/>
      <c r="C9" s="63">
        <v>100</v>
      </c>
      <c r="D9" s="63">
        <v>4.5876741409301758E-2</v>
      </c>
      <c r="E9" s="63" t="b">
        <v>0</v>
      </c>
      <c r="F9" s="63">
        <v>2.9027668224000009E-2</v>
      </c>
      <c r="G9" s="63">
        <v>3.0696904695094681E-3</v>
      </c>
      <c r="H9" s="63">
        <v>4.9688000000000038E-2</v>
      </c>
      <c r="I9" s="63">
        <v>2.1447999999999971E-2</v>
      </c>
      <c r="J9" s="63">
        <v>1.186492399931266E-2</v>
      </c>
      <c r="K9" s="63">
        <v>9.104707600068726E-2</v>
      </c>
      <c r="L9" s="63">
        <v>0.11244800000000001</v>
      </c>
      <c r="M9" s="63">
        <v>2.489600000000004E-2</v>
      </c>
      <c r="N9" s="63">
        <v>0.125552</v>
      </c>
      <c r="O9" s="63">
        <v>0.1999999999999999</v>
      </c>
      <c r="P9" s="63">
        <v>0.17749599999999999</v>
      </c>
      <c r="Q9" s="63">
        <v>0.1054960000000001</v>
      </c>
      <c r="R9" s="63">
        <v>-0.26596613301826988</v>
      </c>
      <c r="S9" s="63">
        <v>-0.18835013301827011</v>
      </c>
      <c r="T9" s="63">
        <v>0.22718400000000011</v>
      </c>
      <c r="U9" s="63">
        <v>8.4048000000000109E-2</v>
      </c>
      <c r="V9" s="63">
        <v>-0.27783105701758259</v>
      </c>
      <c r="W9" s="63">
        <v>-9.7303057017582795E-2</v>
      </c>
      <c r="X9" s="63">
        <v>2.7184000000000048E-2</v>
      </c>
      <c r="Y9" s="63">
        <v>-0.1159519999999999</v>
      </c>
      <c r="Z9" s="63">
        <v>-0.47783105701758261</v>
      </c>
      <c r="AA9" s="63">
        <v>-0.29730305701758281</v>
      </c>
      <c r="AB9" s="63">
        <v>0.114736</v>
      </c>
      <c r="AC9" s="63">
        <v>5.9152000000000073E-2</v>
      </c>
      <c r="AD9" s="63">
        <v>-0.40338305701758259</v>
      </c>
      <c r="AE9" s="63">
        <v>-0.29730305701758269</v>
      </c>
      <c r="AF9" s="63" t="s">
        <v>851</v>
      </c>
      <c r="AG9" s="63" t="s">
        <v>852</v>
      </c>
      <c r="AH9" s="63">
        <v>14.50543277874749</v>
      </c>
      <c r="AI9" s="63">
        <v>5.3949198528576066</v>
      </c>
      <c r="AJ9" s="63">
        <v>13.49912228104086</v>
      </c>
      <c r="AK9" s="63">
        <v>12.668563146711071</v>
      </c>
      <c r="AL9" s="63">
        <v>11.984579288416921</v>
      </c>
      <c r="AM9" s="63">
        <v>22.25890863888926</v>
      </c>
    </row>
    <row r="10" spans="1:39" x14ac:dyDescent="0.3">
      <c r="A10" s="64">
        <v>9</v>
      </c>
      <c r="B10" s="63"/>
      <c r="C10" s="63">
        <v>100</v>
      </c>
      <c r="D10" s="63">
        <v>6.0838222503662109E-2</v>
      </c>
      <c r="E10" s="63" t="b">
        <v>0</v>
      </c>
      <c r="F10" s="63">
        <v>7.094370414607816E-2</v>
      </c>
      <c r="G10" s="63">
        <v>5.8476842749831462E-2</v>
      </c>
      <c r="H10" s="63">
        <v>0.114688</v>
      </c>
      <c r="I10" s="63">
        <v>7.7791999999999986E-2</v>
      </c>
      <c r="J10" s="63">
        <v>0.19817141605648239</v>
      </c>
      <c r="K10" s="63">
        <v>0.2350428519387335</v>
      </c>
      <c r="L10" s="63">
        <v>0.12395200000000001</v>
      </c>
      <c r="M10" s="63">
        <v>0.11216</v>
      </c>
      <c r="N10" s="63">
        <v>0.20736378720036469</v>
      </c>
      <c r="O10" s="63">
        <v>0.2159210110231731</v>
      </c>
      <c r="P10" s="63">
        <v>-6.4303999999999903E-2</v>
      </c>
      <c r="Q10" s="63">
        <v>-1.0880000000000179E-2</v>
      </c>
      <c r="R10" s="63">
        <v>0.1133246200535223</v>
      </c>
      <c r="S10" s="63">
        <v>-1.554688804873825E-2</v>
      </c>
      <c r="T10" s="63">
        <v>5.0384000000000123E-2</v>
      </c>
      <c r="U10" s="63">
        <v>6.6911999999999805E-2</v>
      </c>
      <c r="V10" s="63">
        <v>0.3114960361100047</v>
      </c>
      <c r="W10" s="63">
        <v>0.21949596388999529</v>
      </c>
      <c r="X10" s="63">
        <v>-0.14961599999999989</v>
      </c>
      <c r="Y10" s="63">
        <v>-0.13308800000000021</v>
      </c>
      <c r="Z10" s="63">
        <v>0.11149603611000471</v>
      </c>
      <c r="AA10" s="63">
        <v>1.949596388999527E-2</v>
      </c>
      <c r="AB10" s="63">
        <v>-7.3567999999999897E-2</v>
      </c>
      <c r="AC10" s="63">
        <v>-4.5248000000000177E-2</v>
      </c>
      <c r="AD10" s="63">
        <v>0.10413224890964</v>
      </c>
      <c r="AE10" s="63">
        <v>3.574952866822152E-3</v>
      </c>
      <c r="AF10" s="63" t="s">
        <v>853</v>
      </c>
      <c r="AG10" s="63" t="s">
        <v>854</v>
      </c>
      <c r="AH10" s="63">
        <v>13.62278586406301</v>
      </c>
      <c r="AI10" s="63">
        <v>5.4167535060067777</v>
      </c>
      <c r="AJ10" s="63">
        <v>6.6834717098728964</v>
      </c>
      <c r="AK10" s="63">
        <v>6.2772940844242884</v>
      </c>
      <c r="AL10" s="63">
        <v>12.44137475712199</v>
      </c>
      <c r="AM10" s="63">
        <v>0.30729926149492209</v>
      </c>
    </row>
    <row r="11" spans="1:39" x14ac:dyDescent="0.3">
      <c r="A11" s="64">
        <v>10</v>
      </c>
      <c r="B11" s="63"/>
      <c r="C11" s="63">
        <v>100</v>
      </c>
      <c r="D11" s="63">
        <v>3.9856910705566413E-2</v>
      </c>
      <c r="E11" s="63" t="b">
        <v>0</v>
      </c>
      <c r="F11" s="63">
        <v>7.3313464692141575E-2</v>
      </c>
      <c r="G11" s="63">
        <v>1.141300052567705E-2</v>
      </c>
      <c r="H11" s="63">
        <v>4.1928000000000049E-2</v>
      </c>
      <c r="I11" s="63">
        <v>3.7080000000000113E-2</v>
      </c>
      <c r="J11" s="63">
        <v>9.099514790183616E-2</v>
      </c>
      <c r="K11" s="63">
        <v>8.0987324910327299E-2</v>
      </c>
      <c r="L11" s="63">
        <v>6.2784000000000076E-2</v>
      </c>
      <c r="M11" s="63">
        <v>7.2720000000000007E-2</v>
      </c>
      <c r="N11" s="63">
        <v>0.25314706325798358</v>
      </c>
      <c r="O11" s="63">
        <v>0.1272538660821072</v>
      </c>
      <c r="P11" s="63">
        <v>0.10809600000000009</v>
      </c>
      <c r="Q11" s="63">
        <v>-0.26446399999999998</v>
      </c>
      <c r="R11" s="63">
        <v>0.53288147035244038</v>
      </c>
      <c r="S11" s="63">
        <v>-9.5151943164603778E-2</v>
      </c>
      <c r="T11" s="63">
        <v>0.1500240000000001</v>
      </c>
      <c r="U11" s="63">
        <v>-0.30154400000000009</v>
      </c>
      <c r="V11" s="63">
        <v>0.62387661825427654</v>
      </c>
      <c r="W11" s="63">
        <v>-1.416461825427648E-2</v>
      </c>
      <c r="X11" s="63">
        <v>-4.9975999999999902E-2</v>
      </c>
      <c r="Y11" s="63">
        <v>-0.5015440000000001</v>
      </c>
      <c r="Z11" s="63">
        <v>0.42387661825427658</v>
      </c>
      <c r="AA11" s="63">
        <v>-0.21416461825427649</v>
      </c>
      <c r="AB11" s="63">
        <v>8.7240000000000026E-2</v>
      </c>
      <c r="AC11" s="63">
        <v>-0.3742640000000001</v>
      </c>
      <c r="AD11" s="63">
        <v>0.3707295549962929</v>
      </c>
      <c r="AE11" s="63">
        <v>-0.14141848433638371</v>
      </c>
      <c r="AF11" s="63" t="s">
        <v>855</v>
      </c>
      <c r="AG11" s="63" t="s">
        <v>856</v>
      </c>
      <c r="AH11" s="63">
        <v>23.174896351799681</v>
      </c>
      <c r="AI11" s="63">
        <v>12.92077953692913</v>
      </c>
      <c r="AJ11" s="63">
        <v>7.5638406939946821</v>
      </c>
      <c r="AK11" s="63">
        <v>7.1999703600754748</v>
      </c>
      <c r="AL11" s="63">
        <v>5.6353543517938771</v>
      </c>
      <c r="AM11" s="63">
        <v>16.736552979133059</v>
      </c>
    </row>
    <row r="12" spans="1:39" x14ac:dyDescent="0.3">
      <c r="A12" s="64">
        <v>13</v>
      </c>
      <c r="B12" s="63"/>
      <c r="C12" s="63">
        <v>100</v>
      </c>
      <c r="D12" s="63">
        <v>6.7823648452758789E-2</v>
      </c>
      <c r="E12" s="63" t="b">
        <v>0</v>
      </c>
      <c r="F12" s="63">
        <v>8.3565805867674148E-2</v>
      </c>
      <c r="G12" s="63">
        <v>8.2359208481641091E-3</v>
      </c>
      <c r="H12" s="63">
        <v>8.1120000000000081E-2</v>
      </c>
      <c r="I12" s="63">
        <v>4.0671999999999819E-2</v>
      </c>
      <c r="J12" s="63">
        <v>1.120207196955504E-3</v>
      </c>
      <c r="K12" s="63">
        <v>5.2482071969554012E-3</v>
      </c>
      <c r="L12" s="63">
        <v>0.19430400000000009</v>
      </c>
      <c r="M12" s="63">
        <v>0.1662560000000001</v>
      </c>
      <c r="N12" s="63">
        <v>0.13479875339065289</v>
      </c>
      <c r="O12" s="63">
        <v>0.1455027533906528</v>
      </c>
      <c r="P12" s="63">
        <v>0.85100799999999999</v>
      </c>
      <c r="Q12" s="63">
        <v>0.57990399999999998</v>
      </c>
      <c r="R12" s="63">
        <v>-1.01049476854743E-2</v>
      </c>
      <c r="S12" s="63">
        <v>-2.2488947685474301E-2</v>
      </c>
      <c r="T12" s="63">
        <v>0.93212800000000007</v>
      </c>
      <c r="U12" s="63">
        <v>0.53923200000000016</v>
      </c>
      <c r="V12" s="63">
        <v>-8.9847404885187998E-3</v>
      </c>
      <c r="W12" s="63">
        <v>-1.72407404885189E-2</v>
      </c>
      <c r="X12" s="63">
        <v>0.732128</v>
      </c>
      <c r="Y12" s="63">
        <v>0.33923200000000009</v>
      </c>
      <c r="Z12" s="63">
        <v>-0.20898474048851881</v>
      </c>
      <c r="AA12" s="63">
        <v>-0.21724074048851891</v>
      </c>
      <c r="AB12" s="63">
        <v>0.73782399999999992</v>
      </c>
      <c r="AC12" s="63">
        <v>0.37297599999999997</v>
      </c>
      <c r="AD12" s="63">
        <v>-0.14378349387917169</v>
      </c>
      <c r="AE12" s="63">
        <v>-0.1627434938791717</v>
      </c>
      <c r="AF12" s="63" t="s">
        <v>857</v>
      </c>
      <c r="AG12" s="63" t="s">
        <v>858</v>
      </c>
      <c r="AH12" s="63">
        <v>0.80920898515907946</v>
      </c>
      <c r="AI12" s="63">
        <v>0.99563296086388897</v>
      </c>
      <c r="AJ12" s="63">
        <v>4.0077580117725704</v>
      </c>
      <c r="AK12" s="63">
        <v>3.6400938925958108</v>
      </c>
      <c r="AL12" s="63">
        <v>29.157935758745161</v>
      </c>
      <c r="AM12" s="63">
        <v>37.343273357142529</v>
      </c>
    </row>
    <row r="13" spans="1:39" x14ac:dyDescent="0.3">
      <c r="A13" s="64">
        <v>14</v>
      </c>
      <c r="B13" s="63"/>
      <c r="C13" s="63">
        <v>100</v>
      </c>
      <c r="D13" s="63">
        <v>4.6865701675415039E-2</v>
      </c>
      <c r="E13" s="63" t="b">
        <v>0</v>
      </c>
      <c r="F13" s="63">
        <v>0.10784258867892919</v>
      </c>
      <c r="G13" s="63">
        <v>4.6754431934906901E-2</v>
      </c>
      <c r="H13" s="63">
        <v>0.18791199999999991</v>
      </c>
      <c r="I13" s="63">
        <v>0.106616</v>
      </c>
      <c r="J13" s="63">
        <v>8.7487561919927515E-3</v>
      </c>
      <c r="K13" s="63">
        <v>0.2475967561919927</v>
      </c>
      <c r="L13" s="63">
        <v>0.18447999999999989</v>
      </c>
      <c r="M13" s="63">
        <v>0.17312</v>
      </c>
      <c r="N13" s="63">
        <v>0.20937808834481519</v>
      </c>
      <c r="O13" s="63">
        <v>0.21446608834481529</v>
      </c>
      <c r="P13" s="63">
        <v>0.14932000000000009</v>
      </c>
      <c r="Q13" s="63">
        <v>-0.55211999999999994</v>
      </c>
      <c r="R13" s="63">
        <v>0.22821124380800731</v>
      </c>
      <c r="S13" s="63">
        <v>-4.7596756191992717E-2</v>
      </c>
      <c r="T13" s="63">
        <v>0.33723199999999998</v>
      </c>
      <c r="U13" s="63">
        <v>-0.44550400000000001</v>
      </c>
      <c r="V13" s="63">
        <v>0.23696</v>
      </c>
      <c r="W13" s="63">
        <v>0.2</v>
      </c>
      <c r="X13" s="63">
        <v>0.13723199999999999</v>
      </c>
      <c r="Y13" s="63">
        <v>-0.64550399999999997</v>
      </c>
      <c r="Z13" s="63">
        <v>3.696E-2</v>
      </c>
      <c r="AA13" s="63">
        <v>-3.7425206181943101E-19</v>
      </c>
      <c r="AB13" s="63">
        <v>0.15275200000000011</v>
      </c>
      <c r="AC13" s="63">
        <v>-0.61862399999999995</v>
      </c>
      <c r="AD13" s="63">
        <v>2.758191165518474E-2</v>
      </c>
      <c r="AE13" s="63">
        <v>-1.446608834481526E-2</v>
      </c>
      <c r="AF13" s="63" t="s">
        <v>859</v>
      </c>
      <c r="AG13" s="63" t="s">
        <v>860</v>
      </c>
      <c r="AH13" s="63">
        <v>2.5086528689126721</v>
      </c>
      <c r="AI13" s="63">
        <v>1.5001173649762629</v>
      </c>
      <c r="AJ13" s="63">
        <v>1.4715035757267949</v>
      </c>
      <c r="AK13" s="63">
        <v>1.406045221757692</v>
      </c>
      <c r="AL13" s="63">
        <v>44.24786283569545</v>
      </c>
      <c r="AM13" s="63">
        <v>6.4993684674174084</v>
      </c>
    </row>
    <row r="14" spans="1:39" x14ac:dyDescent="0.3">
      <c r="A14" s="64">
        <v>15</v>
      </c>
      <c r="B14" s="63"/>
      <c r="C14" s="63">
        <v>100</v>
      </c>
      <c r="D14" s="63">
        <v>3.4885168075561523E-2</v>
      </c>
      <c r="E14" s="63" t="b">
        <v>0</v>
      </c>
      <c r="F14" s="63">
        <v>7.6906075915674638E-2</v>
      </c>
      <c r="G14" s="63">
        <v>5.0690286746010033E-2</v>
      </c>
      <c r="H14" s="63">
        <v>8.2775999999999961E-2</v>
      </c>
      <c r="I14" s="63">
        <v>7.280799999999997E-2</v>
      </c>
      <c r="J14" s="63">
        <v>0.19630948959744671</v>
      </c>
      <c r="K14" s="63">
        <v>0.26605348959744668</v>
      </c>
      <c r="L14" s="63">
        <v>7.2192000000000034E-2</v>
      </c>
      <c r="M14" s="63">
        <v>7.551999999999999E-2</v>
      </c>
      <c r="N14" s="63">
        <v>0.25688736958378211</v>
      </c>
      <c r="O14" s="63">
        <v>0.25487136958378198</v>
      </c>
      <c r="P14" s="63">
        <v>0.50645600000000002</v>
      </c>
      <c r="Q14" s="63">
        <v>8.8936000000000084E-2</v>
      </c>
      <c r="R14" s="63">
        <v>-6.3256265774638332E-2</v>
      </c>
      <c r="S14" s="63">
        <v>-4.0696265774638377E-2</v>
      </c>
      <c r="T14" s="63">
        <v>0.58923199999999998</v>
      </c>
      <c r="U14" s="63">
        <v>1.6128000000000111E-2</v>
      </c>
      <c r="V14" s="63">
        <v>0.1330532238228084</v>
      </c>
      <c r="W14" s="63">
        <v>0.22535722382280829</v>
      </c>
      <c r="X14" s="63">
        <v>0.38923200000000002</v>
      </c>
      <c r="Y14" s="63">
        <v>-0.1838719999999999</v>
      </c>
      <c r="Z14" s="63">
        <v>-6.6946776177191608E-2</v>
      </c>
      <c r="AA14" s="63">
        <v>2.535722382280834E-2</v>
      </c>
      <c r="AB14" s="63">
        <v>0.51703999999999994</v>
      </c>
      <c r="AC14" s="63">
        <v>9.1648000000000104E-2</v>
      </c>
      <c r="AD14" s="63">
        <v>-0.12383414576097369</v>
      </c>
      <c r="AE14" s="63">
        <v>-2.9514145760973689E-2</v>
      </c>
      <c r="AF14" s="63" t="s">
        <v>861</v>
      </c>
      <c r="AG14" s="63" t="s">
        <v>862</v>
      </c>
      <c r="AH14" s="63">
        <v>15.660497184296091</v>
      </c>
      <c r="AI14" s="63">
        <v>13.289268572305931</v>
      </c>
      <c r="AJ14" s="63">
        <v>20.183565506208691</v>
      </c>
      <c r="AK14" s="63">
        <v>18.99989790611183</v>
      </c>
      <c r="AL14" s="63">
        <v>152.31997025126279</v>
      </c>
      <c r="AM14" s="63">
        <v>38.430183461715949</v>
      </c>
    </row>
    <row r="15" spans="1:39" x14ac:dyDescent="0.3">
      <c r="A15" s="64">
        <v>18</v>
      </c>
      <c r="B15" s="63"/>
      <c r="C15" s="63">
        <v>100</v>
      </c>
      <c r="D15" s="63">
        <v>5.4861545562744141E-2</v>
      </c>
      <c r="E15" s="63" t="b">
        <v>0</v>
      </c>
      <c r="F15" s="63">
        <v>0.12</v>
      </c>
      <c r="G15" s="63">
        <v>1.6065808582742799E-2</v>
      </c>
      <c r="H15" s="63">
        <v>0.119312</v>
      </c>
      <c r="I15" s="63">
        <v>2.6863999999999999E-2</v>
      </c>
      <c r="J15" s="63">
        <v>3.3298359460231811E-2</v>
      </c>
      <c r="K15" s="63">
        <v>0.1233463594602318</v>
      </c>
      <c r="L15" s="63">
        <v>0.2</v>
      </c>
      <c r="M15" s="63">
        <v>0.2</v>
      </c>
      <c r="N15" s="63">
        <v>0.2</v>
      </c>
      <c r="O15" s="63">
        <v>0.2</v>
      </c>
      <c r="P15" s="63">
        <v>0.89791999999999994</v>
      </c>
      <c r="Q15" s="63">
        <v>0.72063999999999995</v>
      </c>
      <c r="R15" s="63">
        <v>-2.7730296703295201E-2</v>
      </c>
      <c r="S15" s="63">
        <v>-4.0114296703295187E-2</v>
      </c>
      <c r="T15" s="63">
        <v>1.0172319999999999</v>
      </c>
      <c r="U15" s="63">
        <v>0.74750399999999995</v>
      </c>
      <c r="V15" s="63">
        <v>5.5680627569366092E-3</v>
      </c>
      <c r="W15" s="63">
        <v>8.3232062756936606E-2</v>
      </c>
      <c r="X15" s="63">
        <v>0.81723199999999996</v>
      </c>
      <c r="Y15" s="63">
        <v>0.54750399999999999</v>
      </c>
      <c r="Z15" s="63">
        <v>-0.1944319372430634</v>
      </c>
      <c r="AA15" s="63">
        <v>-0.1167679372430634</v>
      </c>
      <c r="AB15" s="63">
        <v>0.81723199999999996</v>
      </c>
      <c r="AC15" s="63">
        <v>0.54750399999999999</v>
      </c>
      <c r="AD15" s="63">
        <v>-0.1944319372430634</v>
      </c>
      <c r="AE15" s="63">
        <v>-0.1167679372430634</v>
      </c>
      <c r="AF15" s="63" t="s">
        <v>863</v>
      </c>
      <c r="AG15" s="63" t="s">
        <v>864</v>
      </c>
      <c r="AH15" s="63">
        <v>1.9610385446163469E-14</v>
      </c>
      <c r="AI15" s="63">
        <v>8.6049866229214765E-14</v>
      </c>
      <c r="AJ15" s="63">
        <v>1.479726401733284E-14</v>
      </c>
      <c r="AK15" s="63">
        <v>1.3046429416278121E-14</v>
      </c>
      <c r="AL15" s="63">
        <v>3.606764435622773E-14</v>
      </c>
      <c r="AM15" s="63">
        <v>1.6368725887795141E-14</v>
      </c>
    </row>
    <row r="16" spans="1:39" x14ac:dyDescent="0.3">
      <c r="A16" s="64">
        <v>20</v>
      </c>
      <c r="B16" s="63"/>
      <c r="C16" s="63">
        <v>100</v>
      </c>
      <c r="D16" s="63">
        <v>4.7851085662841797E-2</v>
      </c>
      <c r="E16" s="63" t="b">
        <v>0</v>
      </c>
      <c r="F16" s="63">
        <v>9.663197867027383E-2</v>
      </c>
      <c r="G16" s="63">
        <v>9.3158865159171905E-2</v>
      </c>
      <c r="H16" s="63">
        <v>0.13602400000000001</v>
      </c>
      <c r="I16" s="63">
        <v>0.18691999999999989</v>
      </c>
      <c r="J16" s="63">
        <v>0.19929187184421729</v>
      </c>
      <c r="K16" s="63">
        <v>0.17522474524853471</v>
      </c>
      <c r="L16" s="63">
        <v>0.15330400000000011</v>
      </c>
      <c r="M16" s="63">
        <v>0.16834399999999991</v>
      </c>
      <c r="N16" s="63">
        <v>0.21163685860046649</v>
      </c>
      <c r="O16" s="63">
        <v>0.18412055819620851</v>
      </c>
      <c r="P16" s="63">
        <v>-0.48703199999999991</v>
      </c>
      <c r="Q16" s="63">
        <v>-0.28056800000000032</v>
      </c>
      <c r="R16" s="63">
        <v>-0.21899860122984791</v>
      </c>
      <c r="S16" s="63">
        <v>0.2825459841370957</v>
      </c>
      <c r="T16" s="63">
        <v>-0.35100799999999982</v>
      </c>
      <c r="U16" s="63">
        <v>-9.3648000000000398E-2</v>
      </c>
      <c r="V16" s="63">
        <v>-1.9706729385630589E-2</v>
      </c>
      <c r="W16" s="63">
        <v>0.4577707293856304</v>
      </c>
      <c r="X16" s="63">
        <v>-0.55100799999999983</v>
      </c>
      <c r="Y16" s="63">
        <v>-0.29364800000000041</v>
      </c>
      <c r="Z16" s="63">
        <v>-0.2197067293856306</v>
      </c>
      <c r="AA16" s="63">
        <v>0.25777072938563039</v>
      </c>
      <c r="AB16" s="63">
        <v>-0.50431199999999987</v>
      </c>
      <c r="AC16" s="63">
        <v>-0.26199200000000028</v>
      </c>
      <c r="AD16" s="63">
        <v>-0.23134358798609711</v>
      </c>
      <c r="AE16" s="63">
        <v>0.27365017118942192</v>
      </c>
      <c r="AF16" s="63" t="s">
        <v>865</v>
      </c>
      <c r="AG16" s="63" t="s">
        <v>866</v>
      </c>
      <c r="AH16" s="63">
        <v>19.856521162372871</v>
      </c>
      <c r="AI16" s="63">
        <v>2.839684439108348</v>
      </c>
      <c r="AJ16" s="63">
        <v>2.146392130566606</v>
      </c>
      <c r="AK16" s="63">
        <v>2.0293750953421061</v>
      </c>
      <c r="AL16" s="63">
        <v>4.1711271431329067</v>
      </c>
      <c r="AM16" s="63">
        <v>5.6086483912494831</v>
      </c>
    </row>
    <row r="17" spans="1:39" x14ac:dyDescent="0.3">
      <c r="A17" s="64">
        <v>21</v>
      </c>
      <c r="B17" s="63"/>
      <c r="C17" s="63">
        <v>100</v>
      </c>
      <c r="D17" s="63">
        <v>4.9910306930541992E-2</v>
      </c>
      <c r="E17" s="63" t="b">
        <v>0</v>
      </c>
      <c r="F17" s="63">
        <v>9.8033692428118241E-2</v>
      </c>
      <c r="G17" s="63">
        <v>6.3817637317710105E-2</v>
      </c>
      <c r="H17" s="63">
        <v>4.0447999999999942E-2</v>
      </c>
      <c r="I17" s="63">
        <v>6.2656000000000156E-2</v>
      </c>
      <c r="J17" s="63">
        <v>0.24136242930023319</v>
      </c>
      <c r="K17" s="63">
        <v>1.42893259124215E-2</v>
      </c>
      <c r="L17" s="63">
        <v>6.5119999999999406E-3</v>
      </c>
      <c r="M17" s="63">
        <v>5.715199999999987E-2</v>
      </c>
      <c r="N17" s="63">
        <v>0.30777416262597201</v>
      </c>
      <c r="O17" s="63">
        <v>6.5107883106535841E-2</v>
      </c>
      <c r="P17" s="63">
        <v>-1.2967999999999969E-2</v>
      </c>
      <c r="Q17" s="63">
        <v>0.59379999999999999</v>
      </c>
      <c r="R17" s="63">
        <v>-1.5422840995275491E-2</v>
      </c>
      <c r="S17" s="63">
        <v>-3.2922821750269303E-2</v>
      </c>
      <c r="T17" s="63">
        <v>-5.3415999999999908E-2</v>
      </c>
      <c r="U17" s="63">
        <v>0.53114399999999984</v>
      </c>
      <c r="V17" s="63">
        <v>0.22593958830495781</v>
      </c>
      <c r="W17" s="63">
        <v>-4.7212147662690801E-2</v>
      </c>
      <c r="X17" s="63">
        <v>-0.25341599999999992</v>
      </c>
      <c r="Y17" s="63">
        <v>0.33114399999999988</v>
      </c>
      <c r="Z17" s="63">
        <v>2.593958830495775E-2</v>
      </c>
      <c r="AA17" s="63">
        <v>-0.24721214766269081</v>
      </c>
      <c r="AB17" s="63">
        <v>-4.6903999999999967E-2</v>
      </c>
      <c r="AC17" s="63">
        <v>0.47399200000000002</v>
      </c>
      <c r="AD17" s="63">
        <v>-8.1834574321014292E-2</v>
      </c>
      <c r="AE17" s="63">
        <v>-0.1123200307692266</v>
      </c>
      <c r="AF17" s="63" t="s">
        <v>867</v>
      </c>
      <c r="AG17" s="63" t="s">
        <v>868</v>
      </c>
      <c r="AH17" s="63">
        <v>33.380429494349443</v>
      </c>
      <c r="AI17" s="63">
        <v>14.00446941817748</v>
      </c>
      <c r="AJ17" s="63">
        <v>16.804559655131509</v>
      </c>
      <c r="AK17" s="63">
        <v>15.276275250214759</v>
      </c>
      <c r="AL17" s="63">
        <v>45.807388922490617</v>
      </c>
      <c r="AM17" s="63">
        <v>119.0634738691036</v>
      </c>
    </row>
    <row r="18" spans="1:39" x14ac:dyDescent="0.3">
      <c r="A18" s="64">
        <v>22</v>
      </c>
      <c r="B18" s="63"/>
      <c r="C18" s="63">
        <v>100</v>
      </c>
      <c r="D18" s="63">
        <v>5.5039644241333008E-2</v>
      </c>
      <c r="E18" s="63" t="b">
        <v>0</v>
      </c>
      <c r="F18" s="63">
        <v>0.1029496332317673</v>
      </c>
      <c r="G18" s="63">
        <v>5.9467895574998257E-2</v>
      </c>
      <c r="H18" s="63">
        <v>1.534400000000001E-2</v>
      </c>
      <c r="I18" s="63">
        <v>9.8864000000000007E-2</v>
      </c>
      <c r="J18" s="63">
        <v>0.22239237114388219</v>
      </c>
      <c r="K18" s="63">
        <v>0.19301637114388229</v>
      </c>
      <c r="L18" s="63">
        <v>0.17396800000000001</v>
      </c>
      <c r="M18" s="63">
        <v>0.16131200000000001</v>
      </c>
      <c r="N18" s="63">
        <v>0.21601668191083589</v>
      </c>
      <c r="O18" s="63">
        <v>0.181792681910836</v>
      </c>
      <c r="P18" s="63">
        <v>0.110952</v>
      </c>
      <c r="Q18" s="63">
        <v>-0.32058399999999998</v>
      </c>
      <c r="R18" s="63">
        <v>0.31725101176336568</v>
      </c>
      <c r="S18" s="63">
        <v>1.3219011763365681E-2</v>
      </c>
      <c r="T18" s="63">
        <v>9.5608000000000012E-2</v>
      </c>
      <c r="U18" s="63">
        <v>-0.22172</v>
      </c>
      <c r="V18" s="63">
        <v>0.53964338290724789</v>
      </c>
      <c r="W18" s="63">
        <v>0.20623538290724799</v>
      </c>
      <c r="X18" s="63">
        <v>-0.104392</v>
      </c>
      <c r="Y18" s="63">
        <v>-0.42171999999999998</v>
      </c>
      <c r="Z18" s="63">
        <v>0.33964338290724788</v>
      </c>
      <c r="AA18" s="63">
        <v>6.2353829072479506E-3</v>
      </c>
      <c r="AB18" s="63">
        <v>-7.8359999999999985E-2</v>
      </c>
      <c r="AC18" s="63">
        <v>-0.38303199999999998</v>
      </c>
      <c r="AD18" s="63">
        <v>0.323626700996412</v>
      </c>
      <c r="AE18" s="63">
        <v>2.4442700996411989E-2</v>
      </c>
      <c r="AF18" s="63" t="s">
        <v>869</v>
      </c>
      <c r="AG18" s="63" t="s">
        <v>870</v>
      </c>
      <c r="AH18" s="63">
        <v>5.1295521910881661</v>
      </c>
      <c r="AI18" s="63">
        <v>1.859852201619705</v>
      </c>
      <c r="AJ18" s="63">
        <v>2.413596690735043</v>
      </c>
      <c r="AK18" s="63">
        <v>2.29199600797463</v>
      </c>
      <c r="AL18" s="63">
        <v>2.111961846023378</v>
      </c>
      <c r="AM18" s="63">
        <v>7.3660223675559404</v>
      </c>
    </row>
    <row r="19" spans="1:39" x14ac:dyDescent="0.3">
      <c r="A19" s="64">
        <v>23</v>
      </c>
      <c r="B19" s="63"/>
      <c r="C19" s="63">
        <v>100</v>
      </c>
      <c r="D19" s="63">
        <v>5.6842565536499023E-2</v>
      </c>
      <c r="E19" s="63" t="b">
        <v>0</v>
      </c>
      <c r="F19" s="63">
        <v>3.4855048607993613E-2</v>
      </c>
      <c r="G19" s="63">
        <v>1.446401531995679E-2</v>
      </c>
      <c r="H19" s="63">
        <v>0.10839199999999991</v>
      </c>
      <c r="I19" s="63">
        <v>2.1975999999999971E-2</v>
      </c>
      <c r="J19" s="63">
        <v>4.7246640938344048E-2</v>
      </c>
      <c r="K19" s="63">
        <v>5.6013590616559583E-3</v>
      </c>
      <c r="L19" s="63">
        <v>0.1460239999999999</v>
      </c>
      <c r="M19" s="63">
        <v>3.4664000000000028E-2</v>
      </c>
      <c r="N19" s="63">
        <v>0.1110425465125581</v>
      </c>
      <c r="O19" s="63">
        <v>0.114450546512558</v>
      </c>
      <c r="P19" s="63">
        <v>0.73103200000000002</v>
      </c>
      <c r="Q19" s="63">
        <v>0.21426400000000009</v>
      </c>
      <c r="R19" s="63">
        <v>-0.15640404763422491</v>
      </c>
      <c r="S19" s="63">
        <v>-0.1630760476342249</v>
      </c>
      <c r="T19" s="63">
        <v>0.83942399999999995</v>
      </c>
      <c r="U19" s="63">
        <v>0.1922880000000001</v>
      </c>
      <c r="V19" s="63">
        <v>-0.10915740669588089</v>
      </c>
      <c r="W19" s="63">
        <v>-0.16867740669588091</v>
      </c>
      <c r="X19" s="63">
        <v>0.63942399999999999</v>
      </c>
      <c r="Y19" s="63">
        <v>-7.7119999999998761E-3</v>
      </c>
      <c r="Z19" s="63">
        <v>-0.30915740669588088</v>
      </c>
      <c r="AA19" s="63">
        <v>-0.36867740669588089</v>
      </c>
      <c r="AB19" s="63">
        <v>0.69340000000000002</v>
      </c>
      <c r="AC19" s="63">
        <v>0.1576240000000001</v>
      </c>
      <c r="AD19" s="63">
        <v>-0.22019995320843891</v>
      </c>
      <c r="AE19" s="63">
        <v>-0.28312795320843892</v>
      </c>
      <c r="AF19" s="63" t="s">
        <v>871</v>
      </c>
      <c r="AG19" s="63" t="s">
        <v>872</v>
      </c>
      <c r="AH19" s="63">
        <v>6.1214485577765396</v>
      </c>
      <c r="AI19" s="63">
        <v>5.5527422106196918</v>
      </c>
      <c r="AJ19" s="63">
        <v>13.906507690607221</v>
      </c>
      <c r="AK19" s="63">
        <v>12.978186231649911</v>
      </c>
      <c r="AL19" s="63">
        <v>26.74061699146408</v>
      </c>
      <c r="AM19" s="63">
        <v>36.311717591563472</v>
      </c>
    </row>
    <row r="20" spans="1:39" x14ac:dyDescent="0.3">
      <c r="A20" s="64">
        <v>24</v>
      </c>
      <c r="B20" s="63"/>
      <c r="C20" s="63">
        <v>100</v>
      </c>
      <c r="D20" s="63">
        <v>5.3863048553466797E-2</v>
      </c>
      <c r="E20" s="63" t="b">
        <v>0</v>
      </c>
      <c r="F20" s="63">
        <v>0.145486411758913</v>
      </c>
      <c r="G20" s="63">
        <v>7.9165207847058217E-2</v>
      </c>
      <c r="H20" s="63">
        <v>0.254</v>
      </c>
      <c r="I20" s="63">
        <v>3.1695999999999953E-2</v>
      </c>
      <c r="J20" s="63">
        <v>0.116809980014801</v>
      </c>
      <c r="K20" s="63">
        <v>0.27295398001480109</v>
      </c>
      <c r="L20" s="63">
        <v>0.27545599999999998</v>
      </c>
      <c r="M20" s="63">
        <v>1.7103999999999901E-2</v>
      </c>
      <c r="N20" s="63">
        <v>0.26328284601719298</v>
      </c>
      <c r="O20" s="63">
        <v>0.25665884601719308</v>
      </c>
      <c r="P20" s="63">
        <v>0.38444</v>
      </c>
      <c r="Q20" s="63">
        <v>0.55530400000000002</v>
      </c>
      <c r="R20" s="63">
        <v>0.18801001316403559</v>
      </c>
      <c r="S20" s="63">
        <v>6.4266013164035574E-2</v>
      </c>
      <c r="T20" s="63">
        <v>0.63844000000000001</v>
      </c>
      <c r="U20" s="63">
        <v>0.52360800000000007</v>
      </c>
      <c r="V20" s="63">
        <v>0.30481999317883668</v>
      </c>
      <c r="W20" s="63">
        <v>0.33721999317883672</v>
      </c>
      <c r="X20" s="63">
        <v>0.43844</v>
      </c>
      <c r="Y20" s="63">
        <v>0.32360800000000012</v>
      </c>
      <c r="Z20" s="63">
        <v>0.1048199931788367</v>
      </c>
      <c r="AA20" s="63">
        <v>0.13721999317883671</v>
      </c>
      <c r="AB20" s="63">
        <v>0.36298399999999997</v>
      </c>
      <c r="AC20" s="63">
        <v>0.54071199999999997</v>
      </c>
      <c r="AD20" s="63">
        <v>4.1537147161643653E-2</v>
      </c>
      <c r="AE20" s="63">
        <v>8.0561147161643559E-2</v>
      </c>
      <c r="AF20" s="63" t="s">
        <v>873</v>
      </c>
      <c r="AG20" s="63" t="s">
        <v>874</v>
      </c>
      <c r="AH20" s="63">
        <v>1.636780539324995</v>
      </c>
      <c r="AI20" s="63">
        <v>23.888217230430001</v>
      </c>
      <c r="AJ20" s="63">
        <v>25.315564104789068</v>
      </c>
      <c r="AK20" s="63">
        <v>23.031655723924551</v>
      </c>
      <c r="AL20" s="63">
        <v>52.988283034816988</v>
      </c>
      <c r="AM20" s="63">
        <v>93.043851452200713</v>
      </c>
    </row>
    <row r="21" spans="1:39" x14ac:dyDescent="0.3">
      <c r="A21" s="64">
        <v>25</v>
      </c>
      <c r="B21" s="63"/>
      <c r="C21" s="63">
        <v>100</v>
      </c>
      <c r="D21" s="63">
        <v>4.8860549926757813E-2</v>
      </c>
      <c r="E21" s="63" t="b">
        <v>0</v>
      </c>
      <c r="F21" s="63">
        <v>0.1043155970327858</v>
      </c>
      <c r="G21" s="63">
        <v>5.5906131069224992E-2</v>
      </c>
      <c r="H21" s="63">
        <v>0.13646399999999989</v>
      </c>
      <c r="I21" s="63">
        <v>2.3168000000000012E-2</v>
      </c>
      <c r="J21" s="63">
        <v>0.19169494398451151</v>
      </c>
      <c r="K21" s="63">
        <v>0.23599894398451149</v>
      </c>
      <c r="L21" s="63">
        <v>0.17483999999999991</v>
      </c>
      <c r="M21" s="63">
        <v>0.123512</v>
      </c>
      <c r="N21" s="63">
        <v>0.24184986518248419</v>
      </c>
      <c r="O21" s="63">
        <v>0.24285786518248431</v>
      </c>
      <c r="P21" s="63">
        <v>0.60810399999999998</v>
      </c>
      <c r="Q21" s="63">
        <v>7.2808000000000109E-2</v>
      </c>
      <c r="R21" s="63">
        <v>0.32768194506632081</v>
      </c>
      <c r="S21" s="63">
        <v>0.31284994506632091</v>
      </c>
      <c r="T21" s="63">
        <v>0.7445679999999999</v>
      </c>
      <c r="U21" s="63">
        <v>9.5976000000000117E-2</v>
      </c>
      <c r="V21" s="63">
        <v>0.51937688905083235</v>
      </c>
      <c r="W21" s="63">
        <v>0.5488488890508324</v>
      </c>
      <c r="X21" s="63">
        <v>0.54456799999999994</v>
      </c>
      <c r="Y21" s="63">
        <v>-0.10402399999999989</v>
      </c>
      <c r="Z21" s="63">
        <v>0.31937688905083228</v>
      </c>
      <c r="AA21" s="63">
        <v>0.34884888905083239</v>
      </c>
      <c r="AB21" s="63">
        <v>0.56972800000000001</v>
      </c>
      <c r="AC21" s="63">
        <v>-2.7535999999999911E-2</v>
      </c>
      <c r="AD21" s="63">
        <v>0.2775270238683481</v>
      </c>
      <c r="AE21" s="63">
        <v>0.30599102386834809</v>
      </c>
      <c r="AF21" s="63" t="s">
        <v>875</v>
      </c>
      <c r="AG21" s="63" t="s">
        <v>876</v>
      </c>
      <c r="AH21" s="63">
        <v>3.081642053569464</v>
      </c>
      <c r="AI21" s="63">
        <v>2.0621348541737512</v>
      </c>
      <c r="AJ21" s="63">
        <v>5.9513407284177093</v>
      </c>
      <c r="AK21" s="63">
        <v>5.5819857415925753</v>
      </c>
      <c r="AL21" s="63">
        <v>12.821355169832509</v>
      </c>
      <c r="AM21" s="63">
        <v>14.01408079772734</v>
      </c>
    </row>
    <row r="22" spans="1:39" x14ac:dyDescent="0.3">
      <c r="A22" s="64">
        <v>26</v>
      </c>
      <c r="B22" s="63"/>
      <c r="C22" s="63">
        <v>100</v>
      </c>
      <c r="D22" s="63">
        <v>5.4186582565307617E-2</v>
      </c>
      <c r="E22" s="63" t="b">
        <v>0</v>
      </c>
      <c r="F22" s="63">
        <v>3.8429466618988432E-2</v>
      </c>
      <c r="G22" s="63">
        <v>2.6379646262427799E-3</v>
      </c>
      <c r="H22" s="63">
        <v>4.9816000000000027E-2</v>
      </c>
      <c r="I22" s="63">
        <v>2.2159999999999962E-3</v>
      </c>
      <c r="J22" s="63">
        <v>1.230528806012998E-2</v>
      </c>
      <c r="K22" s="63">
        <v>0.29681471193987002</v>
      </c>
      <c r="L22" s="63">
        <v>0.12951999999999991</v>
      </c>
      <c r="M22" s="63">
        <v>7.5295999999999974E-2</v>
      </c>
      <c r="N22" s="63">
        <v>0.1264300146444208</v>
      </c>
      <c r="O22" s="63">
        <v>0.25886201464442071</v>
      </c>
      <c r="P22" s="63">
        <v>0.28266400000000003</v>
      </c>
      <c r="Q22" s="63">
        <v>-0.43821599999999999</v>
      </c>
      <c r="R22" s="63">
        <v>-0.40521471193987002</v>
      </c>
      <c r="S22" s="63">
        <v>-9.6814711939870027E-2</v>
      </c>
      <c r="T22" s="63">
        <v>0.33248</v>
      </c>
      <c r="U22" s="63">
        <v>-0.436</v>
      </c>
      <c r="V22" s="63">
        <v>-0.41751999999999989</v>
      </c>
      <c r="W22" s="63">
        <v>0.1999999999999999</v>
      </c>
      <c r="X22" s="63">
        <v>0.13247999999999999</v>
      </c>
      <c r="Y22" s="63">
        <v>-0.63600000000000001</v>
      </c>
      <c r="Z22" s="63">
        <v>-0.61751999999999996</v>
      </c>
      <c r="AA22" s="63">
        <v>-8.1688840090325056E-17</v>
      </c>
      <c r="AB22" s="63">
        <v>0.20296000000000011</v>
      </c>
      <c r="AC22" s="63">
        <v>-0.51129599999999997</v>
      </c>
      <c r="AD22" s="63">
        <v>-0.54395001464442072</v>
      </c>
      <c r="AE22" s="63">
        <v>-5.8862014644420813E-2</v>
      </c>
      <c r="AF22" s="63" t="s">
        <v>877</v>
      </c>
      <c r="AG22" s="63" t="s">
        <v>878</v>
      </c>
      <c r="AH22" s="63">
        <v>11.49710092182692</v>
      </c>
      <c r="AI22" s="63">
        <v>6.6294296442315677</v>
      </c>
      <c r="AJ22" s="63">
        <v>6.8624294767401004</v>
      </c>
      <c r="AK22" s="63">
        <v>6.5556360306161521</v>
      </c>
      <c r="AL22" s="63">
        <v>7.3172043441808414</v>
      </c>
      <c r="AM22" s="63">
        <v>16.510359250708181</v>
      </c>
    </row>
    <row r="23" spans="1:39" x14ac:dyDescent="0.3">
      <c r="A23" s="64">
        <v>27</v>
      </c>
      <c r="B23" s="63"/>
      <c r="C23" s="63">
        <v>100</v>
      </c>
      <c r="D23" s="63">
        <v>5.4426193237304688E-2</v>
      </c>
      <c r="E23" s="63" t="b">
        <v>0</v>
      </c>
      <c r="F23" s="63">
        <v>0.1085919575490004</v>
      </c>
      <c r="G23" s="63">
        <v>2.1118986168383671E-2</v>
      </c>
      <c r="H23" s="63">
        <v>6.9992000000000054E-2</v>
      </c>
      <c r="I23" s="63">
        <v>3.7256000000000039E-2</v>
      </c>
      <c r="J23" s="63">
        <v>0.1217870952456936</v>
      </c>
      <c r="K23" s="63">
        <v>2.0795095245693729E-2</v>
      </c>
      <c r="L23" s="63">
        <v>0.19181599999999999</v>
      </c>
      <c r="M23" s="63">
        <v>0.18389600000000009</v>
      </c>
      <c r="N23" s="63">
        <v>0.19488673858680169</v>
      </c>
      <c r="O23" s="63">
        <v>0.1995427385868018</v>
      </c>
      <c r="P23" s="63">
        <v>0.29704000000000003</v>
      </c>
      <c r="Q23" s="63">
        <v>-8.8351999999999903E-2</v>
      </c>
      <c r="R23" s="63">
        <v>0.39385602246767809</v>
      </c>
      <c r="S23" s="63">
        <v>0.25494402246767822</v>
      </c>
      <c r="T23" s="63">
        <v>0.36703200000000002</v>
      </c>
      <c r="U23" s="63">
        <v>-5.1095999999999857E-2</v>
      </c>
      <c r="V23" s="63">
        <v>0.51564311771337179</v>
      </c>
      <c r="W23" s="63">
        <v>0.2757391177133719</v>
      </c>
      <c r="X23" s="63">
        <v>0.16703200000000001</v>
      </c>
      <c r="Y23" s="63">
        <v>-0.25109599999999987</v>
      </c>
      <c r="Z23" s="63">
        <v>0.31564311771337178</v>
      </c>
      <c r="AA23" s="63">
        <v>7.573911771337187E-2</v>
      </c>
      <c r="AB23" s="63">
        <v>0.17521600000000001</v>
      </c>
      <c r="AC23" s="63">
        <v>-0.2349919999999999</v>
      </c>
      <c r="AD23" s="63">
        <v>0.32075637912657012</v>
      </c>
      <c r="AE23" s="63">
        <v>7.6196379126570055E-2</v>
      </c>
      <c r="AF23" s="63" t="s">
        <v>879</v>
      </c>
      <c r="AG23" s="63" t="s">
        <v>880</v>
      </c>
      <c r="AH23" s="63">
        <v>1.204392651413523</v>
      </c>
      <c r="AI23" s="63">
        <v>0.64403216370058713</v>
      </c>
      <c r="AJ23" s="63">
        <v>1.124349381353668</v>
      </c>
      <c r="AK23" s="63">
        <v>1.0613330733231909</v>
      </c>
      <c r="AL23" s="63">
        <v>1.514557749685064</v>
      </c>
      <c r="AM23" s="63">
        <v>1.752924331696005</v>
      </c>
    </row>
    <row r="24" spans="1:39" x14ac:dyDescent="0.3">
      <c r="A24" s="64">
        <v>28</v>
      </c>
      <c r="B24" s="63"/>
      <c r="C24" s="63">
        <v>100</v>
      </c>
      <c r="D24" s="63">
        <v>5.2825450897216797E-2</v>
      </c>
      <c r="E24" s="63" t="b">
        <v>0</v>
      </c>
      <c r="F24" s="63">
        <v>0.10655687624672321</v>
      </c>
      <c r="G24" s="63">
        <v>9.9508588510017801E-2</v>
      </c>
      <c r="H24" s="63">
        <v>0.15571199999999999</v>
      </c>
      <c r="I24" s="63">
        <v>9.3200000000000061E-2</v>
      </c>
      <c r="J24" s="63">
        <v>0.25802349033763922</v>
      </c>
      <c r="K24" s="63">
        <v>0.26335149033763933</v>
      </c>
      <c r="L24" s="63">
        <v>0.1667759999999999</v>
      </c>
      <c r="M24" s="63">
        <v>0.100328</v>
      </c>
      <c r="N24" s="63">
        <v>0.26206284453680789</v>
      </c>
      <c r="O24" s="63">
        <v>0.26206284453680811</v>
      </c>
      <c r="P24" s="63">
        <v>0.78381599999999996</v>
      </c>
      <c r="Q24" s="63">
        <v>0.46549600000000002</v>
      </c>
      <c r="R24" s="63">
        <v>0.20788837526617701</v>
      </c>
      <c r="S24" s="63">
        <v>0.202608375266177</v>
      </c>
      <c r="T24" s="63">
        <v>0.93952799999999992</v>
      </c>
      <c r="U24" s="63">
        <v>0.55869600000000008</v>
      </c>
      <c r="V24" s="63">
        <v>0.4659118656038162</v>
      </c>
      <c r="W24" s="63">
        <v>0.4659598656038163</v>
      </c>
      <c r="X24" s="63">
        <v>0.73952799999999996</v>
      </c>
      <c r="Y24" s="63">
        <v>0.35869600000000001</v>
      </c>
      <c r="Z24" s="63">
        <v>0.26591186560381619</v>
      </c>
      <c r="AA24" s="63">
        <v>0.26595986560381629</v>
      </c>
      <c r="AB24" s="63">
        <v>0.77275199999999999</v>
      </c>
      <c r="AC24" s="63">
        <v>0.45836800000000011</v>
      </c>
      <c r="AD24" s="63">
        <v>0.2038490210670082</v>
      </c>
      <c r="AE24" s="63">
        <v>0.20389702106700819</v>
      </c>
      <c r="AF24" s="63" t="s">
        <v>881</v>
      </c>
      <c r="AG24" s="63" t="s">
        <v>882</v>
      </c>
      <c r="AH24" s="63">
        <v>3.3260825160599841</v>
      </c>
      <c r="AI24" s="63">
        <v>3.792388507142967</v>
      </c>
      <c r="AJ24" s="63">
        <v>12.11813205478315</v>
      </c>
      <c r="AK24" s="63">
        <v>10.982595237049519</v>
      </c>
      <c r="AL24" s="63">
        <v>23.33825902430857</v>
      </c>
      <c r="AM24" s="63">
        <v>23.343554082427971</v>
      </c>
    </row>
    <row r="25" spans="1:39" x14ac:dyDescent="0.3">
      <c r="A25" s="64">
        <v>29</v>
      </c>
      <c r="B25" s="63"/>
      <c r="C25" s="63">
        <v>100</v>
      </c>
      <c r="D25" s="63">
        <v>5.9872150421142578E-2</v>
      </c>
      <c r="E25" s="63" t="b">
        <v>0</v>
      </c>
      <c r="F25" s="63">
        <v>8.8599226817515558E-2</v>
      </c>
      <c r="G25" s="63">
        <v>6.8758897734246566E-2</v>
      </c>
      <c r="H25" s="63">
        <v>0.105656</v>
      </c>
      <c r="I25" s="63">
        <v>0.1158</v>
      </c>
      <c r="J25" s="63">
        <v>0.2102048224904618</v>
      </c>
      <c r="K25" s="63">
        <v>0.2302208224904618</v>
      </c>
      <c r="L25" s="63">
        <v>0.15365599999999999</v>
      </c>
      <c r="M25" s="63">
        <v>0.15828</v>
      </c>
      <c r="N25" s="63">
        <v>0.19984119215395901</v>
      </c>
      <c r="O25" s="63">
        <v>0.22864119215395901</v>
      </c>
      <c r="P25" s="63">
        <v>0.15299199999999999</v>
      </c>
      <c r="Q25" s="63">
        <v>0.1015360000000001</v>
      </c>
      <c r="R25" s="63">
        <v>-6.3858600967946197E-2</v>
      </c>
      <c r="S25" s="63">
        <v>5.9693399032053708E-2</v>
      </c>
      <c r="T25" s="63">
        <v>0.25864799999999999</v>
      </c>
      <c r="U25" s="63">
        <v>0.21733600000000011</v>
      </c>
      <c r="V25" s="63">
        <v>0.14634622152251561</v>
      </c>
      <c r="W25" s="63">
        <v>0.2899142215225155</v>
      </c>
      <c r="X25" s="63">
        <v>5.864800000000004E-2</v>
      </c>
      <c r="Y25" s="63">
        <v>1.733600000000006E-2</v>
      </c>
      <c r="Z25" s="63">
        <v>-5.3653778477484419E-2</v>
      </c>
      <c r="AA25" s="63">
        <v>8.9914221522515478E-2</v>
      </c>
      <c r="AB25" s="63">
        <v>0.104992</v>
      </c>
      <c r="AC25" s="63">
        <v>5.9056000000000088E-2</v>
      </c>
      <c r="AD25" s="63">
        <v>-5.3494970631443373E-2</v>
      </c>
      <c r="AE25" s="63">
        <v>6.1273029368556532E-2</v>
      </c>
      <c r="AF25" s="63" t="s">
        <v>883</v>
      </c>
      <c r="AG25" s="63" t="s">
        <v>884</v>
      </c>
      <c r="AH25" s="63">
        <v>5.8861004835415809</v>
      </c>
      <c r="AI25" s="63">
        <v>4.3147435163727241</v>
      </c>
      <c r="AJ25" s="63">
        <v>3.5846143325844029</v>
      </c>
      <c r="AK25" s="63">
        <v>3.34052615355044</v>
      </c>
      <c r="AL25" s="63">
        <v>132.61737493027391</v>
      </c>
      <c r="AM25" s="63">
        <v>14.40051176264295</v>
      </c>
    </row>
    <row r="26" spans="1:39" x14ac:dyDescent="0.3">
      <c r="A26" s="64">
        <v>30</v>
      </c>
      <c r="B26" s="63"/>
      <c r="C26" s="63">
        <v>100</v>
      </c>
      <c r="D26" s="63">
        <v>5.5856704711914063E-2</v>
      </c>
      <c r="E26" s="63" t="b">
        <v>0</v>
      </c>
      <c r="F26" s="63">
        <v>5.9915597270268822E-2</v>
      </c>
      <c r="G26" s="63">
        <v>1.3626420672428171E-2</v>
      </c>
      <c r="H26" s="63">
        <v>7.9199999999999909E-2</v>
      </c>
      <c r="I26" s="63">
        <v>8.4815999999999933E-2</v>
      </c>
      <c r="J26" s="63">
        <v>1.2650170608659811E-2</v>
      </c>
      <c r="K26" s="63">
        <v>0.3669419850367186</v>
      </c>
      <c r="L26" s="63">
        <v>0.17179200000000011</v>
      </c>
      <c r="M26" s="63">
        <v>0.1038240000000001</v>
      </c>
      <c r="N26" s="63">
        <v>0.1400845567158234</v>
      </c>
      <c r="O26" s="63">
        <v>0.22444270099641189</v>
      </c>
      <c r="P26" s="63">
        <v>-0.1376639999999999</v>
      </c>
      <c r="Q26" s="63">
        <v>-0.10380800000000021</v>
      </c>
      <c r="R26" s="63">
        <v>-0.27931176557535048</v>
      </c>
      <c r="S26" s="63">
        <v>0.1783319511472915</v>
      </c>
      <c r="T26" s="63">
        <v>-0.21686399999999981</v>
      </c>
      <c r="U26" s="63">
        <v>-0.18862400000000021</v>
      </c>
      <c r="V26" s="63">
        <v>-0.29196193618401028</v>
      </c>
      <c r="W26" s="63">
        <v>0.5452739361840101</v>
      </c>
      <c r="X26" s="63">
        <v>-0.41686399999999979</v>
      </c>
      <c r="Y26" s="63">
        <v>-0.38862400000000019</v>
      </c>
      <c r="Z26" s="63">
        <v>-0.4919619361840103</v>
      </c>
      <c r="AA26" s="63">
        <v>0.34527393618401009</v>
      </c>
      <c r="AB26" s="63">
        <v>-0.38865599999999989</v>
      </c>
      <c r="AC26" s="63">
        <v>-0.29244800000000032</v>
      </c>
      <c r="AD26" s="63">
        <v>-0.43204649289983371</v>
      </c>
      <c r="AE26" s="63">
        <v>0.32083123518759821</v>
      </c>
      <c r="AF26" s="63" t="s">
        <v>885</v>
      </c>
      <c r="AG26" s="63" t="s">
        <v>886</v>
      </c>
      <c r="AH26" s="63">
        <v>13.35513671667788</v>
      </c>
      <c r="AI26" s="63">
        <v>0.41185072019911079</v>
      </c>
      <c r="AJ26" s="63">
        <v>6.1265505630618824</v>
      </c>
      <c r="AK26" s="63">
        <v>5.8117125442474196</v>
      </c>
      <c r="AL26" s="63">
        <v>14.7877641765013</v>
      </c>
      <c r="AM26" s="63">
        <v>10.889368042090959</v>
      </c>
    </row>
    <row r="27" spans="1:39" x14ac:dyDescent="0.3">
      <c r="A27" s="64">
        <v>31</v>
      </c>
      <c r="B27" s="63"/>
      <c r="C27" s="63">
        <v>100</v>
      </c>
      <c r="D27" s="63">
        <v>5.678248405456543E-2</v>
      </c>
      <c r="E27" s="63" t="b">
        <v>0</v>
      </c>
      <c r="F27" s="63">
        <v>9.509157673690069E-2</v>
      </c>
      <c r="G27" s="63">
        <v>7.2313149690711898E-2</v>
      </c>
      <c r="H27" s="63">
        <v>0.16446400000000011</v>
      </c>
      <c r="I27" s="63">
        <v>4.4240000000000002E-2</v>
      </c>
      <c r="J27" s="63">
        <v>0.20810469671468701</v>
      </c>
      <c r="K27" s="63">
        <v>0.127752696714687</v>
      </c>
      <c r="L27" s="63">
        <v>0.15803200000000001</v>
      </c>
      <c r="M27" s="63">
        <v>0.124976</v>
      </c>
      <c r="N27" s="63">
        <v>0.23344905897625859</v>
      </c>
      <c r="O27" s="63">
        <v>0.15319305897625871</v>
      </c>
      <c r="P27" s="63">
        <v>0.17166400000000001</v>
      </c>
      <c r="Q27" s="63">
        <v>-0.48753600000000002</v>
      </c>
      <c r="R27" s="63">
        <v>0.51744730328531297</v>
      </c>
      <c r="S27" s="63">
        <v>7.224730328531305E-2</v>
      </c>
      <c r="T27" s="63">
        <v>0.33612800000000009</v>
      </c>
      <c r="U27" s="63">
        <v>-0.44329600000000002</v>
      </c>
      <c r="V27" s="63">
        <v>0.72555199999999997</v>
      </c>
      <c r="W27" s="63">
        <v>0.20000000000000009</v>
      </c>
      <c r="X27" s="63">
        <v>0.13612800000000011</v>
      </c>
      <c r="Y27" s="63">
        <v>-0.64329599999999998</v>
      </c>
      <c r="Z27" s="63">
        <v>0.52555200000000002</v>
      </c>
      <c r="AA27" s="63">
        <v>5.9190608813829209E-17</v>
      </c>
      <c r="AB27" s="63">
        <v>0.17809600000000009</v>
      </c>
      <c r="AC27" s="63">
        <v>-0.568272</v>
      </c>
      <c r="AD27" s="63">
        <v>0.49210294102374141</v>
      </c>
      <c r="AE27" s="63">
        <v>4.6806941023741402E-2</v>
      </c>
      <c r="AF27" s="63" t="s">
        <v>887</v>
      </c>
      <c r="AG27" s="63" t="s">
        <v>888</v>
      </c>
      <c r="AH27" s="63">
        <v>6.8524285652184993</v>
      </c>
      <c r="AI27" s="63">
        <v>3.9522465418181252</v>
      </c>
      <c r="AJ27" s="63">
        <v>4.1120419566154993</v>
      </c>
      <c r="AK27" s="63">
        <v>3.9289104025508381</v>
      </c>
      <c r="AL27" s="63">
        <v>2.069736585452965</v>
      </c>
      <c r="AM27" s="63">
        <v>10.65937831707188</v>
      </c>
    </row>
    <row r="28" spans="1:39" x14ac:dyDescent="0.3">
      <c r="A28" s="64">
        <v>32</v>
      </c>
      <c r="B28" s="63"/>
      <c r="C28" s="63">
        <v>100</v>
      </c>
      <c r="D28" s="63">
        <v>5.7839155197143548E-2</v>
      </c>
      <c r="E28" s="63" t="b">
        <v>0</v>
      </c>
      <c r="F28" s="63">
        <v>4.3254081416665612E-2</v>
      </c>
      <c r="G28" s="63">
        <v>1.439078301463713E-5</v>
      </c>
      <c r="H28" s="63">
        <v>3.624000000000072E-3</v>
      </c>
      <c r="I28" s="63">
        <v>1.080000000000025E-3</v>
      </c>
      <c r="J28" s="63">
        <v>3.0167368900280161E-4</v>
      </c>
      <c r="K28" s="63">
        <v>0.23429460598986379</v>
      </c>
      <c r="L28" s="63">
        <v>9.0407999999999933E-2</v>
      </c>
      <c r="M28" s="63">
        <v>0.11575199999999999</v>
      </c>
      <c r="N28" s="63">
        <v>0.14724791831691761</v>
      </c>
      <c r="O28" s="63">
        <v>0.2634761979957842</v>
      </c>
      <c r="P28" s="63">
        <v>0.625888</v>
      </c>
      <c r="Q28" s="63">
        <v>0.40409600000000001</v>
      </c>
      <c r="R28" s="63">
        <v>-0.1320124661504305</v>
      </c>
      <c r="S28" s="63">
        <v>1.683553384956946E-2</v>
      </c>
      <c r="T28" s="63">
        <v>0.62226399999999993</v>
      </c>
      <c r="U28" s="63">
        <v>0.40517599999999998</v>
      </c>
      <c r="V28" s="63">
        <v>-0.1323141398394333</v>
      </c>
      <c r="W28" s="63">
        <v>0.25113013983943322</v>
      </c>
      <c r="X28" s="63">
        <v>0.42226399999999997</v>
      </c>
      <c r="Y28" s="63">
        <v>0.205176</v>
      </c>
      <c r="Z28" s="63">
        <v>-0.33231413983943331</v>
      </c>
      <c r="AA28" s="63">
        <v>5.1130139839433188E-2</v>
      </c>
      <c r="AB28" s="63">
        <v>0.531856</v>
      </c>
      <c r="AC28" s="63">
        <v>0.28942400000000001</v>
      </c>
      <c r="AD28" s="63">
        <v>-0.27956205815635088</v>
      </c>
      <c r="AE28" s="63">
        <v>-1.2346058156351E-2</v>
      </c>
      <c r="AF28" s="63" t="s">
        <v>889</v>
      </c>
      <c r="AG28" s="63" t="s">
        <v>890</v>
      </c>
      <c r="AH28" s="63">
        <v>9.50189642453776</v>
      </c>
      <c r="AI28" s="63">
        <v>17.082811267961411</v>
      </c>
      <c r="AJ28" s="63">
        <v>8.631763778356623</v>
      </c>
      <c r="AK28" s="63">
        <v>7.9399467159721127</v>
      </c>
      <c r="AL28" s="63">
        <v>7.1970265171931196</v>
      </c>
      <c r="AM28" s="63">
        <v>23.352620205032441</v>
      </c>
    </row>
    <row r="29" spans="1:39" x14ac:dyDescent="0.3">
      <c r="A29" s="64">
        <v>33</v>
      </c>
      <c r="B29" s="63"/>
      <c r="C29" s="63">
        <v>100</v>
      </c>
      <c r="D29" s="63">
        <v>6.4815282821655273E-2</v>
      </c>
      <c r="E29" s="63" t="b">
        <v>0</v>
      </c>
      <c r="F29" s="63">
        <v>6.328522257022437E-2</v>
      </c>
      <c r="G29" s="63">
        <v>4.7274146365986543E-2</v>
      </c>
      <c r="H29" s="63">
        <v>7.4496000000000118E-2</v>
      </c>
      <c r="I29" s="63">
        <v>0.12016</v>
      </c>
      <c r="J29" s="63">
        <v>0.16518494710471199</v>
      </c>
      <c r="K29" s="63">
        <v>0.1122889471047121</v>
      </c>
      <c r="L29" s="63">
        <v>0.11772000000000001</v>
      </c>
      <c r="M29" s="63">
        <v>2.2215999999999989E-2</v>
      </c>
      <c r="N29" s="63">
        <v>0.22120956921938159</v>
      </c>
      <c r="O29" s="63">
        <v>0.20004156921938171</v>
      </c>
      <c r="P29" s="63">
        <v>0.64447199999999993</v>
      </c>
      <c r="Q29" s="63">
        <v>8.0056000000000113E-2</v>
      </c>
      <c r="R29" s="63">
        <v>0.33826892309968981</v>
      </c>
      <c r="S29" s="63">
        <v>0.2245569230996898</v>
      </c>
      <c r="T29" s="63">
        <v>0.71896800000000005</v>
      </c>
      <c r="U29" s="63">
        <v>-4.010399999999989E-2</v>
      </c>
      <c r="V29" s="63">
        <v>0.5034538702044018</v>
      </c>
      <c r="W29" s="63">
        <v>0.33684587020440188</v>
      </c>
      <c r="X29" s="63">
        <v>0.51896799999999998</v>
      </c>
      <c r="Y29" s="63">
        <v>-0.2401039999999999</v>
      </c>
      <c r="Z29" s="63">
        <v>0.30345387020440179</v>
      </c>
      <c r="AA29" s="63">
        <v>0.13684587020440189</v>
      </c>
      <c r="AB29" s="63">
        <v>0.601248</v>
      </c>
      <c r="AC29" s="63">
        <v>-1.7887999999999901E-2</v>
      </c>
      <c r="AD29" s="63">
        <v>0.28224430098502018</v>
      </c>
      <c r="AE29" s="63">
        <v>0.13680430098502019</v>
      </c>
      <c r="AF29" s="63" t="s">
        <v>891</v>
      </c>
      <c r="AG29" s="63" t="s">
        <v>892</v>
      </c>
      <c r="AH29" s="63">
        <v>10.01547490538988</v>
      </c>
      <c r="AI29" s="63">
        <v>9.0096622297873843</v>
      </c>
      <c r="AJ29" s="63">
        <v>15.634667597684389</v>
      </c>
      <c r="AK29" s="63">
        <v>14.751998504034059</v>
      </c>
      <c r="AL29" s="63">
        <v>5.7463612948160492</v>
      </c>
      <c r="AM29" s="63">
        <v>8.9232852276322721</v>
      </c>
    </row>
    <row r="30" spans="1:39" x14ac:dyDescent="0.3">
      <c r="A30" s="64">
        <v>34</v>
      </c>
      <c r="B30" s="63"/>
      <c r="C30" s="63">
        <v>100</v>
      </c>
      <c r="D30" s="63">
        <v>3.886723518371582E-2</v>
      </c>
      <c r="E30" s="63" t="b">
        <v>0</v>
      </c>
      <c r="F30" s="63">
        <v>6.6733927000148602E-2</v>
      </c>
      <c r="G30" s="63">
        <v>7.1362556723148698E-3</v>
      </c>
      <c r="H30" s="63">
        <v>5.3240000000000023E-2</v>
      </c>
      <c r="I30" s="63">
        <v>3.8743999999999973E-2</v>
      </c>
      <c r="J30" s="63">
        <v>5.2921267334738592E-2</v>
      </c>
      <c r="K30" s="63">
        <v>0.2211587326652614</v>
      </c>
      <c r="L30" s="63">
        <v>0.15179200000000001</v>
      </c>
      <c r="M30" s="63">
        <v>0.12416000000000001</v>
      </c>
      <c r="N30" s="63">
        <v>0.16815888360758291</v>
      </c>
      <c r="O30" s="63">
        <v>0.23175888360758301</v>
      </c>
      <c r="P30" s="63">
        <v>8.1608000000000028E-2</v>
      </c>
      <c r="Q30" s="63">
        <v>-0.22242400000000001</v>
      </c>
      <c r="R30" s="63">
        <v>2.746526733473861E-2</v>
      </c>
      <c r="S30" s="63">
        <v>-2.1158732665261439E-2</v>
      </c>
      <c r="T30" s="63">
        <v>2.8368000000000001E-2</v>
      </c>
      <c r="U30" s="63">
        <v>-0.18368000000000001</v>
      </c>
      <c r="V30" s="63">
        <v>-2.5455999999999979E-2</v>
      </c>
      <c r="W30" s="63">
        <v>0.1999999999999999</v>
      </c>
      <c r="X30" s="63">
        <v>-0.17163200000000001</v>
      </c>
      <c r="Y30" s="63">
        <v>-0.38368000000000002</v>
      </c>
      <c r="Z30" s="63">
        <v>-0.22545599999999999</v>
      </c>
      <c r="AA30" s="63">
        <v>-8.6367970580507241E-17</v>
      </c>
      <c r="AB30" s="63">
        <v>-0.12342400000000001</v>
      </c>
      <c r="AC30" s="63">
        <v>-0.30784</v>
      </c>
      <c r="AD30" s="63">
        <v>-0.19361488360758289</v>
      </c>
      <c r="AE30" s="63">
        <v>-3.1758883607583013E-2</v>
      </c>
      <c r="AF30" s="63" t="s">
        <v>893</v>
      </c>
      <c r="AG30" s="63" t="s">
        <v>894</v>
      </c>
      <c r="AH30" s="63">
        <v>10.533298001466109</v>
      </c>
      <c r="AI30" s="63">
        <v>3.0703765503529872</v>
      </c>
      <c r="AJ30" s="63">
        <v>4.8463810861953611</v>
      </c>
      <c r="AK30" s="63">
        <v>4.5965835616005037</v>
      </c>
      <c r="AL30" s="63">
        <v>7.3301050872634779</v>
      </c>
      <c r="AM30" s="63">
        <v>20.915864319110309</v>
      </c>
    </row>
    <row r="31" spans="1:39" x14ac:dyDescent="0.3">
      <c r="A31" s="64">
        <v>35</v>
      </c>
      <c r="B31" s="63"/>
      <c r="C31" s="63">
        <v>100</v>
      </c>
      <c r="D31" s="63">
        <v>5.6846141815185547E-2</v>
      </c>
      <c r="E31" s="63" t="b">
        <v>0</v>
      </c>
      <c r="F31" s="63">
        <v>6.0330163293286658E-2</v>
      </c>
      <c r="G31" s="63">
        <v>2.4969932726369212E-2</v>
      </c>
      <c r="H31" s="63">
        <v>1.682400000000003E-2</v>
      </c>
      <c r="I31" s="63">
        <v>5.7840000000000114E-3</v>
      </c>
      <c r="J31" s="63">
        <v>0.15701411113135411</v>
      </c>
      <c r="K31" s="63">
        <v>0.27611324068780668</v>
      </c>
      <c r="L31" s="63">
        <v>0.132576</v>
      </c>
      <c r="M31" s="63">
        <v>7.0896000000000015E-2</v>
      </c>
      <c r="N31" s="63">
        <v>0.19423574516881961</v>
      </c>
      <c r="O31" s="63">
        <v>0.26551308974548521</v>
      </c>
      <c r="P31" s="63">
        <v>0.15321599999999999</v>
      </c>
      <c r="Q31" s="63">
        <v>-0.27412799999999998</v>
      </c>
      <c r="R31" s="63">
        <v>-8.8059687171898965E-2</v>
      </c>
      <c r="S31" s="63">
        <v>6.1065183271648303E-2</v>
      </c>
      <c r="T31" s="63">
        <v>0.17004000000000011</v>
      </c>
      <c r="U31" s="63">
        <v>-0.26834400000000003</v>
      </c>
      <c r="V31" s="63">
        <v>6.8954423959455113E-2</v>
      </c>
      <c r="W31" s="63">
        <v>0.33717842395945502</v>
      </c>
      <c r="X31" s="63">
        <v>-2.9959999999999942E-2</v>
      </c>
      <c r="Y31" s="63">
        <v>-0.46834399999999998</v>
      </c>
      <c r="Z31" s="63">
        <v>-0.1310455760405449</v>
      </c>
      <c r="AA31" s="63">
        <v>0.13717842395945501</v>
      </c>
      <c r="AB31" s="63">
        <v>3.7464000000000039E-2</v>
      </c>
      <c r="AC31" s="63">
        <v>-0.33923999999999999</v>
      </c>
      <c r="AD31" s="63">
        <v>-0.1252813212093645</v>
      </c>
      <c r="AE31" s="63">
        <v>7.1665334213969797E-2</v>
      </c>
      <c r="AF31" s="63" t="s">
        <v>895</v>
      </c>
      <c r="AG31" s="63" t="s">
        <v>896</v>
      </c>
      <c r="AH31" s="63">
        <v>13.096127228682651</v>
      </c>
      <c r="AI31" s="63">
        <v>4.4673807791876943</v>
      </c>
      <c r="AJ31" s="63">
        <v>7.8266525821226107</v>
      </c>
      <c r="AK31" s="63">
        <v>7.4429327992509648</v>
      </c>
      <c r="AL31" s="63">
        <v>39.799695288491357</v>
      </c>
      <c r="AM31" s="63">
        <v>18.943718188081569</v>
      </c>
    </row>
    <row r="32" spans="1:39" x14ac:dyDescent="0.3">
      <c r="A32" s="64">
        <v>36</v>
      </c>
      <c r="B32" s="63"/>
      <c r="C32" s="63">
        <v>100</v>
      </c>
      <c r="D32" s="63">
        <v>4.9837589263916023E-2</v>
      </c>
      <c r="E32" s="63" t="b">
        <v>0</v>
      </c>
      <c r="F32" s="63">
        <v>4.3018919124767407E-2</v>
      </c>
      <c r="G32" s="63">
        <v>2.5531716485466E-3</v>
      </c>
      <c r="H32" s="63">
        <v>2.1407999999999931E-2</v>
      </c>
      <c r="I32" s="63">
        <v>3.9215999999999931E-2</v>
      </c>
      <c r="J32" s="63">
        <v>2.3600307806183551E-2</v>
      </c>
      <c r="K32" s="63">
        <v>0.26942059636736049</v>
      </c>
      <c r="L32" s="63">
        <v>8.9688000000000059E-2</v>
      </c>
      <c r="M32" s="63">
        <v>9.6983999999999959E-2</v>
      </c>
      <c r="N32" s="63">
        <v>0.15990336308147929</v>
      </c>
      <c r="O32" s="63">
        <v>0.25474666192563711</v>
      </c>
      <c r="P32" s="63">
        <v>4.716800000000005E-2</v>
      </c>
      <c r="Q32" s="63">
        <v>-0.115408</v>
      </c>
      <c r="R32" s="63">
        <v>-0.29765658896543501</v>
      </c>
      <c r="S32" s="63">
        <v>2.6604300404257871E-2</v>
      </c>
      <c r="T32" s="63">
        <v>2.576000000000012E-2</v>
      </c>
      <c r="U32" s="63">
        <v>-7.6192000000000093E-2</v>
      </c>
      <c r="V32" s="63">
        <v>-0.32125689677161862</v>
      </c>
      <c r="W32" s="63">
        <v>0.29602489677161842</v>
      </c>
      <c r="X32" s="63">
        <v>-0.17423999999999989</v>
      </c>
      <c r="Y32" s="63">
        <v>-0.2761920000000001</v>
      </c>
      <c r="Z32" s="63">
        <v>-0.52125689677161857</v>
      </c>
      <c r="AA32" s="63">
        <v>9.602489677161842E-2</v>
      </c>
      <c r="AB32" s="63">
        <v>-6.3927999999999943E-2</v>
      </c>
      <c r="AC32" s="63">
        <v>-0.17317600000000011</v>
      </c>
      <c r="AD32" s="63">
        <v>-0.4811602598530979</v>
      </c>
      <c r="AE32" s="63">
        <v>4.1278234845981379E-2</v>
      </c>
      <c r="AF32" s="63" t="s">
        <v>897</v>
      </c>
      <c r="AG32" s="63" t="s">
        <v>898</v>
      </c>
      <c r="AH32" s="63">
        <v>20.64680530488889</v>
      </c>
      <c r="AI32" s="63">
        <v>8.5212500223115839</v>
      </c>
      <c r="AJ32" s="63">
        <v>7.0685217502943569</v>
      </c>
      <c r="AK32" s="63">
        <v>6.6787987755214857</v>
      </c>
      <c r="AL32" s="63">
        <v>2.8837449045087951</v>
      </c>
      <c r="AM32" s="63">
        <v>11.716222030841299</v>
      </c>
    </row>
    <row r="33" spans="1:39" x14ac:dyDescent="0.3">
      <c r="A33" s="64">
        <v>37</v>
      </c>
      <c r="B33" s="63"/>
      <c r="C33" s="63">
        <v>100</v>
      </c>
      <c r="D33" s="63">
        <v>4.9925088882446289E-2</v>
      </c>
      <c r="E33" s="63" t="b">
        <v>0</v>
      </c>
      <c r="F33" s="63">
        <v>8.3331463151615021E-2</v>
      </c>
      <c r="G33" s="63">
        <v>2.6399878258925218E-3</v>
      </c>
      <c r="H33" s="63">
        <v>2.7688000000000049E-2</v>
      </c>
      <c r="I33" s="63">
        <v>3.4903999999999991E-2</v>
      </c>
      <c r="J33" s="63">
        <v>2.5594399111768959E-2</v>
      </c>
      <c r="K33" s="63">
        <v>0.20864639763138379</v>
      </c>
      <c r="L33" s="63">
        <v>0.18997600000000001</v>
      </c>
      <c r="M33" s="63">
        <v>6.1863999999999968E-2</v>
      </c>
      <c r="N33" s="63">
        <v>0.20835889248989359</v>
      </c>
      <c r="O33" s="63">
        <v>0.20473889100950851</v>
      </c>
      <c r="P33" s="63">
        <v>0.70034399999999997</v>
      </c>
      <c r="Q33" s="63">
        <v>0.51012000000000002</v>
      </c>
      <c r="R33" s="63">
        <v>0.1047760183453835</v>
      </c>
      <c r="S33" s="63">
        <v>4.535201834538348E-2</v>
      </c>
      <c r="T33" s="63">
        <v>0.72803200000000001</v>
      </c>
      <c r="U33" s="63">
        <v>0.47521600000000003</v>
      </c>
      <c r="V33" s="63">
        <v>0.13037041745715239</v>
      </c>
      <c r="W33" s="63">
        <v>0.25399841597676731</v>
      </c>
      <c r="X33" s="63">
        <v>0.52803199999999995</v>
      </c>
      <c r="Y33" s="63">
        <v>0.27521600000000002</v>
      </c>
      <c r="Z33" s="63">
        <v>-6.9629582542847582E-2</v>
      </c>
      <c r="AA33" s="63">
        <v>5.3998415976767293E-2</v>
      </c>
      <c r="AB33" s="63">
        <v>0.53805599999999998</v>
      </c>
      <c r="AC33" s="63">
        <v>0.41335200000000011</v>
      </c>
      <c r="AD33" s="63">
        <v>-7.7988475032741117E-2</v>
      </c>
      <c r="AE33" s="63">
        <v>4.9259524967258828E-2</v>
      </c>
      <c r="AF33" s="63" t="s">
        <v>899</v>
      </c>
      <c r="AG33" s="63" t="s">
        <v>900</v>
      </c>
      <c r="AH33" s="63">
        <v>2.9084562755049879</v>
      </c>
      <c r="AI33" s="63">
        <v>5.3677854732212644</v>
      </c>
      <c r="AJ33" s="63">
        <v>15.24708516778851</v>
      </c>
      <c r="AK33" s="63">
        <v>13.93869905542789</v>
      </c>
      <c r="AL33" s="63">
        <v>24.41860862282536</v>
      </c>
      <c r="AM33" s="63">
        <v>6.3486352032089393</v>
      </c>
    </row>
    <row r="34" spans="1:39" x14ac:dyDescent="0.3">
      <c r="A34" s="64">
        <v>38</v>
      </c>
      <c r="B34" s="63"/>
      <c r="C34" s="63">
        <v>100</v>
      </c>
      <c r="D34" s="63">
        <v>5.8823823928833008E-2</v>
      </c>
      <c r="E34" s="63" t="b">
        <v>0</v>
      </c>
      <c r="F34" s="63">
        <v>8.823419742125381E-2</v>
      </c>
      <c r="G34" s="63">
        <v>5.2942763081887653E-2</v>
      </c>
      <c r="H34" s="63">
        <v>0.119128</v>
      </c>
      <c r="I34" s="63">
        <v>8.4631999999999957E-2</v>
      </c>
      <c r="J34" s="63">
        <v>0.17773212223424231</v>
      </c>
      <c r="K34" s="63">
        <v>0.21064172016170321</v>
      </c>
      <c r="L34" s="63">
        <v>0.14999199999999999</v>
      </c>
      <c r="M34" s="63">
        <v>0.17357600000000001</v>
      </c>
      <c r="N34" s="63">
        <v>0.1887007408073795</v>
      </c>
      <c r="O34" s="63">
        <v>0.21355156551841889</v>
      </c>
      <c r="P34" s="63">
        <v>-0.23451999999999981</v>
      </c>
      <c r="Q34" s="63">
        <v>-7.8584000000000237E-2</v>
      </c>
      <c r="R34" s="63">
        <v>-3.2655152342991468E-2</v>
      </c>
      <c r="S34" s="63">
        <v>4.7929309947045931E-2</v>
      </c>
      <c r="T34" s="63">
        <v>-0.1153919999999999</v>
      </c>
      <c r="U34" s="63">
        <v>6.0479999999997203E-3</v>
      </c>
      <c r="V34" s="63">
        <v>0.14507696989125091</v>
      </c>
      <c r="W34" s="63">
        <v>0.2585710301087491</v>
      </c>
      <c r="X34" s="63">
        <v>-0.31539199999999989</v>
      </c>
      <c r="Y34" s="63">
        <v>-0.19395200000000029</v>
      </c>
      <c r="Z34" s="63">
        <v>-5.4923030108749139E-2</v>
      </c>
      <c r="AA34" s="63">
        <v>5.857103010874911E-2</v>
      </c>
      <c r="AB34" s="63">
        <v>-0.2653839999999999</v>
      </c>
      <c r="AC34" s="63">
        <v>-0.16752800000000029</v>
      </c>
      <c r="AD34" s="63">
        <v>-4.362377091612861E-2</v>
      </c>
      <c r="AE34" s="63">
        <v>4.5019464590330217E-2</v>
      </c>
      <c r="AF34" s="63" t="s">
        <v>901</v>
      </c>
      <c r="AG34" s="63" t="s">
        <v>902</v>
      </c>
      <c r="AH34" s="63">
        <v>10.572544087208829</v>
      </c>
      <c r="AI34" s="63">
        <v>3.7487264400698002</v>
      </c>
      <c r="AJ34" s="63">
        <v>1.9215344316053771</v>
      </c>
      <c r="AK34" s="63">
        <v>1.80962372796982</v>
      </c>
      <c r="AL34" s="63">
        <v>17.858321579635341</v>
      </c>
      <c r="AM34" s="63">
        <v>21.44368351875249</v>
      </c>
    </row>
    <row r="35" spans="1:39" x14ac:dyDescent="0.3">
      <c r="A35" s="64">
        <v>39</v>
      </c>
      <c r="B35" s="63"/>
      <c r="C35" s="63">
        <v>100</v>
      </c>
      <c r="D35" s="63">
        <v>3.6876916885375977E-2</v>
      </c>
      <c r="E35" s="63" t="b">
        <v>0</v>
      </c>
      <c r="F35" s="63">
        <v>4.77529783211873E-2</v>
      </c>
      <c r="G35" s="63">
        <v>1.836430680279131E-2</v>
      </c>
      <c r="H35" s="63">
        <v>0.11988</v>
      </c>
      <c r="I35" s="63">
        <v>5.9016000000000013E-2</v>
      </c>
      <c r="J35" s="63">
        <v>2.2587699014979871E-2</v>
      </c>
      <c r="K35" s="63">
        <v>0.33181599465922179</v>
      </c>
      <c r="L35" s="63">
        <v>8.1839999999999954E-2</v>
      </c>
      <c r="M35" s="63">
        <v>0.15465599999999999</v>
      </c>
      <c r="N35" s="63">
        <v>0.13090727399647159</v>
      </c>
      <c r="O35" s="63">
        <v>0.24472848005465869</v>
      </c>
      <c r="P35" s="63">
        <v>-0.12579199999999999</v>
      </c>
      <c r="Q35" s="63">
        <v>0.30417599999999989</v>
      </c>
      <c r="R35" s="63">
        <v>-0.16095229300233241</v>
      </c>
      <c r="S35" s="63">
        <v>5.8612599328130698E-2</v>
      </c>
      <c r="T35" s="63">
        <v>-5.9120000000000006E-3</v>
      </c>
      <c r="U35" s="63">
        <v>0.3631919999999999</v>
      </c>
      <c r="V35" s="63">
        <v>-0.1383645939873526</v>
      </c>
      <c r="W35" s="63">
        <v>0.39042859398735252</v>
      </c>
      <c r="X35" s="63">
        <v>-0.20591200000000001</v>
      </c>
      <c r="Y35" s="63">
        <v>0.16319199999999989</v>
      </c>
      <c r="Z35" s="63">
        <v>-0.33836459398735258</v>
      </c>
      <c r="AA35" s="63">
        <v>0.19042859398735251</v>
      </c>
      <c r="AB35" s="63">
        <v>-8.7751999999999955E-2</v>
      </c>
      <c r="AC35" s="63">
        <v>0.20853599999999989</v>
      </c>
      <c r="AD35" s="63">
        <v>-0.26927186798382419</v>
      </c>
      <c r="AE35" s="63">
        <v>0.14570011393269389</v>
      </c>
      <c r="AF35" s="63" t="s">
        <v>903</v>
      </c>
      <c r="AG35" s="63" t="s">
        <v>904</v>
      </c>
      <c r="AH35" s="63">
        <v>17.71182434228972</v>
      </c>
      <c r="AI35" s="63">
        <v>9.4002990385188525</v>
      </c>
      <c r="AJ35" s="63">
        <v>4.4541933294887439</v>
      </c>
      <c r="AK35" s="63">
        <v>4.1107872572540964</v>
      </c>
      <c r="AL35" s="63">
        <v>19.276571696054649</v>
      </c>
      <c r="AM35" s="63">
        <v>21.07465850743306</v>
      </c>
    </row>
    <row r="36" spans="1:39" x14ac:dyDescent="0.3">
      <c r="A36" s="64">
        <v>40</v>
      </c>
      <c r="B36" s="63"/>
      <c r="C36" s="63">
        <v>100</v>
      </c>
      <c r="D36" s="63">
        <v>6.2826156616210938E-2</v>
      </c>
      <c r="E36" s="63" t="b">
        <v>0</v>
      </c>
      <c r="F36" s="63">
        <v>8.2143621065978167E-2</v>
      </c>
      <c r="G36" s="63">
        <v>3.6888845516797539E-3</v>
      </c>
      <c r="H36" s="63">
        <v>1.120800000000011E-2</v>
      </c>
      <c r="I36" s="63">
        <v>5.2239999999999231E-3</v>
      </c>
      <c r="J36" s="63">
        <v>5.9464065717706793E-2</v>
      </c>
      <c r="K36" s="63">
        <v>7.2424065717706737E-2</v>
      </c>
      <c r="L36" s="63">
        <v>0.18007200000000001</v>
      </c>
      <c r="M36" s="63">
        <v>0.15024799999999999</v>
      </c>
      <c r="N36" s="63">
        <v>0.16475203907077501</v>
      </c>
      <c r="O36" s="63">
        <v>0.16969603907077491</v>
      </c>
      <c r="P36" s="63">
        <v>0.67609599999999992</v>
      </c>
      <c r="Q36" s="63">
        <v>0.14094400000000001</v>
      </c>
      <c r="R36" s="63">
        <v>-0.14193538792916549</v>
      </c>
      <c r="S36" s="63">
        <v>-0.10022338792916551</v>
      </c>
      <c r="T36" s="63">
        <v>0.68730400000000003</v>
      </c>
      <c r="U36" s="63">
        <v>0.13572000000000009</v>
      </c>
      <c r="V36" s="63">
        <v>-8.2471322211458697E-2</v>
      </c>
      <c r="W36" s="63">
        <v>-2.7799322211458779E-2</v>
      </c>
      <c r="X36" s="63">
        <v>0.48730400000000001</v>
      </c>
      <c r="Y36" s="63">
        <v>-6.4279999999999879E-2</v>
      </c>
      <c r="Z36" s="63">
        <v>-0.28247132221145871</v>
      </c>
      <c r="AA36" s="63">
        <v>-0.22779932221145879</v>
      </c>
      <c r="AB36" s="63">
        <v>0.50723200000000002</v>
      </c>
      <c r="AC36" s="63">
        <v>-1.452799999999989E-2</v>
      </c>
      <c r="AD36" s="63">
        <v>-0.24722336128223371</v>
      </c>
      <c r="AE36" s="63">
        <v>-0.19749536128223369</v>
      </c>
      <c r="AF36" s="63" t="s">
        <v>905</v>
      </c>
      <c r="AG36" s="63" t="s">
        <v>906</v>
      </c>
      <c r="AH36" s="63">
        <v>2.3349430774639548</v>
      </c>
      <c r="AI36" s="63">
        <v>2.0203442102724849</v>
      </c>
      <c r="AJ36" s="63">
        <v>3.9946076890347508</v>
      </c>
      <c r="AK36" s="63">
        <v>3.739286936329262</v>
      </c>
      <c r="AL36" s="63">
        <v>12.70928182879268</v>
      </c>
      <c r="AM36" s="63">
        <v>11.95373411874905</v>
      </c>
    </row>
    <row r="37" spans="1:39" x14ac:dyDescent="0.3">
      <c r="A37" s="64">
        <v>41</v>
      </c>
      <c r="B37" s="63"/>
      <c r="C37" s="63">
        <v>100</v>
      </c>
      <c r="D37" s="63">
        <v>5.4851531982421882E-2</v>
      </c>
      <c r="E37" s="63" t="b">
        <v>0</v>
      </c>
      <c r="F37" s="63">
        <v>1.7556331253593939E-2</v>
      </c>
      <c r="G37" s="63">
        <v>1.4257847845562501E-2</v>
      </c>
      <c r="H37" s="63">
        <v>2.3495999999999961E-2</v>
      </c>
      <c r="I37" s="63">
        <v>4.7015999999999919E-2</v>
      </c>
      <c r="J37" s="63">
        <v>0.10721605091385571</v>
      </c>
      <c r="K37" s="63">
        <v>0.26480641301599711</v>
      </c>
      <c r="L37" s="63">
        <v>1.048799999999997E-2</v>
      </c>
      <c r="M37" s="63">
        <v>1.8407999999999949E-2</v>
      </c>
      <c r="N37" s="63">
        <v>0.13079556049650129</v>
      </c>
      <c r="O37" s="63">
        <v>0.26621976647497331</v>
      </c>
      <c r="P37" s="63">
        <v>-0.25786399999999993</v>
      </c>
      <c r="Q37" s="63">
        <v>-2.8344000000000119E-2</v>
      </c>
      <c r="R37" s="63">
        <v>6.0099267494168919E-2</v>
      </c>
      <c r="S37" s="63">
        <v>0.14279026857597821</v>
      </c>
      <c r="T37" s="63">
        <v>-0.23436799999999991</v>
      </c>
      <c r="U37" s="63">
        <v>1.86719999999998E-2</v>
      </c>
      <c r="V37" s="63">
        <v>0.16731531840802469</v>
      </c>
      <c r="W37" s="63">
        <v>0.40759668159197521</v>
      </c>
      <c r="X37" s="63">
        <v>-0.43436799999999992</v>
      </c>
      <c r="Y37" s="63">
        <v>-0.18132800000000021</v>
      </c>
      <c r="Z37" s="63">
        <v>-3.2684681591975337E-2</v>
      </c>
      <c r="AA37" s="63">
        <v>0.2075966815919752</v>
      </c>
      <c r="AB37" s="63">
        <v>-0.24485599999999991</v>
      </c>
      <c r="AC37" s="63">
        <v>2.6399999999985452E-4</v>
      </c>
      <c r="AD37" s="63">
        <v>3.6519757911523322E-2</v>
      </c>
      <c r="AE37" s="63">
        <v>0.14137691511700201</v>
      </c>
      <c r="AF37" s="63" t="s">
        <v>907</v>
      </c>
      <c r="AG37" s="63" t="s">
        <v>908</v>
      </c>
      <c r="AH37" s="63">
        <v>55.90235558984471</v>
      </c>
      <c r="AI37" s="63">
        <v>11.331304080022671</v>
      </c>
      <c r="AJ37" s="63">
        <v>13.32758908000122</v>
      </c>
      <c r="AK37" s="63">
        <v>12.5446174298265</v>
      </c>
      <c r="AL37" s="63">
        <v>55.279520914584481</v>
      </c>
      <c r="AM37" s="63">
        <v>76.161540734074606</v>
      </c>
    </row>
    <row r="38" spans="1:39" x14ac:dyDescent="0.3">
      <c r="A38" s="64">
        <v>42</v>
      </c>
      <c r="B38" s="63"/>
      <c r="C38" s="63">
        <v>100</v>
      </c>
      <c r="D38" s="63">
        <v>6.6346883773803711E-2</v>
      </c>
      <c r="E38" s="63" t="b">
        <v>0</v>
      </c>
      <c r="F38" s="63">
        <v>8.5573079956467735E-2</v>
      </c>
      <c r="G38" s="63">
        <v>5.3812237350571113E-2</v>
      </c>
      <c r="H38" s="63">
        <v>0.1018</v>
      </c>
      <c r="I38" s="63">
        <v>5.1127999999999993E-2</v>
      </c>
      <c r="J38" s="63">
        <v>0.20207653244889939</v>
      </c>
      <c r="K38" s="63">
        <v>0.16578853244889949</v>
      </c>
      <c r="L38" s="63">
        <v>0.14135200000000001</v>
      </c>
      <c r="M38" s="63">
        <v>0.14103199999999999</v>
      </c>
      <c r="N38" s="63">
        <v>0.21378182108979171</v>
      </c>
      <c r="O38" s="63">
        <v>0.17917382108979191</v>
      </c>
      <c r="P38" s="63">
        <v>0.10007199999999999</v>
      </c>
      <c r="Q38" s="63">
        <v>7.9416000000000084E-2</v>
      </c>
      <c r="R38" s="63">
        <v>0.23420823674769861</v>
      </c>
      <c r="S38" s="63">
        <v>0.25897623674769849</v>
      </c>
      <c r="T38" s="63">
        <v>0.20187200000000011</v>
      </c>
      <c r="U38" s="63">
        <v>0.1305440000000001</v>
      </c>
      <c r="V38" s="63">
        <v>0.43628476919659798</v>
      </c>
      <c r="W38" s="63">
        <v>0.424764769196598</v>
      </c>
      <c r="X38" s="63">
        <v>1.872000000000036E-3</v>
      </c>
      <c r="Y38" s="63">
        <v>-6.9455999999999934E-2</v>
      </c>
      <c r="Z38" s="63">
        <v>0.23628476919659799</v>
      </c>
      <c r="AA38" s="63">
        <v>0.22476476919659799</v>
      </c>
      <c r="AB38" s="63">
        <v>6.0520000000000032E-2</v>
      </c>
      <c r="AC38" s="63">
        <v>-1.048799999999994E-2</v>
      </c>
      <c r="AD38" s="63">
        <v>0.22250294810680621</v>
      </c>
      <c r="AE38" s="63">
        <v>0.24559094810680621</v>
      </c>
      <c r="AF38" s="63" t="s">
        <v>909</v>
      </c>
      <c r="AG38" s="63" t="s">
        <v>910</v>
      </c>
      <c r="AH38" s="63">
        <v>8.2751266129345957</v>
      </c>
      <c r="AI38" s="63">
        <v>5.0673090359680026</v>
      </c>
      <c r="AJ38" s="63">
        <v>4.7149693465547893</v>
      </c>
      <c r="AK38" s="63">
        <v>4.4147735276523834</v>
      </c>
      <c r="AL38" s="63">
        <v>1.0847697538758729</v>
      </c>
      <c r="AM38" s="63">
        <v>18.628013803728209</v>
      </c>
    </row>
    <row r="39" spans="1:39" x14ac:dyDescent="0.3">
      <c r="A39" s="64">
        <v>45</v>
      </c>
      <c r="B39" s="63"/>
      <c r="C39" s="63">
        <v>100</v>
      </c>
      <c r="D39" s="63">
        <v>4.9909114837646477E-2</v>
      </c>
      <c r="E39" s="63" t="b">
        <v>0</v>
      </c>
      <c r="F39" s="63">
        <v>0.1052422138174802</v>
      </c>
      <c r="G39" s="63">
        <v>2.6466079517948458E-2</v>
      </c>
      <c r="H39" s="63">
        <v>9.8183999999999938E-2</v>
      </c>
      <c r="I39" s="63">
        <v>2.0488000000000062E-2</v>
      </c>
      <c r="J39" s="63">
        <v>0.12808678119910921</v>
      </c>
      <c r="K39" s="63">
        <v>0.26863078119910933</v>
      </c>
      <c r="L39" s="63">
        <v>0.17678399999999991</v>
      </c>
      <c r="M39" s="63">
        <v>0.130352</v>
      </c>
      <c r="N39" s="63">
        <v>0.23874251246370071</v>
      </c>
      <c r="O39" s="63">
        <v>0.23874251246370071</v>
      </c>
      <c r="P39" s="63">
        <v>0.78604799999999997</v>
      </c>
      <c r="Q39" s="63">
        <v>0.53176000000000001</v>
      </c>
      <c r="R39" s="63">
        <v>0.15837114198029581</v>
      </c>
      <c r="S39" s="63">
        <v>9.9475141980295764E-2</v>
      </c>
      <c r="T39" s="63">
        <v>0.88423199999999991</v>
      </c>
      <c r="U39" s="63">
        <v>0.51127199999999995</v>
      </c>
      <c r="V39" s="63">
        <v>0.28645792317940488</v>
      </c>
      <c r="W39" s="63">
        <v>0.36810592317940499</v>
      </c>
      <c r="X39" s="63">
        <v>0.68423199999999995</v>
      </c>
      <c r="Y39" s="63">
        <v>0.31127199999999999</v>
      </c>
      <c r="Z39" s="63">
        <v>8.6457923179404941E-2</v>
      </c>
      <c r="AA39" s="63">
        <v>0.16810592317940501</v>
      </c>
      <c r="AB39" s="63">
        <v>0.70744799999999997</v>
      </c>
      <c r="AC39" s="63">
        <v>0.38091999999999998</v>
      </c>
      <c r="AD39" s="63">
        <v>4.7715410715704301E-2</v>
      </c>
      <c r="AE39" s="63">
        <v>0.12936341071570431</v>
      </c>
      <c r="AF39" s="63" t="s">
        <v>911</v>
      </c>
      <c r="AG39" s="63" t="s">
        <v>912</v>
      </c>
      <c r="AH39" s="63">
        <v>2.4179022009107092</v>
      </c>
      <c r="AI39" s="63">
        <v>2.2439392831852429</v>
      </c>
      <c r="AJ39" s="63">
        <v>8.0061890018585071</v>
      </c>
      <c r="AK39" s="63">
        <v>7.2932206153750716</v>
      </c>
      <c r="AL39" s="63">
        <v>34.278978020746223</v>
      </c>
      <c r="AM39" s="63">
        <v>371.96807627178691</v>
      </c>
    </row>
    <row r="40" spans="1:39" x14ac:dyDescent="0.3">
      <c r="A40" s="64">
        <v>46</v>
      </c>
      <c r="B40" s="63"/>
      <c r="C40" s="63">
        <v>100</v>
      </c>
      <c r="D40" s="63">
        <v>4.9228668212890618E-2</v>
      </c>
      <c r="E40" s="63" t="b">
        <v>0</v>
      </c>
      <c r="F40" s="63">
        <v>1.8427384772594421E-2</v>
      </c>
      <c r="G40" s="63">
        <v>1.029500466509801E-2</v>
      </c>
      <c r="H40" s="63">
        <v>5.0240000000000062E-2</v>
      </c>
      <c r="I40" s="63">
        <v>8.8143999999999945E-2</v>
      </c>
      <c r="J40" s="63">
        <v>1.25790663326722E-3</v>
      </c>
      <c r="K40" s="63">
        <v>9.1545906633267199E-2</v>
      </c>
      <c r="L40" s="63">
        <v>8.532800000000007E-2</v>
      </c>
      <c r="M40" s="63">
        <v>9.1455999999999982E-2</v>
      </c>
      <c r="N40" s="63">
        <v>5.2747675328818161E-2</v>
      </c>
      <c r="O40" s="63">
        <v>0.14965967532881819</v>
      </c>
      <c r="P40" s="63">
        <v>0.74800800000000001</v>
      </c>
      <c r="Q40" s="63">
        <v>0.38437600000000011</v>
      </c>
      <c r="R40" s="63">
        <v>-0.1053240198257686</v>
      </c>
      <c r="S40" s="63">
        <v>-3.9948019825768587E-2</v>
      </c>
      <c r="T40" s="63">
        <v>0.79824800000000007</v>
      </c>
      <c r="U40" s="63">
        <v>0.29623200000000011</v>
      </c>
      <c r="V40" s="63">
        <v>-0.10406611319250141</v>
      </c>
      <c r="W40" s="63">
        <v>5.1597886807498612E-2</v>
      </c>
      <c r="X40" s="63">
        <v>0.598248</v>
      </c>
      <c r="Y40" s="63">
        <v>9.6232000000000081E-2</v>
      </c>
      <c r="Z40" s="63">
        <v>-0.30406611319250137</v>
      </c>
      <c r="AA40" s="63">
        <v>-0.14840211319250141</v>
      </c>
      <c r="AB40" s="63">
        <v>0.71292</v>
      </c>
      <c r="AC40" s="63">
        <v>0.38768800000000009</v>
      </c>
      <c r="AD40" s="63">
        <v>-0.1568137885213195</v>
      </c>
      <c r="AE40" s="63">
        <v>-9.8061788521319582E-2</v>
      </c>
      <c r="AF40" s="63" t="s">
        <v>913</v>
      </c>
      <c r="AG40" s="63" t="s">
        <v>914</v>
      </c>
      <c r="AH40" s="63">
        <v>12.19261627292541</v>
      </c>
      <c r="AI40" s="63">
        <v>13.85835490401108</v>
      </c>
      <c r="AJ40" s="63">
        <v>26.86312112007964</v>
      </c>
      <c r="AK40" s="63">
        <v>24.91057643693722</v>
      </c>
      <c r="AL40" s="63">
        <v>45.664079655295552</v>
      </c>
      <c r="AM40" s="63">
        <v>52.892666439477843</v>
      </c>
    </row>
    <row r="41" spans="1:39" x14ac:dyDescent="0.3">
      <c r="A41" s="64">
        <v>48</v>
      </c>
      <c r="B41" s="63"/>
      <c r="C41" s="63">
        <v>100</v>
      </c>
      <c r="D41" s="63">
        <v>5.4237127304077148E-2</v>
      </c>
      <c r="E41" s="63" t="b">
        <v>0</v>
      </c>
      <c r="F41" s="63">
        <v>0.1116189726860092</v>
      </c>
      <c r="G41" s="63">
        <v>3.9852927601430013E-2</v>
      </c>
      <c r="H41" s="63">
        <v>0.1359360000000002</v>
      </c>
      <c r="I41" s="63">
        <v>0.10207999999999991</v>
      </c>
      <c r="J41" s="63">
        <v>0.1046613830666783</v>
      </c>
      <c r="K41" s="63">
        <v>9.3333383066678322E-2</v>
      </c>
      <c r="L41" s="63">
        <v>0.18420000000000011</v>
      </c>
      <c r="M41" s="63">
        <v>0.16397600000000001</v>
      </c>
      <c r="N41" s="63">
        <v>0.22539122456300101</v>
      </c>
      <c r="O41" s="63">
        <v>0.22265522456300099</v>
      </c>
      <c r="P41" s="63">
        <v>0.53870399999999996</v>
      </c>
      <c r="Q41" s="63">
        <v>-0.27343999999999979</v>
      </c>
      <c r="R41" s="63">
        <v>0.43790061291349841</v>
      </c>
      <c r="S41" s="63">
        <v>0.34598061291349841</v>
      </c>
      <c r="T41" s="63">
        <v>0.67464000000000013</v>
      </c>
      <c r="U41" s="63">
        <v>-0.1713599999999999</v>
      </c>
      <c r="V41" s="63">
        <v>0.54256199598017674</v>
      </c>
      <c r="W41" s="63">
        <v>0.43931399598017667</v>
      </c>
      <c r="X41" s="63">
        <v>0.47464000000000012</v>
      </c>
      <c r="Y41" s="63">
        <v>-0.37135999999999991</v>
      </c>
      <c r="Z41" s="63">
        <v>0.34256199598017673</v>
      </c>
      <c r="AA41" s="63">
        <v>0.23931399598017669</v>
      </c>
      <c r="AB41" s="63">
        <v>0.49043999999999999</v>
      </c>
      <c r="AC41" s="63">
        <v>-0.33533599999999991</v>
      </c>
      <c r="AD41" s="63">
        <v>0.3171707714171757</v>
      </c>
      <c r="AE41" s="63">
        <v>0.21665877141717579</v>
      </c>
      <c r="AF41" s="63" t="s">
        <v>915</v>
      </c>
      <c r="AG41" s="63" t="s">
        <v>916</v>
      </c>
      <c r="AH41" s="63">
        <v>1.9121851131540251</v>
      </c>
      <c r="AI41" s="63">
        <v>2.1477527628580342</v>
      </c>
      <c r="AJ41" s="63">
        <v>2.3202982908549332</v>
      </c>
      <c r="AK41" s="63">
        <v>2.1998031747052669</v>
      </c>
      <c r="AL41" s="63">
        <v>7.9298916889157578</v>
      </c>
      <c r="AM41" s="63">
        <v>6.368365354111484</v>
      </c>
    </row>
  </sheetData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896C-01ED-47B2-92C9-1D75FD67778E}">
  <sheetPr codeName="Sheet11"/>
  <dimension ref="A1:DQ213"/>
  <sheetViews>
    <sheetView zoomScale="85" zoomScaleNormal="85" workbookViewId="0">
      <selection sqref="A1:AM40"/>
    </sheetView>
  </sheetViews>
  <sheetFormatPr defaultColWidth="8.88671875" defaultRowHeight="14.4" x14ac:dyDescent="0.3"/>
  <cols>
    <col min="1" max="7" width="8.88671875" style="2"/>
    <col min="8" max="8" width="8.88671875" style="38"/>
    <col min="9" max="30" width="8.88671875" style="2"/>
    <col min="31" max="31" width="8.88671875" style="34"/>
    <col min="32" max="41" width="8.88671875" style="2"/>
    <col min="42" max="42" width="8.88671875" style="35"/>
    <col min="43" max="43" width="12" style="2" bestFit="1" customWidth="1"/>
    <col min="44" max="53" width="8.88671875" style="2"/>
    <col min="54" max="54" width="8.88671875" style="35"/>
    <col min="55" max="16384" width="8.88671875" style="2"/>
  </cols>
  <sheetData>
    <row r="1" spans="1:121" x14ac:dyDescent="0.3">
      <c r="A1" s="63"/>
      <c r="B1" s="64" t="s">
        <v>721</v>
      </c>
      <c r="C1" s="64" t="s">
        <v>722</v>
      </c>
      <c r="D1" s="64" t="s">
        <v>723</v>
      </c>
      <c r="E1" s="64" t="s">
        <v>724</v>
      </c>
      <c r="F1" s="64" t="s">
        <v>725</v>
      </c>
      <c r="G1" s="64" t="s">
        <v>726</v>
      </c>
      <c r="H1" s="64" t="s">
        <v>727</v>
      </c>
      <c r="I1" s="64" t="s">
        <v>728</v>
      </c>
      <c r="J1" s="64" t="s">
        <v>729</v>
      </c>
      <c r="K1" s="64" t="s">
        <v>730</v>
      </c>
      <c r="L1" s="64" t="s">
        <v>731</v>
      </c>
      <c r="M1" s="64" t="s">
        <v>732</v>
      </c>
      <c r="N1" s="64" t="s">
        <v>733</v>
      </c>
      <c r="O1" s="64" t="s">
        <v>734</v>
      </c>
      <c r="P1" s="64" t="s">
        <v>735</v>
      </c>
      <c r="Q1" s="64" t="s">
        <v>736</v>
      </c>
      <c r="R1" s="64" t="s">
        <v>737</v>
      </c>
      <c r="S1" s="64" t="s">
        <v>738</v>
      </c>
      <c r="T1" s="64" t="s">
        <v>739</v>
      </c>
      <c r="U1" s="64" t="s">
        <v>740</v>
      </c>
      <c r="V1" s="64" t="s">
        <v>741</v>
      </c>
      <c r="W1" s="64" t="s">
        <v>742</v>
      </c>
      <c r="X1" s="64" t="s">
        <v>743</v>
      </c>
      <c r="Y1" s="64" t="s">
        <v>744</v>
      </c>
      <c r="Z1" s="64" t="s">
        <v>745</v>
      </c>
      <c r="AA1" s="64" t="s">
        <v>746</v>
      </c>
      <c r="AB1" s="64" t="s">
        <v>747</v>
      </c>
      <c r="AC1" s="64" t="s">
        <v>748</v>
      </c>
      <c r="AD1" s="64" t="s">
        <v>749</v>
      </c>
      <c r="AE1" s="64" t="s">
        <v>750</v>
      </c>
      <c r="AF1" s="64" t="s">
        <v>751</v>
      </c>
      <c r="AG1" s="64" t="s">
        <v>752</v>
      </c>
      <c r="AH1" s="64" t="s">
        <v>753</v>
      </c>
      <c r="AI1" s="64" t="s">
        <v>754</v>
      </c>
      <c r="AJ1" s="64" t="s">
        <v>755</v>
      </c>
      <c r="AK1" s="64" t="s">
        <v>756</v>
      </c>
      <c r="AL1" s="64" t="s">
        <v>757</v>
      </c>
      <c r="AM1" s="64" t="s">
        <v>758</v>
      </c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</row>
    <row r="2" spans="1:121" x14ac:dyDescent="0.3">
      <c r="A2" s="64">
        <v>0</v>
      </c>
      <c r="B2" s="63">
        <v>1.4338140487670899E-2</v>
      </c>
      <c r="C2" s="63">
        <v>100</v>
      </c>
      <c r="D2" s="63">
        <v>7.9735279083251953E-2</v>
      </c>
      <c r="E2" s="63" t="b">
        <v>0</v>
      </c>
      <c r="F2" s="63">
        <v>0.118147304206733</v>
      </c>
      <c r="G2" s="63">
        <v>7.1454636250920134E-2</v>
      </c>
      <c r="H2" s="63">
        <v>0.1278095366509093</v>
      </c>
      <c r="I2" s="63">
        <v>0.12221600000000001</v>
      </c>
      <c r="J2" s="63">
        <v>0.200456</v>
      </c>
      <c r="K2" s="63">
        <v>0.22232267080794779</v>
      </c>
      <c r="L2" s="63">
        <v>0.196277259932813</v>
      </c>
      <c r="M2" s="63">
        <v>0.19594400000000001</v>
      </c>
      <c r="N2" s="63">
        <v>0.20304800000000001</v>
      </c>
      <c r="O2" s="63">
        <v>0.20586125993281321</v>
      </c>
      <c r="P2" s="63">
        <v>0.87508820439180002</v>
      </c>
      <c r="Q2" s="63">
        <v>0.82420799999999994</v>
      </c>
      <c r="R2" s="63">
        <v>7.4231999999999979E-2</v>
      </c>
      <c r="S2" s="63">
        <v>9.7064127256159871E-2</v>
      </c>
      <c r="T2" s="63">
        <v>1.0028977410427089</v>
      </c>
      <c r="U2" s="63">
        <v>0.94642399999999993</v>
      </c>
      <c r="V2" s="63">
        <v>0.27468799999999999</v>
      </c>
      <c r="W2" s="63">
        <v>0.31938679806410758</v>
      </c>
      <c r="X2" s="63">
        <v>0.80289774104270939</v>
      </c>
      <c r="Y2" s="63">
        <v>0.74642399999999998</v>
      </c>
      <c r="Z2" s="63">
        <v>7.4687999999999991E-2</v>
      </c>
      <c r="AA2" s="63">
        <v>0.1193867980641076</v>
      </c>
      <c r="AB2" s="63">
        <v>0.80662048110989637</v>
      </c>
      <c r="AC2" s="63">
        <v>0.75047999999999992</v>
      </c>
      <c r="AD2" s="63">
        <v>7.1639999999999995E-2</v>
      </c>
      <c r="AE2" s="63">
        <v>0.1135255381312945</v>
      </c>
      <c r="AF2" s="63" t="s">
        <v>1240</v>
      </c>
      <c r="AG2" s="63" t="s">
        <v>1241</v>
      </c>
      <c r="AH2" s="63">
        <v>0.25026498945602887</v>
      </c>
      <c r="AI2" s="63">
        <v>1.0072932762939319</v>
      </c>
      <c r="AJ2" s="63">
        <v>0.9328963202772852</v>
      </c>
      <c r="AK2" s="63">
        <v>0.78027451386705982</v>
      </c>
      <c r="AL2" s="63">
        <v>4.4416132583491006</v>
      </c>
      <c r="AM2" s="63">
        <v>1.2943513654196319</v>
      </c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</row>
    <row r="3" spans="1:121" x14ac:dyDescent="0.3">
      <c r="A3" s="64">
        <v>1</v>
      </c>
      <c r="B3" s="63"/>
      <c r="C3" s="63">
        <v>100</v>
      </c>
      <c r="D3" s="63">
        <v>5.9193611145019531E-2</v>
      </c>
      <c r="E3" s="63" t="b">
        <v>0</v>
      </c>
      <c r="F3" s="63">
        <v>3.8053020406787069E-2</v>
      </c>
      <c r="G3" s="63">
        <v>1.4727741929960569E-2</v>
      </c>
      <c r="H3" s="63">
        <v>5.0472000000000072E-2</v>
      </c>
      <c r="I3" s="63">
        <v>5.0135999999999938E-2</v>
      </c>
      <c r="J3" s="63">
        <v>9.831938084610059E-2</v>
      </c>
      <c r="K3" s="63">
        <v>0.2182488873085455</v>
      </c>
      <c r="L3" s="63">
        <v>8.6304000000000075E-2</v>
      </c>
      <c r="M3" s="63">
        <v>9.4847999999999932E-2</v>
      </c>
      <c r="N3" s="63">
        <v>0.14699828872060741</v>
      </c>
      <c r="O3" s="63">
        <v>0.26775782759209438</v>
      </c>
      <c r="P3" s="63">
        <v>0.18809600000000001</v>
      </c>
      <c r="Q3" s="63">
        <v>-5.1856000000000138E-2</v>
      </c>
      <c r="R3" s="63">
        <v>-0.2917946506633185</v>
      </c>
      <c r="S3" s="63">
        <v>0.28849038250867221</v>
      </c>
      <c r="T3" s="63">
        <v>0.23856800000000011</v>
      </c>
      <c r="U3" s="63">
        <v>-1.720000000000194E-3</v>
      </c>
      <c r="V3" s="63">
        <v>-0.19347526981721791</v>
      </c>
      <c r="W3" s="63">
        <v>0.50673926981721773</v>
      </c>
      <c r="X3" s="63">
        <v>3.8568000000000088E-2</v>
      </c>
      <c r="Y3" s="63">
        <v>-0.2017200000000002</v>
      </c>
      <c r="Z3" s="63">
        <v>-0.39347526981721792</v>
      </c>
      <c r="AA3" s="63">
        <v>0.30673926981721777</v>
      </c>
      <c r="AB3" s="63">
        <v>0.15226400000000001</v>
      </c>
      <c r="AC3" s="63">
        <v>-9.6568000000000126E-2</v>
      </c>
      <c r="AD3" s="63">
        <v>-0.34047355853782529</v>
      </c>
      <c r="AE3" s="63">
        <v>0.2389814422251233</v>
      </c>
      <c r="AF3" s="63" t="s">
        <v>1242</v>
      </c>
      <c r="AG3" s="63" t="s">
        <v>1243</v>
      </c>
      <c r="AH3" s="63">
        <v>15.70564672763461</v>
      </c>
      <c r="AI3" s="63">
        <v>10.93061958711068</v>
      </c>
      <c r="AJ3" s="63">
        <v>7.6036268073795306</v>
      </c>
      <c r="AK3" s="63">
        <v>7.1631328114420372</v>
      </c>
      <c r="AL3" s="63">
        <v>8.2779477753813939</v>
      </c>
      <c r="AM3" s="63">
        <v>15.8251597436208</v>
      </c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</row>
    <row r="4" spans="1:121" x14ac:dyDescent="0.3">
      <c r="A4" s="64">
        <v>2</v>
      </c>
      <c r="B4" s="63"/>
      <c r="C4" s="63">
        <v>100</v>
      </c>
      <c r="D4" s="63">
        <v>3.9993524551391602E-2</v>
      </c>
      <c r="E4" s="63" t="b">
        <v>0</v>
      </c>
      <c r="F4" s="63">
        <v>8.7500545242230665E-2</v>
      </c>
      <c r="G4" s="63">
        <v>6.9327426431560243E-2</v>
      </c>
      <c r="H4" s="63">
        <v>7.7496000000000065E-2</v>
      </c>
      <c r="I4" s="63">
        <v>0.22960800000000001</v>
      </c>
      <c r="J4" s="63">
        <v>0.1029658329328727</v>
      </c>
      <c r="K4" s="63">
        <v>0.1732709919375971</v>
      </c>
      <c r="L4" s="63">
        <v>0.16396800000000011</v>
      </c>
      <c r="M4" s="63">
        <v>0.16439999999999999</v>
      </c>
      <c r="N4" s="63">
        <v>0.18326941975744521</v>
      </c>
      <c r="O4" s="63">
        <v>0.21970380998690359</v>
      </c>
      <c r="P4" s="63">
        <v>-0.35897599999999991</v>
      </c>
      <c r="Q4" s="63">
        <v>-0.1899200000000002</v>
      </c>
      <c r="R4" s="63">
        <v>0.28483938258838731</v>
      </c>
      <c r="S4" s="63">
        <v>-0.14125220745885711</v>
      </c>
      <c r="T4" s="63">
        <v>-0.28147999999999979</v>
      </c>
      <c r="U4" s="63">
        <v>3.9687999999999717E-2</v>
      </c>
      <c r="V4" s="63">
        <v>0.38780521552126002</v>
      </c>
      <c r="W4" s="63">
        <v>3.2018784478740007E-2</v>
      </c>
      <c r="X4" s="63">
        <v>-0.4814799999999998</v>
      </c>
      <c r="Y4" s="63">
        <v>-0.16031200000000029</v>
      </c>
      <c r="Z4" s="63">
        <v>0.18780521552126</v>
      </c>
      <c r="AA4" s="63">
        <v>-0.16798121552126</v>
      </c>
      <c r="AB4" s="63">
        <v>-0.44544799999999979</v>
      </c>
      <c r="AC4" s="63">
        <v>-0.12471200000000029</v>
      </c>
      <c r="AD4" s="63">
        <v>0.20453579576381481</v>
      </c>
      <c r="AE4" s="63">
        <v>-0.18768502550816349</v>
      </c>
      <c r="AF4" s="63" t="s">
        <v>1244</v>
      </c>
      <c r="AG4" s="63" t="s">
        <v>1245</v>
      </c>
      <c r="AH4" s="63">
        <v>11.88851980544273</v>
      </c>
      <c r="AI4" s="63">
        <v>2.0510755750877978</v>
      </c>
      <c r="AJ4" s="63">
        <v>2.6537240420026418</v>
      </c>
      <c r="AK4" s="63">
        <v>2.4955258321240419</v>
      </c>
      <c r="AL4" s="63">
        <v>6.7686060930458396</v>
      </c>
      <c r="AM4" s="63">
        <v>9.7586611396472467</v>
      </c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</row>
    <row r="5" spans="1:121" x14ac:dyDescent="0.3">
      <c r="A5" s="64">
        <v>3</v>
      </c>
      <c r="B5" s="63"/>
      <c r="C5" s="63">
        <v>100</v>
      </c>
      <c r="D5" s="63">
        <v>4.3026447296142578E-2</v>
      </c>
      <c r="E5" s="63" t="b">
        <v>0</v>
      </c>
      <c r="F5" s="63">
        <v>7.2247182984823549E-2</v>
      </c>
      <c r="G5" s="63">
        <v>2.3150681251193971E-2</v>
      </c>
      <c r="H5" s="63">
        <v>0.1005722518704102</v>
      </c>
      <c r="I5" s="63">
        <v>6.5440000000001053E-3</v>
      </c>
      <c r="J5" s="63">
        <v>0.11398718993338131</v>
      </c>
      <c r="K5" s="63">
        <v>0.28667182241074662</v>
      </c>
      <c r="L5" s="63">
        <v>0.14546735567955391</v>
      </c>
      <c r="M5" s="63">
        <v>0.16333600000000001</v>
      </c>
      <c r="N5" s="63">
        <v>0.1562299027728741</v>
      </c>
      <c r="O5" s="63">
        <v>0.25154583203324982</v>
      </c>
      <c r="P5" s="63">
        <v>8.7283748129589889E-2</v>
      </c>
      <c r="Q5" s="63">
        <v>-0.41264000000000012</v>
      </c>
      <c r="R5" s="63">
        <v>-9.943055856058054E-4</v>
      </c>
      <c r="S5" s="63">
        <v>-0.11572870675852211</v>
      </c>
      <c r="T5" s="63">
        <v>0.18785600000000011</v>
      </c>
      <c r="U5" s="63">
        <v>-0.40609600000000001</v>
      </c>
      <c r="V5" s="63">
        <v>0.1129928843477755</v>
      </c>
      <c r="W5" s="63">
        <v>0.1709431156522245</v>
      </c>
      <c r="X5" s="63">
        <v>-1.214399999999991E-2</v>
      </c>
      <c r="Y5" s="63">
        <v>-0.60609599999999997</v>
      </c>
      <c r="Z5" s="63">
        <v>-8.7007115652224506E-2</v>
      </c>
      <c r="AA5" s="63">
        <v>-2.9056884347775501E-2</v>
      </c>
      <c r="AB5" s="63">
        <v>4.23886443204462E-2</v>
      </c>
      <c r="AC5" s="63">
        <v>-0.56943199999999994</v>
      </c>
      <c r="AD5" s="63">
        <v>-4.3237018425098618E-2</v>
      </c>
      <c r="AE5" s="63">
        <v>-8.0602716381025258E-2</v>
      </c>
      <c r="AF5" s="63" t="s">
        <v>1246</v>
      </c>
      <c r="AG5" s="63" t="s">
        <v>1247</v>
      </c>
      <c r="AH5" s="63">
        <v>8.59717880673516</v>
      </c>
      <c r="AI5" s="63">
        <v>6.0009329610360522</v>
      </c>
      <c r="AJ5" s="63">
        <v>2.0513681260392289</v>
      </c>
      <c r="AK5" s="63">
        <v>1.958194434027124</v>
      </c>
      <c r="AL5" s="63">
        <v>18.722563545535781</v>
      </c>
      <c r="AM5" s="63">
        <v>94.015621791798253</v>
      </c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</row>
    <row r="6" spans="1:121" x14ac:dyDescent="0.3">
      <c r="A6" s="64">
        <v>4</v>
      </c>
      <c r="B6" s="63"/>
      <c r="C6" s="63">
        <v>100</v>
      </c>
      <c r="D6" s="63">
        <v>4.8975467681884773E-2</v>
      </c>
      <c r="E6" s="63" t="b">
        <v>0</v>
      </c>
      <c r="F6" s="63">
        <v>3.2419493829796447E-2</v>
      </c>
      <c r="G6" s="63">
        <v>1.8552714690421771E-5</v>
      </c>
      <c r="H6" s="63">
        <v>3.1492769040983438E-3</v>
      </c>
      <c r="I6" s="63">
        <v>9.3600000000002015E-4</v>
      </c>
      <c r="J6" s="63">
        <v>2.785439583213839E-3</v>
      </c>
      <c r="K6" s="63">
        <v>0.24809558682457261</v>
      </c>
      <c r="L6" s="63">
        <v>3.8301056702537598E-2</v>
      </c>
      <c r="M6" s="63">
        <v>3.9983999999999957E-2</v>
      </c>
      <c r="N6" s="63">
        <v>0.17132951476399341</v>
      </c>
      <c r="O6" s="63">
        <v>0.2301792532710801</v>
      </c>
      <c r="P6" s="63">
        <v>-7.6381276904098308E-2</v>
      </c>
      <c r="Q6" s="63">
        <v>-0.21876000000000001</v>
      </c>
      <c r="R6" s="63">
        <v>-0.15721652208620379</v>
      </c>
      <c r="S6" s="63">
        <v>-2.0493625155155029E-2</v>
      </c>
      <c r="T6" s="63">
        <v>-7.3231999999999964E-2</v>
      </c>
      <c r="U6" s="63">
        <v>-0.219696</v>
      </c>
      <c r="V6" s="63">
        <v>-0.1600019616694176</v>
      </c>
      <c r="W6" s="63">
        <v>0.22760196166941751</v>
      </c>
      <c r="X6" s="63">
        <v>-0.27323199999999997</v>
      </c>
      <c r="Y6" s="63">
        <v>-0.41969600000000001</v>
      </c>
      <c r="Z6" s="63">
        <v>-0.36000196166941761</v>
      </c>
      <c r="AA6" s="63">
        <v>2.7601961669417519E-2</v>
      </c>
      <c r="AB6" s="63">
        <v>-0.1115330567025376</v>
      </c>
      <c r="AC6" s="63">
        <v>-0.25968000000000002</v>
      </c>
      <c r="AD6" s="63">
        <v>-0.33133147643341099</v>
      </c>
      <c r="AE6" s="63">
        <v>-2.577291601662588E-3</v>
      </c>
      <c r="AF6" s="63" t="s">
        <v>1248</v>
      </c>
      <c r="AG6" s="63" t="s">
        <v>1249</v>
      </c>
      <c r="AH6" s="63">
        <v>38.442334882793133</v>
      </c>
      <c r="AI6" s="63">
        <v>11.533702888194441</v>
      </c>
      <c r="AJ6" s="63">
        <v>9.9954088024547474</v>
      </c>
      <c r="AK6" s="63">
        <v>9.4912202986493668</v>
      </c>
      <c r="AL6" s="63">
        <v>4.0719965167916694</v>
      </c>
      <c r="AM6" s="63">
        <v>11.57842818442994</v>
      </c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</row>
    <row r="7" spans="1:121" x14ac:dyDescent="0.3">
      <c r="A7" s="64">
        <v>5</v>
      </c>
      <c r="B7" s="63"/>
      <c r="C7" s="63">
        <v>100</v>
      </c>
      <c r="D7" s="63">
        <v>6.6827774047851563E-2</v>
      </c>
      <c r="E7" s="63" t="b">
        <v>0</v>
      </c>
      <c r="F7" s="63">
        <v>6.7335571462192573E-2</v>
      </c>
      <c r="G7" s="63">
        <v>3.2600157268513619E-2</v>
      </c>
      <c r="H7" s="63">
        <v>3.0585902879160989E-2</v>
      </c>
      <c r="I7" s="63">
        <v>9.0455999999999981E-2</v>
      </c>
      <c r="J7" s="63">
        <v>0.15323958978534291</v>
      </c>
      <c r="K7" s="63">
        <v>0.2182488873085458</v>
      </c>
      <c r="L7" s="63">
        <v>0.1097245949932624</v>
      </c>
      <c r="M7" s="63">
        <v>0.13615200000000011</v>
      </c>
      <c r="N7" s="63">
        <v>0.19172563107669541</v>
      </c>
      <c r="O7" s="63">
        <v>0.2396986045094788</v>
      </c>
      <c r="P7" s="63">
        <v>-0.14640190287916091</v>
      </c>
      <c r="Q7" s="63">
        <v>-0.41017600000000021</v>
      </c>
      <c r="R7" s="63">
        <v>-0.39669491495757181</v>
      </c>
      <c r="S7" s="63">
        <v>0.19874243786368309</v>
      </c>
      <c r="T7" s="63">
        <v>-0.11581599999999991</v>
      </c>
      <c r="U7" s="63">
        <v>-0.31972000000000023</v>
      </c>
      <c r="V7" s="63">
        <v>-0.2434553251722289</v>
      </c>
      <c r="W7" s="63">
        <v>0.41699132517222892</v>
      </c>
      <c r="X7" s="63">
        <v>-0.31581599999999987</v>
      </c>
      <c r="Y7" s="63">
        <v>-0.51972000000000018</v>
      </c>
      <c r="Z7" s="63">
        <v>-0.44345532517222891</v>
      </c>
      <c r="AA7" s="63">
        <v>0.21699132517222891</v>
      </c>
      <c r="AB7" s="63">
        <v>-0.22554059499326221</v>
      </c>
      <c r="AC7" s="63">
        <v>-0.45587200000000022</v>
      </c>
      <c r="AD7" s="63">
        <v>-0.43518095624892428</v>
      </c>
      <c r="AE7" s="63">
        <v>0.17729272066275009</v>
      </c>
      <c r="AF7" s="63" t="s">
        <v>1250</v>
      </c>
      <c r="AG7" s="63" t="s">
        <v>1251</v>
      </c>
      <c r="AH7" s="63">
        <v>23.26050411740751</v>
      </c>
      <c r="AI7" s="63">
        <v>6.8956034321010442</v>
      </c>
      <c r="AJ7" s="63">
        <v>3.7537354750804721</v>
      </c>
      <c r="AK7" s="63">
        <v>3.5749939684410719</v>
      </c>
      <c r="AL7" s="63">
        <v>3.208026896364518</v>
      </c>
      <c r="AM7" s="63">
        <v>5.0024365665655903</v>
      </c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</row>
    <row r="8" spans="1:121" x14ac:dyDescent="0.3">
      <c r="A8" s="64">
        <v>6</v>
      </c>
      <c r="B8" s="63"/>
      <c r="C8" s="63">
        <v>100</v>
      </c>
      <c r="D8" s="63">
        <v>4.9875736236572273E-2</v>
      </c>
      <c r="E8" s="63" t="b">
        <v>0</v>
      </c>
      <c r="F8" s="63">
        <v>2.714929472881163E-2</v>
      </c>
      <c r="G8" s="63">
        <v>9.6184804375574844E-4</v>
      </c>
      <c r="H8" s="63">
        <v>2.9943288694035789E-2</v>
      </c>
      <c r="I8" s="63">
        <v>5.9680000000000288E-3</v>
      </c>
      <c r="J8" s="63">
        <v>5.4433888287882537E-3</v>
      </c>
      <c r="K8" s="63">
        <v>0.1957183704036897</v>
      </c>
      <c r="L8" s="63">
        <v>0.1078374448177051</v>
      </c>
      <c r="M8" s="63">
        <v>2.4400000000000029E-2</v>
      </c>
      <c r="N8" s="63">
        <v>0.1221680000000001</v>
      </c>
      <c r="O8" s="63">
        <v>0.2322992834595444</v>
      </c>
      <c r="P8" s="63">
        <v>0.43189671130596419</v>
      </c>
      <c r="Q8" s="63">
        <v>-0.34918399999999988</v>
      </c>
      <c r="R8" s="63">
        <v>-0.39501703587085929</v>
      </c>
      <c r="S8" s="63">
        <v>-0.1301947951033374</v>
      </c>
      <c r="T8" s="63">
        <v>0.46183999999999997</v>
      </c>
      <c r="U8" s="63">
        <v>-0.34321599999999991</v>
      </c>
      <c r="V8" s="63">
        <v>-0.40046042469964749</v>
      </c>
      <c r="W8" s="63">
        <v>6.5523575300352299E-2</v>
      </c>
      <c r="X8" s="63">
        <v>0.26184000000000002</v>
      </c>
      <c r="Y8" s="63">
        <v>-0.54321599999999992</v>
      </c>
      <c r="Z8" s="63">
        <v>-0.60046042469964755</v>
      </c>
      <c r="AA8" s="63">
        <v>-0.13447642469964771</v>
      </c>
      <c r="AB8" s="63">
        <v>0.3540025551822949</v>
      </c>
      <c r="AC8" s="63">
        <v>-0.36761599999999989</v>
      </c>
      <c r="AD8" s="63">
        <v>-0.52262842469964765</v>
      </c>
      <c r="AE8" s="63">
        <v>-0.1667757081591921</v>
      </c>
      <c r="AF8" s="63" t="s">
        <v>1252</v>
      </c>
      <c r="AG8" s="63" t="s">
        <v>1253</v>
      </c>
      <c r="AH8" s="63">
        <v>13.105777116649429</v>
      </c>
      <c r="AI8" s="63">
        <v>9.9130747655796956</v>
      </c>
      <c r="AJ8" s="63">
        <v>10.183163550730271</v>
      </c>
      <c r="AK8" s="63">
        <v>9.7045685334770599</v>
      </c>
      <c r="AL8" s="63">
        <v>9.3575321559227742</v>
      </c>
      <c r="AM8" s="63">
        <v>17.439392102692711</v>
      </c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</row>
    <row r="9" spans="1:121" x14ac:dyDescent="0.3">
      <c r="A9" s="64">
        <v>8</v>
      </c>
      <c r="B9" s="63"/>
      <c r="C9" s="63">
        <v>100</v>
      </c>
      <c r="D9" s="63">
        <v>5.2833318710327148E-2</v>
      </c>
      <c r="E9" s="63" t="b">
        <v>0</v>
      </c>
      <c r="F9" s="63">
        <v>0.102964999967224</v>
      </c>
      <c r="G9" s="63">
        <v>5.015642833709763E-2</v>
      </c>
      <c r="H9" s="63">
        <v>7.48953932699436E-2</v>
      </c>
      <c r="I9" s="63">
        <v>5.0296000000000042E-2</v>
      </c>
      <c r="J9" s="63">
        <v>0.20498151328360839</v>
      </c>
      <c r="K9" s="63">
        <v>0.17734477543699911</v>
      </c>
      <c r="L9" s="63">
        <v>0.17564187702556511</v>
      </c>
      <c r="M9" s="63">
        <v>0.126968</v>
      </c>
      <c r="N9" s="63">
        <v>0.236630636178328</v>
      </c>
      <c r="O9" s="63">
        <v>0.2367887591527629</v>
      </c>
      <c r="P9" s="63">
        <v>0.44550790636755011</v>
      </c>
      <c r="Q9" s="63">
        <v>-0.1612559999999999</v>
      </c>
      <c r="R9" s="63">
        <v>0.45620085590159792</v>
      </c>
      <c r="S9" s="63">
        <v>0.40779404213401638</v>
      </c>
      <c r="T9" s="63">
        <v>0.52040329963749365</v>
      </c>
      <c r="U9" s="63">
        <v>-0.21155199999999991</v>
      </c>
      <c r="V9" s="63">
        <v>0.66118236918520623</v>
      </c>
      <c r="W9" s="63">
        <v>0.58513881757101549</v>
      </c>
      <c r="X9" s="63">
        <v>0.3204032996374937</v>
      </c>
      <c r="Y9" s="63">
        <v>-0.41155199999999992</v>
      </c>
      <c r="Z9" s="63">
        <v>0.46118236918520622</v>
      </c>
      <c r="AA9" s="63">
        <v>0.38513881757101548</v>
      </c>
      <c r="AB9" s="63">
        <v>0.3447614226119286</v>
      </c>
      <c r="AC9" s="63">
        <v>-0.33851999999999988</v>
      </c>
      <c r="AD9" s="63">
        <v>0.42455173300687821</v>
      </c>
      <c r="AE9" s="63">
        <v>0.34835005841825262</v>
      </c>
      <c r="AF9" s="63" t="s">
        <v>1254</v>
      </c>
      <c r="AG9" s="63" t="s">
        <v>1255</v>
      </c>
      <c r="AH9" s="63">
        <v>3.758506530971188</v>
      </c>
      <c r="AI9" s="63">
        <v>1.41853910530843</v>
      </c>
      <c r="AJ9" s="63">
        <v>4.5852741504744872</v>
      </c>
      <c r="AK9" s="63">
        <v>4.3528610263474983</v>
      </c>
      <c r="AL9" s="63">
        <v>8.404792155590286</v>
      </c>
      <c r="AM9" s="63">
        <v>6.8577107610493249</v>
      </c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</row>
    <row r="10" spans="1:121" x14ac:dyDescent="0.3">
      <c r="A10" s="64">
        <v>9</v>
      </c>
      <c r="B10" s="63"/>
      <c r="C10" s="63">
        <v>100</v>
      </c>
      <c r="D10" s="63">
        <v>6.5802812576293945E-2</v>
      </c>
      <c r="E10" s="63" t="b">
        <v>0</v>
      </c>
      <c r="F10" s="63">
        <v>7.7214713961118592E-2</v>
      </c>
      <c r="G10" s="63">
        <v>5.2095074391551498E-2</v>
      </c>
      <c r="H10" s="63">
        <v>3.9864000000000073E-2</v>
      </c>
      <c r="I10" s="63">
        <v>1.2719999999998839E-3</v>
      </c>
      <c r="J10" s="63">
        <v>0.224731657564197</v>
      </c>
      <c r="K10" s="63">
        <v>0.105596302784266</v>
      </c>
      <c r="L10" s="63">
        <v>6.9864000000000051E-2</v>
      </c>
      <c r="M10" s="63">
        <v>7.2024000000000032E-2</v>
      </c>
      <c r="N10" s="63">
        <v>0.25912599037749678</v>
      </c>
      <c r="O10" s="63">
        <v>0.1190647298639215</v>
      </c>
      <c r="P10" s="63">
        <v>9.1264000000000067E-2</v>
      </c>
      <c r="Q10" s="63">
        <v>-0.46113599999999999</v>
      </c>
      <c r="R10" s="63">
        <v>0.60742789373113315</v>
      </c>
      <c r="S10" s="63">
        <v>-8.3387854079595966E-2</v>
      </c>
      <c r="T10" s="63">
        <v>0.13112800000000011</v>
      </c>
      <c r="U10" s="63">
        <v>-0.45986400000000011</v>
      </c>
      <c r="V10" s="63">
        <v>0.83215955129533015</v>
      </c>
      <c r="W10" s="63">
        <v>2.2208448704670009E-2</v>
      </c>
      <c r="X10" s="63">
        <v>-6.8871999999999878E-2</v>
      </c>
      <c r="Y10" s="63">
        <v>-0.65986400000000012</v>
      </c>
      <c r="Z10" s="63">
        <v>0.63215955129533019</v>
      </c>
      <c r="AA10" s="63">
        <v>-0.17779155129533</v>
      </c>
      <c r="AB10" s="63">
        <v>6.1264000000000082E-2</v>
      </c>
      <c r="AC10" s="63">
        <v>-0.53188800000000014</v>
      </c>
      <c r="AD10" s="63">
        <v>0.57303356091783331</v>
      </c>
      <c r="AE10" s="63">
        <v>-9.6856281159251517E-2</v>
      </c>
      <c r="AF10" s="63" t="s">
        <v>1256</v>
      </c>
      <c r="AG10" s="63" t="s">
        <v>1257</v>
      </c>
      <c r="AH10" s="63">
        <v>24.120819511548682</v>
      </c>
      <c r="AI10" s="63">
        <v>12.32997548121307</v>
      </c>
      <c r="AJ10" s="63">
        <v>6.9512015517551093</v>
      </c>
      <c r="AK10" s="63">
        <v>6.6442897109071639</v>
      </c>
      <c r="AL10" s="63">
        <v>3.6778976929564511</v>
      </c>
      <c r="AM10" s="63">
        <v>13.672617578712501</v>
      </c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</row>
    <row r="11" spans="1:121" x14ac:dyDescent="0.3">
      <c r="A11" s="64">
        <v>10</v>
      </c>
      <c r="B11" s="63"/>
      <c r="C11" s="63">
        <v>100</v>
      </c>
      <c r="D11" s="63">
        <v>5.3825855255126953E-2</v>
      </c>
      <c r="E11" s="63" t="b">
        <v>0</v>
      </c>
      <c r="F11" s="63">
        <v>7.4591570048059316E-2</v>
      </c>
      <c r="G11" s="63">
        <v>4.3084446572407269E-3</v>
      </c>
      <c r="H11" s="63">
        <v>3.119247571979028E-2</v>
      </c>
      <c r="I11" s="63">
        <v>1.524800000000015E-2</v>
      </c>
      <c r="J11" s="63">
        <v>5.5704332073107349E-2</v>
      </c>
      <c r="K11" s="63">
        <v>0.2105170125035582</v>
      </c>
      <c r="L11" s="63">
        <v>0.1582809344682953</v>
      </c>
      <c r="M11" s="63">
        <v>6.5343999999999847E-2</v>
      </c>
      <c r="N11" s="63">
        <v>0.21276484083584521</v>
      </c>
      <c r="O11" s="63">
        <v>0.27386850284119751</v>
      </c>
      <c r="P11" s="63">
        <v>0.2640155242802098</v>
      </c>
      <c r="Q11" s="63">
        <v>-0.33293599999999979</v>
      </c>
      <c r="R11" s="63">
        <v>-0.23480999539941441</v>
      </c>
      <c r="S11" s="63">
        <v>-0.1163106758298653</v>
      </c>
      <c r="T11" s="63">
        <v>0.29520800000000008</v>
      </c>
      <c r="U11" s="63">
        <v>-0.34818399999999999</v>
      </c>
      <c r="V11" s="63">
        <v>-0.17910566332630701</v>
      </c>
      <c r="W11" s="63">
        <v>9.4206336673692909E-2</v>
      </c>
      <c r="X11" s="63">
        <v>9.5208000000000056E-2</v>
      </c>
      <c r="Y11" s="63">
        <v>-0.548184</v>
      </c>
      <c r="Z11" s="63">
        <v>-0.37910566332630702</v>
      </c>
      <c r="AA11" s="63">
        <v>-0.1057936633263071</v>
      </c>
      <c r="AB11" s="63">
        <v>0.13692706553170481</v>
      </c>
      <c r="AC11" s="63">
        <v>-0.41352799999999978</v>
      </c>
      <c r="AD11" s="63">
        <v>-0.39187050416215219</v>
      </c>
      <c r="AE11" s="63">
        <v>-0.17966216616750461</v>
      </c>
      <c r="AF11" s="63" t="s">
        <v>1258</v>
      </c>
      <c r="AG11" s="63" t="s">
        <v>1259</v>
      </c>
      <c r="AH11" s="63">
        <v>8.6418946184384673</v>
      </c>
      <c r="AI11" s="63">
        <v>1.384923480564646</v>
      </c>
      <c r="AJ11" s="63">
        <v>7.7863607890061619</v>
      </c>
      <c r="AK11" s="63">
        <v>7.4214142721663077</v>
      </c>
      <c r="AL11" s="63">
        <v>11.249396896165489</v>
      </c>
      <c r="AM11" s="63">
        <v>6.9665380992576988</v>
      </c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</row>
    <row r="12" spans="1:121" x14ac:dyDescent="0.3">
      <c r="A12" s="64">
        <v>11</v>
      </c>
      <c r="B12" s="63"/>
      <c r="C12" s="63">
        <v>100</v>
      </c>
      <c r="D12" s="63">
        <v>7.6812744140625E-2</v>
      </c>
      <c r="E12" s="63" t="b">
        <v>0</v>
      </c>
      <c r="F12" s="63">
        <v>0.1006074448519636</v>
      </c>
      <c r="G12" s="63">
        <v>6.7956155506410959E-2</v>
      </c>
      <c r="H12" s="63">
        <v>0.1433426953367731</v>
      </c>
      <c r="I12" s="63">
        <v>2.48000000000137E-4</v>
      </c>
      <c r="J12" s="63">
        <v>0.21773600000000001</v>
      </c>
      <c r="K12" s="63">
        <v>0.25940241449638218</v>
      </c>
      <c r="L12" s="63">
        <v>0.16482169911745101</v>
      </c>
      <c r="M12" s="63">
        <v>6.0224000000000173E-2</v>
      </c>
      <c r="N12" s="63">
        <v>0.26422400000000001</v>
      </c>
      <c r="O12" s="63">
        <v>0.31248630764675311</v>
      </c>
      <c r="P12" s="63">
        <v>0.93391926913016876</v>
      </c>
      <c r="Q12" s="63">
        <v>0.80534399999999995</v>
      </c>
      <c r="R12" s="63">
        <v>0.102696</v>
      </c>
      <c r="S12" s="63">
        <v>0.15043900494220239</v>
      </c>
      <c r="T12" s="63">
        <v>1.0772619644669419</v>
      </c>
      <c r="U12" s="63">
        <v>0.80559200000000009</v>
      </c>
      <c r="V12" s="63">
        <v>0.32043199999999999</v>
      </c>
      <c r="W12" s="63">
        <v>0.4098414194385846</v>
      </c>
      <c r="X12" s="63">
        <v>0.87726196446694193</v>
      </c>
      <c r="Y12" s="63">
        <v>0.60559200000000002</v>
      </c>
      <c r="Z12" s="63">
        <v>0.120432</v>
      </c>
      <c r="AA12" s="63">
        <v>0.20984141943858459</v>
      </c>
      <c r="AB12" s="63">
        <v>0.91244026534949085</v>
      </c>
      <c r="AC12" s="63">
        <v>0.74536799999999992</v>
      </c>
      <c r="AD12" s="63">
        <v>5.6207999999999987E-2</v>
      </c>
      <c r="AE12" s="63">
        <v>9.7355111791831456E-2</v>
      </c>
      <c r="AF12" s="63" t="s">
        <v>1260</v>
      </c>
      <c r="AG12" s="63" t="s">
        <v>1261</v>
      </c>
      <c r="AH12" s="63">
        <v>3.58994616896763</v>
      </c>
      <c r="AI12" s="63">
        <v>0.89936963327111419</v>
      </c>
      <c r="AJ12" s="63">
        <v>24.283234809153171</v>
      </c>
      <c r="AK12" s="63">
        <v>21.157375298168901</v>
      </c>
      <c r="AL12" s="63">
        <v>53.454663271464788</v>
      </c>
      <c r="AM12" s="63">
        <v>51.869301488340042</v>
      </c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</row>
    <row r="13" spans="1:121" x14ac:dyDescent="0.3">
      <c r="A13" s="64">
        <v>13</v>
      </c>
      <c r="B13" s="63"/>
      <c r="C13" s="63">
        <v>100</v>
      </c>
      <c r="D13" s="63">
        <v>3.2969236373901367E-2</v>
      </c>
      <c r="E13" s="63" t="b">
        <v>0</v>
      </c>
      <c r="F13" s="63">
        <v>9.1670645426177311E-2</v>
      </c>
      <c r="G13" s="63">
        <v>5.9405517093446367E-2</v>
      </c>
      <c r="H13" s="63">
        <v>0.13408977837119759</v>
      </c>
      <c r="I13" s="63">
        <v>0.103432</v>
      </c>
      <c r="J13" s="63">
        <v>0.17529195590730759</v>
      </c>
      <c r="K13" s="63">
        <v>0.15086518269088611</v>
      </c>
      <c r="L13" s="63">
        <v>0.16648995950198339</v>
      </c>
      <c r="M13" s="63">
        <v>0.15436</v>
      </c>
      <c r="N13" s="63">
        <v>0.20031158032227001</v>
      </c>
      <c r="O13" s="63">
        <v>0.16059238002619289</v>
      </c>
      <c r="P13" s="63">
        <v>0.37994222162880248</v>
      </c>
      <c r="Q13" s="63">
        <v>-0.24877599999999991</v>
      </c>
      <c r="R13" s="63">
        <v>0.38023792227978198</v>
      </c>
      <c r="S13" s="63">
        <v>0.26916069549620347</v>
      </c>
      <c r="T13" s="63">
        <v>0.51403200000000004</v>
      </c>
      <c r="U13" s="63">
        <v>-0.14534399999999989</v>
      </c>
      <c r="V13" s="63">
        <v>0.55552987818708965</v>
      </c>
      <c r="W13" s="63">
        <v>0.42002587818708959</v>
      </c>
      <c r="X13" s="63">
        <v>0.31403199999999998</v>
      </c>
      <c r="Y13" s="63">
        <v>-0.34534399999999987</v>
      </c>
      <c r="Z13" s="63">
        <v>0.35552987818708959</v>
      </c>
      <c r="AA13" s="63">
        <v>0.2200258781870896</v>
      </c>
      <c r="AB13" s="63">
        <v>0.34754204049801662</v>
      </c>
      <c r="AC13" s="63">
        <v>-0.29970399999999991</v>
      </c>
      <c r="AD13" s="63">
        <v>0.35521829786481962</v>
      </c>
      <c r="AE13" s="63">
        <v>0.25943349816089672</v>
      </c>
      <c r="AF13" s="63" t="s">
        <v>1262</v>
      </c>
      <c r="AG13" s="63" t="s">
        <v>1263</v>
      </c>
      <c r="AH13" s="63">
        <v>3.9526870108728822</v>
      </c>
      <c r="AI13" s="63">
        <v>4.5181390717517216</v>
      </c>
      <c r="AJ13" s="63">
        <v>2.989761829482672</v>
      </c>
      <c r="AK13" s="63">
        <v>2.831994492279847</v>
      </c>
      <c r="AL13" s="63">
        <v>4.049067427044962</v>
      </c>
      <c r="AM13" s="63">
        <v>7.7437078840670122</v>
      </c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</row>
    <row r="14" spans="1:121" x14ac:dyDescent="0.3">
      <c r="A14" s="64">
        <v>14</v>
      </c>
      <c r="B14" s="63"/>
      <c r="C14" s="63">
        <v>100</v>
      </c>
      <c r="D14" s="63">
        <v>5.3884506225585938E-2</v>
      </c>
      <c r="E14" s="63" t="b">
        <v>0</v>
      </c>
      <c r="F14" s="63">
        <v>9.6050886969080512E-2</v>
      </c>
      <c r="G14" s="63">
        <v>7.2960832954488505E-2</v>
      </c>
      <c r="H14" s="63">
        <v>6.8080706971095806E-2</v>
      </c>
      <c r="I14" s="63">
        <v>3.848000000000074E-3</v>
      </c>
      <c r="J14" s="63">
        <v>0.26136381384729662</v>
      </c>
      <c r="K14" s="63">
        <v>7.2715050253378322E-2</v>
      </c>
      <c r="L14" s="63">
        <v>0.113470676042439</v>
      </c>
      <c r="M14" s="63">
        <v>5.7999999999999878E-2</v>
      </c>
      <c r="N14" s="63">
        <v>0.28250892489893548</v>
      </c>
      <c r="O14" s="63">
        <v>0.15938687266412499</v>
      </c>
      <c r="P14" s="63">
        <v>0.32492729302890422</v>
      </c>
      <c r="Q14" s="63">
        <v>-0.30711199999999989</v>
      </c>
      <c r="R14" s="63">
        <v>0.5724064964413661</v>
      </c>
      <c r="S14" s="63">
        <v>0.45476726003528439</v>
      </c>
      <c r="T14" s="63">
        <v>0.39300800000000002</v>
      </c>
      <c r="U14" s="63">
        <v>-0.31096000000000001</v>
      </c>
      <c r="V14" s="63">
        <v>0.83377031028866266</v>
      </c>
      <c r="W14" s="63">
        <v>0.52748231028866277</v>
      </c>
      <c r="X14" s="63">
        <v>0.19300800000000001</v>
      </c>
      <c r="Y14" s="63">
        <v>-0.51095999999999997</v>
      </c>
      <c r="Z14" s="63">
        <v>0.63377031028866271</v>
      </c>
      <c r="AA14" s="63">
        <v>0.32748231028866281</v>
      </c>
      <c r="AB14" s="63">
        <v>0.27953732395756098</v>
      </c>
      <c r="AC14" s="63">
        <v>-0.36895999999999979</v>
      </c>
      <c r="AD14" s="63">
        <v>0.55126138538972713</v>
      </c>
      <c r="AE14" s="63">
        <v>0.36809543762453778</v>
      </c>
      <c r="AF14" s="63" t="s">
        <v>1264</v>
      </c>
      <c r="AG14" s="63" t="s">
        <v>1265</v>
      </c>
      <c r="AH14" s="63">
        <v>12.51182907839029</v>
      </c>
      <c r="AI14" s="63">
        <v>9.0280446822829603</v>
      </c>
      <c r="AJ14" s="63">
        <v>8.3916463989780254</v>
      </c>
      <c r="AK14" s="63">
        <v>7.9900920376580187</v>
      </c>
      <c r="AL14" s="63">
        <v>7.9480814114750347</v>
      </c>
      <c r="AM14" s="63">
        <v>21.455007183980719</v>
      </c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</row>
    <row r="15" spans="1:121" x14ac:dyDescent="0.3">
      <c r="A15" s="64">
        <v>16</v>
      </c>
      <c r="B15" s="63"/>
      <c r="C15" s="63">
        <v>100</v>
      </c>
      <c r="D15" s="63">
        <v>5.4873943328857422E-2</v>
      </c>
      <c r="E15" s="63" t="b">
        <v>0</v>
      </c>
      <c r="F15" s="63">
        <v>5.6801075487527899E-2</v>
      </c>
      <c r="G15" s="63">
        <v>1.857730573392628E-2</v>
      </c>
      <c r="H15" s="63">
        <v>0.11746660545842939</v>
      </c>
      <c r="I15" s="63">
        <v>5.9543999999999819E-2</v>
      </c>
      <c r="J15" s="63">
        <v>3.5120000000000033E-2</v>
      </c>
      <c r="K15" s="63">
        <v>8.6411921539589445E-2</v>
      </c>
      <c r="L15" s="63">
        <v>0.16427505120232919</v>
      </c>
      <c r="M15" s="63">
        <v>3.9648000000000128E-2</v>
      </c>
      <c r="N15" s="63">
        <v>0.16805600000000001</v>
      </c>
      <c r="O15" s="63">
        <v>0.1219745752206373</v>
      </c>
      <c r="P15" s="63">
        <v>0.89253174336957397</v>
      </c>
      <c r="Q15" s="63">
        <v>0.72207999999999994</v>
      </c>
      <c r="R15" s="63">
        <v>0.114096</v>
      </c>
      <c r="S15" s="63">
        <v>0.1082462472698246</v>
      </c>
      <c r="T15" s="63">
        <v>1.0099983488280031</v>
      </c>
      <c r="U15" s="63">
        <v>0.66253600000000012</v>
      </c>
      <c r="V15" s="63">
        <v>0.14921599999999999</v>
      </c>
      <c r="W15" s="63">
        <v>2.183432573023511E-2</v>
      </c>
      <c r="X15" s="63">
        <v>0.80999834882800326</v>
      </c>
      <c r="Y15" s="63">
        <v>0.46253600000000011</v>
      </c>
      <c r="Z15" s="63">
        <v>-5.0783999999999982E-2</v>
      </c>
      <c r="AA15" s="63">
        <v>-0.1781656742697649</v>
      </c>
      <c r="AB15" s="63">
        <v>0.84572329762567411</v>
      </c>
      <c r="AC15" s="63">
        <v>0.622888</v>
      </c>
      <c r="AD15" s="63">
        <v>-1.8839999999999999E-2</v>
      </c>
      <c r="AE15" s="63">
        <v>-0.10014024949040221</v>
      </c>
      <c r="AF15" s="63" t="s">
        <v>1266</v>
      </c>
      <c r="AG15" s="63" t="s">
        <v>1267</v>
      </c>
      <c r="AH15" s="63">
        <v>4.0941340537561786</v>
      </c>
      <c r="AI15" s="63">
        <v>1.491808417837595</v>
      </c>
      <c r="AJ15" s="63">
        <v>22.312544187970591</v>
      </c>
      <c r="AK15" s="63">
        <v>19.951597787556171</v>
      </c>
      <c r="AL15" s="63">
        <v>50.892340221051022</v>
      </c>
      <c r="AM15" s="63">
        <v>16.17289555605592</v>
      </c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</row>
    <row r="16" spans="1:121" x14ac:dyDescent="0.3">
      <c r="A16" s="64">
        <v>17</v>
      </c>
      <c r="B16" s="63"/>
      <c r="C16" s="63">
        <v>100</v>
      </c>
      <c r="D16" s="63">
        <v>4.9838542938232422E-2</v>
      </c>
      <c r="E16" s="63" t="b">
        <v>0</v>
      </c>
      <c r="F16" s="63">
        <v>4.7251207159902962E-2</v>
      </c>
      <c r="G16" s="63">
        <v>1.113584633257972E-2</v>
      </c>
      <c r="H16" s="63">
        <v>9.6375711332535974E-2</v>
      </c>
      <c r="I16" s="63">
        <v>3.1631999999999938E-2</v>
      </c>
      <c r="J16" s="63">
        <v>2.9103009702218349E-2</v>
      </c>
      <c r="K16" s="63">
        <v>0.21729279526276771</v>
      </c>
      <c r="L16" s="63">
        <v>7.3723751883695954E-2</v>
      </c>
      <c r="M16" s="63">
        <v>0.12621599999999991</v>
      </c>
      <c r="N16" s="63">
        <v>0.16088982849171729</v>
      </c>
      <c r="O16" s="63">
        <v>0.240613127335875</v>
      </c>
      <c r="P16" s="63">
        <v>-0.61241523439426226</v>
      </c>
      <c r="Q16" s="63">
        <v>0.41847200000000001</v>
      </c>
      <c r="R16" s="63">
        <v>0.15863894398451159</v>
      </c>
      <c r="S16" s="63">
        <v>-0.22015058584523459</v>
      </c>
      <c r="T16" s="63">
        <v>-0.51603952306172629</v>
      </c>
      <c r="U16" s="63">
        <v>0.45010399999999989</v>
      </c>
      <c r="V16" s="63">
        <v>0.18774195368672991</v>
      </c>
      <c r="W16" s="63">
        <v>-2.8577905824669898E-3</v>
      </c>
      <c r="X16" s="63">
        <v>-0.71603952306172636</v>
      </c>
      <c r="Y16" s="63">
        <v>0.25010399999999988</v>
      </c>
      <c r="Z16" s="63">
        <v>-1.2258046313270109E-2</v>
      </c>
      <c r="AA16" s="63">
        <v>-0.202857790582467</v>
      </c>
      <c r="AB16" s="63">
        <v>-0.58976327494542224</v>
      </c>
      <c r="AC16" s="63">
        <v>0.32388800000000001</v>
      </c>
      <c r="AD16" s="63">
        <v>2.6852125195012559E-2</v>
      </c>
      <c r="AE16" s="63">
        <v>-0.24347091791834199</v>
      </c>
      <c r="AF16" s="63" t="s">
        <v>1268</v>
      </c>
      <c r="AG16" s="63" t="s">
        <v>1269</v>
      </c>
      <c r="AH16" s="63">
        <v>60.107786731871592</v>
      </c>
      <c r="AI16" s="63">
        <v>6.4893294727186186</v>
      </c>
      <c r="AJ16" s="63">
        <v>7.9244330385469253</v>
      </c>
      <c r="AK16" s="63">
        <v>7.261225208420079</v>
      </c>
      <c r="AL16" s="63">
        <v>17.737316527312331</v>
      </c>
      <c r="AM16" s="63">
        <v>68.596642908228986</v>
      </c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</row>
    <row r="17" spans="1:104" x14ac:dyDescent="0.3">
      <c r="A17" s="64">
        <v>18</v>
      </c>
      <c r="B17" s="63"/>
      <c r="C17" s="63">
        <v>100</v>
      </c>
      <c r="D17" s="63">
        <v>6.0878276824951172E-2</v>
      </c>
      <c r="E17" s="63" t="b">
        <v>0</v>
      </c>
      <c r="F17" s="63">
        <v>8.7766723615430198E-2</v>
      </c>
      <c r="G17" s="63">
        <v>6.0016202539689603E-2</v>
      </c>
      <c r="H17" s="63">
        <v>0.1015421480346947</v>
      </c>
      <c r="I17" s="63">
        <v>5.4816000000000087E-2</v>
      </c>
      <c r="J17" s="63">
        <v>0.21610321806069829</v>
      </c>
      <c r="K17" s="63">
        <v>9.7407166566080255E-2</v>
      </c>
      <c r="L17" s="63">
        <v>0.14338592931351909</v>
      </c>
      <c r="M17" s="63">
        <v>0.1020240000000001</v>
      </c>
      <c r="N17" s="63">
        <v>0.23832394406422669</v>
      </c>
      <c r="O17" s="63">
        <v>0.1758482835392596</v>
      </c>
      <c r="P17" s="63">
        <v>0.74352693943706938</v>
      </c>
      <c r="Q17" s="63">
        <v>0.54891199999999996</v>
      </c>
      <c r="R17" s="63">
        <v>0.1578924785742736</v>
      </c>
      <c r="S17" s="63">
        <v>0.15937638710925781</v>
      </c>
      <c r="T17" s="63">
        <v>0.84506908747176412</v>
      </c>
      <c r="U17" s="63">
        <v>0.60372800000000004</v>
      </c>
      <c r="V17" s="63">
        <v>0.3739956966349719</v>
      </c>
      <c r="W17" s="63">
        <v>0.25678355367533812</v>
      </c>
      <c r="X17" s="63">
        <v>0.64506908747176406</v>
      </c>
      <c r="Y17" s="63">
        <v>0.40372799999999998</v>
      </c>
      <c r="Z17" s="63">
        <v>0.17399569663497191</v>
      </c>
      <c r="AA17" s="63">
        <v>5.6783553675338071E-2</v>
      </c>
      <c r="AB17" s="63">
        <v>0.701683158158245</v>
      </c>
      <c r="AC17" s="63">
        <v>0.50170399999999993</v>
      </c>
      <c r="AD17" s="63">
        <v>0.13567175257074521</v>
      </c>
      <c r="AE17" s="63">
        <v>8.0935270136078499E-2</v>
      </c>
      <c r="AF17" s="63" t="s">
        <v>1270</v>
      </c>
      <c r="AG17" s="63" t="s">
        <v>1271</v>
      </c>
      <c r="AH17" s="63">
        <v>4.899004666008123</v>
      </c>
      <c r="AI17" s="63">
        <v>9.4885246487091432</v>
      </c>
      <c r="AJ17" s="63">
        <v>12.601884788289169</v>
      </c>
      <c r="AK17" s="63">
        <v>11.359364292054311</v>
      </c>
      <c r="AL17" s="63">
        <v>13.247393623633361</v>
      </c>
      <c r="AM17" s="63">
        <v>34.08323832366731</v>
      </c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</row>
    <row r="18" spans="1:104" x14ac:dyDescent="0.3">
      <c r="A18" s="64">
        <v>21</v>
      </c>
      <c r="B18" s="63"/>
      <c r="C18" s="63">
        <v>100</v>
      </c>
      <c r="D18" s="63">
        <v>3.8176774978637702E-2</v>
      </c>
      <c r="E18" s="63" t="b">
        <v>0</v>
      </c>
      <c r="F18" s="63">
        <v>3.117282235146222E-2</v>
      </c>
      <c r="G18" s="63">
        <v>1.880723139014591E-5</v>
      </c>
      <c r="H18" s="63">
        <v>3.1675183586692829E-3</v>
      </c>
      <c r="I18" s="63">
        <v>2.2959999999999652E-3</v>
      </c>
      <c r="J18" s="63">
        <v>1.871481455328672E-3</v>
      </c>
      <c r="K18" s="63">
        <v>0.32811633413425467</v>
      </c>
      <c r="L18" s="63">
        <v>8.5090754077702002E-2</v>
      </c>
      <c r="M18" s="63">
        <v>5.8383999999999991E-2</v>
      </c>
      <c r="N18" s="63">
        <v>0.14326093140123811</v>
      </c>
      <c r="O18" s="63">
        <v>0.30088849543927187</v>
      </c>
      <c r="P18" s="63">
        <v>7.0687518358669391E-2</v>
      </c>
      <c r="Q18" s="63">
        <v>-0.43829600000000002</v>
      </c>
      <c r="R18" s="63">
        <v>-0.41939148145532862</v>
      </c>
      <c r="S18" s="63">
        <v>-0.1281163341342548</v>
      </c>
      <c r="T18" s="63">
        <v>6.7520000000000108E-2</v>
      </c>
      <c r="U18" s="63">
        <v>-0.436</v>
      </c>
      <c r="V18" s="63">
        <v>-0.41751999999999989</v>
      </c>
      <c r="W18" s="63">
        <v>0.1999999999999999</v>
      </c>
      <c r="X18" s="63">
        <v>-0.1324799999999999</v>
      </c>
      <c r="Y18" s="63">
        <v>-0.63600000000000001</v>
      </c>
      <c r="Z18" s="63">
        <v>-0.61751999999999996</v>
      </c>
      <c r="AA18" s="63">
        <v>-1.1413708168053329E-16</v>
      </c>
      <c r="AB18" s="63">
        <v>-1.7570754077701901E-2</v>
      </c>
      <c r="AC18" s="63">
        <v>-0.49438399999999999</v>
      </c>
      <c r="AD18" s="63">
        <v>-0.56078093140123808</v>
      </c>
      <c r="AE18" s="63">
        <v>-0.100888495439272</v>
      </c>
      <c r="AF18" s="63" t="s">
        <v>1272</v>
      </c>
      <c r="AG18" s="63" t="s">
        <v>1273</v>
      </c>
      <c r="AH18" s="63">
        <v>24.4516827198117</v>
      </c>
      <c r="AI18" s="63">
        <v>9.2349114697964119</v>
      </c>
      <c r="AJ18" s="63">
        <v>7.7930925453716764</v>
      </c>
      <c r="AK18" s="63">
        <v>7.4446926490869227</v>
      </c>
      <c r="AL18" s="63">
        <v>1.309759692575716</v>
      </c>
      <c r="AM18" s="63">
        <v>17.06667138617868</v>
      </c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</row>
    <row r="19" spans="1:104" x14ac:dyDescent="0.3">
      <c r="A19" s="64">
        <v>22</v>
      </c>
      <c r="B19" s="63"/>
      <c r="C19" s="63">
        <v>100</v>
      </c>
      <c r="D19" s="63">
        <v>7.9004049301147461E-2</v>
      </c>
      <c r="E19" s="63" t="b">
        <v>0</v>
      </c>
      <c r="F19" s="63">
        <v>9.9324580051784905E-2</v>
      </c>
      <c r="G19" s="63">
        <v>7.0485011236115502E-2</v>
      </c>
      <c r="H19" s="63">
        <v>0.1025565876976238</v>
      </c>
      <c r="I19" s="63">
        <v>1.7648E-2</v>
      </c>
      <c r="J19" s="63">
        <v>0.24424517528896059</v>
      </c>
      <c r="K19" s="63">
        <v>0.14051444706485461</v>
      </c>
      <c r="L19" s="63">
        <v>0.19339005746930191</v>
      </c>
      <c r="M19" s="63">
        <v>4.7080000000000011E-2</v>
      </c>
      <c r="N19" s="63">
        <v>0.24435289915162661</v>
      </c>
      <c r="O19" s="63">
        <v>0.15369188960883859</v>
      </c>
      <c r="P19" s="63">
        <v>0.48021141230237641</v>
      </c>
      <c r="Q19" s="63">
        <v>-0.28633599999999992</v>
      </c>
      <c r="R19" s="63">
        <v>0.53009760469166511</v>
      </c>
      <c r="S19" s="63">
        <v>0.46952433291577128</v>
      </c>
      <c r="T19" s="63">
        <v>0.58276800000000017</v>
      </c>
      <c r="U19" s="63">
        <v>-0.30398399999999992</v>
      </c>
      <c r="V19" s="63">
        <v>0.77434277998062573</v>
      </c>
      <c r="W19" s="63">
        <v>0.61003877998062583</v>
      </c>
      <c r="X19" s="63">
        <v>0.38276800000000011</v>
      </c>
      <c r="Y19" s="63">
        <v>-0.50398399999999988</v>
      </c>
      <c r="Z19" s="63">
        <v>0.57434277998062566</v>
      </c>
      <c r="AA19" s="63">
        <v>0.41003877998062582</v>
      </c>
      <c r="AB19" s="63">
        <v>0.38937794253069818</v>
      </c>
      <c r="AC19" s="63">
        <v>-0.35106399999999988</v>
      </c>
      <c r="AD19" s="63">
        <v>0.52998988082899912</v>
      </c>
      <c r="AE19" s="63">
        <v>0.45634689037178722</v>
      </c>
      <c r="AF19" s="63" t="s">
        <v>1274</v>
      </c>
      <c r="AG19" s="63" t="s">
        <v>1275</v>
      </c>
      <c r="AH19" s="63">
        <v>3.759155726819063</v>
      </c>
      <c r="AI19" s="63">
        <v>7.7367967239044706</v>
      </c>
      <c r="AJ19" s="63">
        <v>9.0743853795862339</v>
      </c>
      <c r="AK19" s="63">
        <v>8.6384496454782713</v>
      </c>
      <c r="AL19" s="63">
        <v>2.852308062892539</v>
      </c>
      <c r="AM19" s="63">
        <v>17.706275709053529</v>
      </c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</row>
    <row r="20" spans="1:104" x14ac:dyDescent="0.3">
      <c r="A20" s="64">
        <v>23</v>
      </c>
      <c r="B20" s="63"/>
      <c r="C20" s="63">
        <v>100</v>
      </c>
      <c r="D20" s="63">
        <v>6.9153785705566406E-2</v>
      </c>
      <c r="E20" s="63" t="b">
        <v>0</v>
      </c>
      <c r="F20" s="63">
        <v>0.10111515870781621</v>
      </c>
      <c r="G20" s="63">
        <v>1.39604146224937E-2</v>
      </c>
      <c r="H20" s="63">
        <v>0.10509675767237781</v>
      </c>
      <c r="I20" s="63">
        <v>2.9295999999999971E-2</v>
      </c>
      <c r="J20" s="63">
        <v>4.5352293583094588E-2</v>
      </c>
      <c r="K20" s="63">
        <v>2.971150630301481E-2</v>
      </c>
      <c r="L20" s="63">
        <v>0.18688799999999989</v>
      </c>
      <c r="M20" s="63">
        <v>0.174344</v>
      </c>
      <c r="N20" s="63">
        <v>0.1891882761373341</v>
      </c>
      <c r="O20" s="63">
        <v>0.20286827613733399</v>
      </c>
      <c r="P20" s="63">
        <v>0.42447863971986061</v>
      </c>
      <c r="Q20" s="63">
        <v>4.6696000000000078E-2</v>
      </c>
      <c r="R20" s="63">
        <v>9.5422926219890292E-2</v>
      </c>
      <c r="S20" s="63">
        <v>0.20718098939815879</v>
      </c>
      <c r="T20" s="63">
        <v>0.52957539739223836</v>
      </c>
      <c r="U20" s="63">
        <v>1.740000000000011E-2</v>
      </c>
      <c r="V20" s="63">
        <v>5.0070632636795703E-2</v>
      </c>
      <c r="W20" s="63">
        <v>0.17746948309514399</v>
      </c>
      <c r="X20" s="63">
        <v>0.3295753973922384</v>
      </c>
      <c r="Y20" s="63">
        <v>-0.1825999999999999</v>
      </c>
      <c r="Z20" s="63">
        <v>-0.14992936736320431</v>
      </c>
      <c r="AA20" s="63">
        <v>-2.253051690485602E-2</v>
      </c>
      <c r="AB20" s="63">
        <v>0.34268739739223841</v>
      </c>
      <c r="AC20" s="63">
        <v>-0.15694399999999989</v>
      </c>
      <c r="AD20" s="63">
        <v>-0.1391176435005384</v>
      </c>
      <c r="AE20" s="63">
        <v>-2.5398793042190049E-2</v>
      </c>
      <c r="AF20" s="63" t="s">
        <v>1276</v>
      </c>
      <c r="AG20" s="63" t="s">
        <v>1277</v>
      </c>
      <c r="AH20" s="63">
        <v>1.6340872260983681</v>
      </c>
      <c r="AI20" s="63">
        <v>1.327294423062465</v>
      </c>
      <c r="AJ20" s="63">
        <v>1.8812156302051961</v>
      </c>
      <c r="AK20" s="63">
        <v>1.770794657492806</v>
      </c>
      <c r="AL20" s="63">
        <v>5.8637494460337578</v>
      </c>
      <c r="AM20" s="63">
        <v>8.7692219457551541</v>
      </c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</row>
    <row r="21" spans="1:104" x14ac:dyDescent="0.3">
      <c r="A21" s="64">
        <v>24</v>
      </c>
      <c r="B21" s="63"/>
      <c r="C21" s="63">
        <v>100</v>
      </c>
      <c r="D21" s="63">
        <v>4.7903060913085938E-2</v>
      </c>
      <c r="E21" s="63" t="b">
        <v>0</v>
      </c>
      <c r="F21" s="63">
        <v>8.6872153415456566E-2</v>
      </c>
      <c r="G21" s="63">
        <v>4.7537016491285541E-2</v>
      </c>
      <c r="H21" s="63">
        <v>9.3732307912470281E-2</v>
      </c>
      <c r="I21" s="63">
        <v>1.0360000000000039E-2</v>
      </c>
      <c r="J21" s="63">
        <v>0.19658062301429249</v>
      </c>
      <c r="K21" s="63">
        <v>0.1033931341570382</v>
      </c>
      <c r="L21" s="63">
        <v>0.15752081075366781</v>
      </c>
      <c r="M21" s="63">
        <v>0.113152</v>
      </c>
      <c r="N21" s="63">
        <v>0.2219368660023921</v>
      </c>
      <c r="O21" s="63">
        <v>0.18499351180322321</v>
      </c>
      <c r="P21" s="63">
        <v>0.4426596920875297</v>
      </c>
      <c r="Q21" s="63">
        <v>-0.31761599999999979</v>
      </c>
      <c r="R21" s="63">
        <v>0.45259323000625029</v>
      </c>
      <c r="S21" s="63">
        <v>0.40850071886350459</v>
      </c>
      <c r="T21" s="63">
        <v>0.53639199999999998</v>
      </c>
      <c r="U21" s="63">
        <v>-0.30725599999999981</v>
      </c>
      <c r="V21" s="63">
        <v>0.64917385302054287</v>
      </c>
      <c r="W21" s="63">
        <v>0.5118938530205428</v>
      </c>
      <c r="X21" s="63">
        <v>0.33639200000000002</v>
      </c>
      <c r="Y21" s="63">
        <v>-0.50725599999999982</v>
      </c>
      <c r="Z21" s="63">
        <v>0.44917385302054291</v>
      </c>
      <c r="AA21" s="63">
        <v>0.31189385302054279</v>
      </c>
      <c r="AB21" s="63">
        <v>0.37887118924633217</v>
      </c>
      <c r="AC21" s="63">
        <v>-0.42040799999999978</v>
      </c>
      <c r="AD21" s="63">
        <v>0.42723698701815083</v>
      </c>
      <c r="AE21" s="63">
        <v>0.32690034121731959</v>
      </c>
      <c r="AF21" s="63" t="s">
        <v>1278</v>
      </c>
      <c r="AG21" s="63" t="s">
        <v>1279</v>
      </c>
      <c r="AH21" s="63">
        <v>5.716017977675155</v>
      </c>
      <c r="AI21" s="63">
        <v>4.9320127224621491</v>
      </c>
      <c r="AJ21" s="63">
        <v>5.1436372228072544</v>
      </c>
      <c r="AK21" s="63">
        <v>4.8969914975749287</v>
      </c>
      <c r="AL21" s="63">
        <v>2.4517862154869028</v>
      </c>
      <c r="AM21" s="63">
        <v>9.7644765045999282</v>
      </c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</row>
    <row r="22" spans="1:104" x14ac:dyDescent="0.3">
      <c r="A22" s="64">
        <v>25</v>
      </c>
      <c r="B22" s="63"/>
      <c r="C22" s="63">
        <v>100</v>
      </c>
      <c r="D22" s="63">
        <v>3.3181428909301758E-2</v>
      </c>
      <c r="E22" s="63" t="b">
        <v>0</v>
      </c>
      <c r="F22" s="63">
        <v>7.854400669055614E-2</v>
      </c>
      <c r="G22" s="63">
        <v>3.5952670964215658E-2</v>
      </c>
      <c r="H22" s="63">
        <v>2.949600000000005E-2</v>
      </c>
      <c r="I22" s="63">
        <v>5.5200000000002469E-4</v>
      </c>
      <c r="J22" s="63">
        <v>0.1873028356544974</v>
      </c>
      <c r="K22" s="63">
        <v>0.1302052806582045</v>
      </c>
      <c r="L22" s="63">
        <v>1.5816000000000049E-2</v>
      </c>
      <c r="M22" s="63">
        <v>7.5119999999999909E-3</v>
      </c>
      <c r="N22" s="63">
        <v>0.27970954701360512</v>
      </c>
      <c r="O22" s="63">
        <v>0.1180670685987618</v>
      </c>
      <c r="P22" s="63">
        <v>0.19683200000000009</v>
      </c>
      <c r="Q22" s="63">
        <v>-0.1709440000000001</v>
      </c>
      <c r="R22" s="63">
        <v>0.23554963461822781</v>
      </c>
      <c r="S22" s="63">
        <v>-0.1229617509309297</v>
      </c>
      <c r="T22" s="63">
        <v>0.22632800000000011</v>
      </c>
      <c r="U22" s="63">
        <v>-0.17149600000000009</v>
      </c>
      <c r="V22" s="63">
        <v>0.42285247027272521</v>
      </c>
      <c r="W22" s="63">
        <v>7.2435297272748222E-3</v>
      </c>
      <c r="X22" s="63">
        <v>2.6328000000000091E-2</v>
      </c>
      <c r="Y22" s="63">
        <v>-0.3714960000000001</v>
      </c>
      <c r="Z22" s="63">
        <v>0.2228524702727252</v>
      </c>
      <c r="AA22" s="63">
        <v>-0.19275647027272519</v>
      </c>
      <c r="AB22" s="63">
        <v>0.21051200000000009</v>
      </c>
      <c r="AC22" s="63">
        <v>-0.17900800000000011</v>
      </c>
      <c r="AD22" s="63">
        <v>0.14314292325912009</v>
      </c>
      <c r="AE22" s="63">
        <v>-0.11082353887148701</v>
      </c>
      <c r="AF22" s="63" t="s">
        <v>1280</v>
      </c>
      <c r="AG22" s="63" t="s">
        <v>1281</v>
      </c>
      <c r="AH22" s="63">
        <v>27.71005712134259</v>
      </c>
      <c r="AI22" s="63">
        <v>17.674127274914049</v>
      </c>
      <c r="AJ22" s="63">
        <v>12.397025796278291</v>
      </c>
      <c r="AK22" s="63">
        <v>11.75329088364682</v>
      </c>
      <c r="AL22" s="63">
        <v>30.946321199305121</v>
      </c>
      <c r="AM22" s="63">
        <v>37.751101734561068</v>
      </c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</row>
    <row r="23" spans="1:104" x14ac:dyDescent="0.3">
      <c r="A23" s="64">
        <v>26</v>
      </c>
      <c r="B23" s="63"/>
      <c r="C23" s="63">
        <v>100</v>
      </c>
      <c r="D23" s="63">
        <v>6.2097072601318359E-2</v>
      </c>
      <c r="E23" s="63" t="b">
        <v>0</v>
      </c>
      <c r="F23" s="63">
        <v>7.2288515152263439E-3</v>
      </c>
      <c r="G23" s="63">
        <v>8.5493382176393386E-5</v>
      </c>
      <c r="H23" s="63">
        <v>9.130067619423754E-3</v>
      </c>
      <c r="I23" s="63">
        <v>8.6400000000019794E-4</v>
      </c>
      <c r="J23" s="63">
        <v>1.1784529863948371E-3</v>
      </c>
      <c r="K23" s="63">
        <v>0.1936814786539888</v>
      </c>
      <c r="L23" s="63">
        <v>3.4295595126121008E-2</v>
      </c>
      <c r="M23" s="63">
        <v>4.4904000000000173E-2</v>
      </c>
      <c r="N23" s="63">
        <v>6.3531838114220446E-2</v>
      </c>
      <c r="O23" s="63">
        <v>0.24892697121220569</v>
      </c>
      <c r="P23" s="63">
        <v>-0.16829724856420761</v>
      </c>
      <c r="Q23" s="63">
        <v>0.57464799999999994</v>
      </c>
      <c r="R23" s="63">
        <v>-9.1930206137902246E-2</v>
      </c>
      <c r="S23" s="63">
        <v>9.7937080863174542E-2</v>
      </c>
      <c r="T23" s="63">
        <v>-0.17742731618363139</v>
      </c>
      <c r="U23" s="63">
        <v>0.57551200000000013</v>
      </c>
      <c r="V23" s="63">
        <v>-9.0751753151507408E-2</v>
      </c>
      <c r="W23" s="63">
        <v>0.29161855951716331</v>
      </c>
      <c r="X23" s="63">
        <v>-0.3774273161836314</v>
      </c>
      <c r="Y23" s="63">
        <v>0.37551200000000012</v>
      </c>
      <c r="Z23" s="63">
        <v>-0.29075175315150742</v>
      </c>
      <c r="AA23" s="63">
        <v>9.1618559517163273E-2</v>
      </c>
      <c r="AB23" s="63">
        <v>-0.2117229113097524</v>
      </c>
      <c r="AC23" s="63">
        <v>0.53060799999999997</v>
      </c>
      <c r="AD23" s="63">
        <v>-0.15428359126572791</v>
      </c>
      <c r="AE23" s="63">
        <v>4.2691588304957652E-2</v>
      </c>
      <c r="AF23" s="63" t="s">
        <v>1282</v>
      </c>
      <c r="AG23" s="63" t="s">
        <v>1283</v>
      </c>
      <c r="AH23" s="63">
        <v>33.375520667814577</v>
      </c>
      <c r="AI23" s="63">
        <v>9.4110459932175452</v>
      </c>
      <c r="AJ23" s="63">
        <v>19.250155397168459</v>
      </c>
      <c r="AK23" s="63">
        <v>17.412253378827831</v>
      </c>
      <c r="AL23" s="63">
        <v>45.777626047609907</v>
      </c>
      <c r="AM23" s="63">
        <v>47.789321351166372</v>
      </c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</row>
    <row r="24" spans="1:104" x14ac:dyDescent="0.3">
      <c r="A24" s="64">
        <v>27</v>
      </c>
      <c r="B24" s="63"/>
      <c r="C24" s="63">
        <v>100</v>
      </c>
      <c r="D24" s="63">
        <v>6.4810514450073242E-2</v>
      </c>
      <c r="E24" s="63" t="b">
        <v>0</v>
      </c>
      <c r="F24" s="63">
        <v>0.10697238177800369</v>
      </c>
      <c r="G24" s="63">
        <v>1.8352954827625379E-2</v>
      </c>
      <c r="H24" s="63">
        <v>4.5453552354383309E-2</v>
      </c>
      <c r="I24" s="63">
        <v>8.7160000000000001E-2</v>
      </c>
      <c r="J24" s="63">
        <v>9.3220511723508093E-2</v>
      </c>
      <c r="K24" s="63">
        <v>0.15572878135853949</v>
      </c>
      <c r="L24" s="63">
        <v>0.14160000000000009</v>
      </c>
      <c r="M24" s="63">
        <v>2.480000000000001E-2</v>
      </c>
      <c r="N24" s="63">
        <v>0.29378015892500919</v>
      </c>
      <c r="O24" s="63">
        <v>0.2937801589250093</v>
      </c>
      <c r="P24" s="63">
        <v>0.64390668518665128</v>
      </c>
      <c r="Q24" s="63">
        <v>6.3072000000000114E-2</v>
      </c>
      <c r="R24" s="63">
        <v>0.1625936331378427</v>
      </c>
      <c r="S24" s="63">
        <v>0.30432825509308198</v>
      </c>
      <c r="T24" s="63">
        <v>0.68936023754103459</v>
      </c>
      <c r="U24" s="63">
        <v>-2.4087999999999891E-2</v>
      </c>
      <c r="V24" s="63">
        <v>0.25581414486135079</v>
      </c>
      <c r="W24" s="63">
        <v>0.46005703645162149</v>
      </c>
      <c r="X24" s="63">
        <v>0.48936023754103458</v>
      </c>
      <c r="Y24" s="63">
        <v>-0.2240879999999999</v>
      </c>
      <c r="Z24" s="63">
        <v>5.5814144861350799E-2</v>
      </c>
      <c r="AA24" s="63">
        <v>0.26005703645162148</v>
      </c>
      <c r="AB24" s="63">
        <v>0.54776023754103453</v>
      </c>
      <c r="AC24" s="63">
        <v>-4.8887999999999897E-2</v>
      </c>
      <c r="AD24" s="63">
        <v>-3.7966014063658481E-2</v>
      </c>
      <c r="AE24" s="63">
        <v>0.16627687752661219</v>
      </c>
      <c r="AF24" s="63" t="s">
        <v>1284</v>
      </c>
      <c r="AG24" s="63" t="s">
        <v>1285</v>
      </c>
      <c r="AH24" s="63">
        <v>7.5628982745864537</v>
      </c>
      <c r="AI24" s="63">
        <v>4.5897252477795911</v>
      </c>
      <c r="AJ24" s="63">
        <v>12.467204185746681</v>
      </c>
      <c r="AK24" s="63">
        <v>11.75579308446199</v>
      </c>
      <c r="AL24" s="63">
        <v>76.704056754487311</v>
      </c>
      <c r="AM24" s="63">
        <v>69.773660240106324</v>
      </c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</row>
    <row r="25" spans="1:104" x14ac:dyDescent="0.3">
      <c r="A25" s="64">
        <v>29</v>
      </c>
      <c r="B25" s="63"/>
      <c r="C25" s="63">
        <v>100</v>
      </c>
      <c r="D25" s="63">
        <v>4.0868282318115227E-2</v>
      </c>
      <c r="E25" s="63" t="b">
        <v>0</v>
      </c>
      <c r="F25" s="63">
        <v>7.9304759268801164E-2</v>
      </c>
      <c r="G25" s="63">
        <v>3.5608382281942748E-2</v>
      </c>
      <c r="H25" s="63">
        <v>7.3393114805744286E-3</v>
      </c>
      <c r="I25" s="63">
        <v>0.14647199999999999</v>
      </c>
      <c r="J25" s="63">
        <v>0.1187453999316767</v>
      </c>
      <c r="K25" s="63">
        <v>6.3694529647559645E-2</v>
      </c>
      <c r="L25" s="63">
        <v>7.3154921991308686E-2</v>
      </c>
      <c r="M25" s="63">
        <v>0.115896</v>
      </c>
      <c r="N25" s="63">
        <v>0.24601063765871331</v>
      </c>
      <c r="O25" s="63">
        <v>0.15090675191026781</v>
      </c>
      <c r="P25" s="63">
        <v>-0.1326817714437474</v>
      </c>
      <c r="Q25" s="63">
        <v>0.56579999999999997</v>
      </c>
      <c r="R25" s="63">
        <v>0.27687539237032083</v>
      </c>
      <c r="S25" s="63">
        <v>-0.1230864585890747</v>
      </c>
      <c r="T25" s="63">
        <v>-0.125342459963173</v>
      </c>
      <c r="U25" s="63">
        <v>0.71227200000000002</v>
      </c>
      <c r="V25" s="63">
        <v>0.39562079230199748</v>
      </c>
      <c r="W25" s="63">
        <v>-5.9391928941515071E-2</v>
      </c>
      <c r="X25" s="63">
        <v>-0.32534245996317301</v>
      </c>
      <c r="Y25" s="63">
        <v>0.51227199999999995</v>
      </c>
      <c r="Z25" s="63">
        <v>0.1956207923019975</v>
      </c>
      <c r="AA25" s="63">
        <v>-0.25939192894151508</v>
      </c>
      <c r="AB25" s="63">
        <v>-0.19849738195448169</v>
      </c>
      <c r="AC25" s="63">
        <v>0.59637600000000002</v>
      </c>
      <c r="AD25" s="63">
        <v>0.14961015464328431</v>
      </c>
      <c r="AE25" s="63">
        <v>-0.21029868085178291</v>
      </c>
      <c r="AF25" s="63" t="s">
        <v>1286</v>
      </c>
      <c r="AG25" s="63" t="s">
        <v>1287</v>
      </c>
      <c r="AH25" s="63">
        <v>21.211919800104731</v>
      </c>
      <c r="AI25" s="63">
        <v>7.9274379036964717</v>
      </c>
      <c r="AJ25" s="63">
        <v>12.57297129329338</v>
      </c>
      <c r="AK25" s="63">
        <v>11.154834462571619</v>
      </c>
      <c r="AL25" s="63">
        <v>31.667271206899109</v>
      </c>
      <c r="AM25" s="63">
        <v>21.728501761759009</v>
      </c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</row>
    <row r="26" spans="1:104" x14ac:dyDescent="0.3">
      <c r="A26" s="64">
        <v>30</v>
      </c>
      <c r="B26" s="63"/>
      <c r="C26" s="63">
        <v>100</v>
      </c>
      <c r="D26" s="63">
        <v>5.4857015609741211E-2</v>
      </c>
      <c r="E26" s="63" t="b">
        <v>0</v>
      </c>
      <c r="F26" s="63">
        <v>9.2167183862201935E-2</v>
      </c>
      <c r="G26" s="63">
        <v>5.5600320618076099E-2</v>
      </c>
      <c r="H26" s="63">
        <v>2.816300584182534E-2</v>
      </c>
      <c r="I26" s="63">
        <v>4.3487999999999888E-2</v>
      </c>
      <c r="J26" s="63">
        <v>0.23003469211410141</v>
      </c>
      <c r="K26" s="63">
        <v>0.12791897359221349</v>
      </c>
      <c r="L26" s="63">
        <v>0.12940057950236231</v>
      </c>
      <c r="M26" s="63">
        <v>0.13284000000000001</v>
      </c>
      <c r="N26" s="63">
        <v>0.2403668202698841</v>
      </c>
      <c r="O26" s="63">
        <v>0.14625099933952251</v>
      </c>
      <c r="P26" s="63">
        <v>-9.8347005841825139E-2</v>
      </c>
      <c r="Q26" s="63">
        <v>-6.5880000000000188E-2</v>
      </c>
      <c r="R26" s="63">
        <v>0.46761737798780167</v>
      </c>
      <c r="S26" s="63">
        <v>-0.3459390436941166</v>
      </c>
      <c r="T26" s="63">
        <v>-7.0183999999999802E-2</v>
      </c>
      <c r="U26" s="63">
        <v>-2.2392000000000301E-2</v>
      </c>
      <c r="V26" s="63">
        <v>0.69765207010190311</v>
      </c>
      <c r="W26" s="63">
        <v>-0.21802007010190311</v>
      </c>
      <c r="X26" s="63">
        <v>-0.27018399999999981</v>
      </c>
      <c r="Y26" s="63">
        <v>-0.22239200000000031</v>
      </c>
      <c r="Z26" s="63">
        <v>0.4976520701019031</v>
      </c>
      <c r="AA26" s="63">
        <v>-0.41802007010190312</v>
      </c>
      <c r="AB26" s="63">
        <v>-0.19958457950236211</v>
      </c>
      <c r="AC26" s="63">
        <v>-0.15523200000000029</v>
      </c>
      <c r="AD26" s="63">
        <v>0.45728524983201901</v>
      </c>
      <c r="AE26" s="63">
        <v>-0.36427106944142562</v>
      </c>
      <c r="AF26" s="63" t="s">
        <v>1288</v>
      </c>
      <c r="AG26" s="63" t="s">
        <v>1289</v>
      </c>
      <c r="AH26" s="63">
        <v>15.18385317846616</v>
      </c>
      <c r="AI26" s="63">
        <v>4.892743459060604</v>
      </c>
      <c r="AJ26" s="63">
        <v>4.7848696578557384</v>
      </c>
      <c r="AK26" s="63">
        <v>4.5115214772411321</v>
      </c>
      <c r="AL26" s="63">
        <v>4.8797803825130277</v>
      </c>
      <c r="AM26" s="63">
        <v>9.4798240409512964</v>
      </c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</row>
    <row r="27" spans="1:104" x14ac:dyDescent="0.3">
      <c r="A27" s="64">
        <v>33</v>
      </c>
      <c r="B27" s="63"/>
      <c r="C27" s="63">
        <v>100</v>
      </c>
      <c r="D27" s="63">
        <v>5.5427074432373047E-2</v>
      </c>
      <c r="E27" s="63" t="b">
        <v>0</v>
      </c>
      <c r="F27" s="63">
        <v>5.0552351241121452E-2</v>
      </c>
      <c r="G27" s="63">
        <v>4.2378146872243533E-3</v>
      </c>
      <c r="H27" s="63">
        <v>5.6449425785272463E-2</v>
      </c>
      <c r="I27" s="63">
        <v>3.0703999999999981E-2</v>
      </c>
      <c r="J27" s="63">
        <v>1.041832038945684E-2</v>
      </c>
      <c r="K27" s="63">
        <v>0.10451550308034289</v>
      </c>
      <c r="L27" s="63">
        <v>0.15074484686367259</v>
      </c>
      <c r="M27" s="63">
        <v>8.3367999999999998E-2</v>
      </c>
      <c r="N27" s="63">
        <v>0.14449262597506271</v>
      </c>
      <c r="O27" s="63">
        <v>0.18137698971701929</v>
      </c>
      <c r="P27" s="63">
        <v>0.57879857421472758</v>
      </c>
      <c r="Q27" s="63">
        <v>-0.18835199999999991</v>
      </c>
      <c r="R27" s="63">
        <v>-0.32946714610259042</v>
      </c>
      <c r="S27" s="63">
        <v>-0.25993232879347661</v>
      </c>
      <c r="T27" s="63">
        <v>0.63524800000000003</v>
      </c>
      <c r="U27" s="63">
        <v>-0.21905599999999989</v>
      </c>
      <c r="V27" s="63">
        <v>-0.31904882571313359</v>
      </c>
      <c r="W27" s="63">
        <v>-0.1554168257131337</v>
      </c>
      <c r="X27" s="63">
        <v>0.43524800000000002</v>
      </c>
      <c r="Y27" s="63">
        <v>-0.41905599999999987</v>
      </c>
      <c r="Z27" s="63">
        <v>-0.5190488257131336</v>
      </c>
      <c r="AA27" s="63">
        <v>-0.35541682571313371</v>
      </c>
      <c r="AB27" s="63">
        <v>0.48450315313632752</v>
      </c>
      <c r="AC27" s="63">
        <v>-0.30242399999999992</v>
      </c>
      <c r="AD27" s="63">
        <v>-0.46354145168819633</v>
      </c>
      <c r="AE27" s="63">
        <v>-0.33679381543015302</v>
      </c>
      <c r="AF27" s="63" t="s">
        <v>1290</v>
      </c>
      <c r="AG27" s="63" t="s">
        <v>1291</v>
      </c>
      <c r="AH27" s="63">
        <v>6.292703449557532</v>
      </c>
      <c r="AI27" s="63">
        <v>5.8847066479027026</v>
      </c>
      <c r="AJ27" s="63">
        <v>7.2883384095842256</v>
      </c>
      <c r="AK27" s="63">
        <v>6.9205603631840491</v>
      </c>
      <c r="AL27" s="63">
        <v>9.3401121547068495</v>
      </c>
      <c r="AM27" s="63">
        <v>13.382958141630031</v>
      </c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</row>
    <row r="28" spans="1:104" x14ac:dyDescent="0.3">
      <c r="A28" s="64">
        <v>35</v>
      </c>
      <c r="B28" s="63"/>
      <c r="C28" s="63">
        <v>100</v>
      </c>
      <c r="D28" s="63">
        <v>7.6384067535400391E-2</v>
      </c>
      <c r="E28" s="63" t="b">
        <v>0</v>
      </c>
      <c r="F28" s="63">
        <v>0.1011448219630886</v>
      </c>
      <c r="G28" s="63">
        <v>5.2660213434457433E-2</v>
      </c>
      <c r="H28" s="63">
        <v>4.0799737186131717E-2</v>
      </c>
      <c r="I28" s="63">
        <v>7.1415999999999924E-2</v>
      </c>
      <c r="J28" s="63">
        <v>0.21423200000000001</v>
      </c>
      <c r="K28" s="63">
        <v>0.23936605075442549</v>
      </c>
      <c r="L28" s="63">
        <v>0.1029984367021588</v>
      </c>
      <c r="M28" s="63">
        <v>0.21387999999999999</v>
      </c>
      <c r="N28" s="63">
        <v>0.21164000000000011</v>
      </c>
      <c r="O28" s="63">
        <v>0.20694205963673609</v>
      </c>
      <c r="P28" s="63">
        <v>0.78891936482376601</v>
      </c>
      <c r="Q28" s="63">
        <v>0.74708799999999997</v>
      </c>
      <c r="R28" s="63">
        <v>9.9791999999999992E-2</v>
      </c>
      <c r="S28" s="63">
        <v>0.1341023017252127</v>
      </c>
      <c r="T28" s="63">
        <v>0.74811962763763429</v>
      </c>
      <c r="U28" s="63">
        <v>0.8185039999999999</v>
      </c>
      <c r="V28" s="63">
        <v>0.31402400000000003</v>
      </c>
      <c r="W28" s="63">
        <v>0.37346835247963822</v>
      </c>
      <c r="X28" s="63">
        <v>0.54811962763763422</v>
      </c>
      <c r="Y28" s="63">
        <v>0.61850399999999994</v>
      </c>
      <c r="Z28" s="63">
        <v>0.114024</v>
      </c>
      <c r="AA28" s="63">
        <v>0.17346835247963821</v>
      </c>
      <c r="AB28" s="63">
        <v>0.64512119093547549</v>
      </c>
      <c r="AC28" s="63">
        <v>0.60462399999999994</v>
      </c>
      <c r="AD28" s="63">
        <v>0.102384</v>
      </c>
      <c r="AE28" s="63">
        <v>0.1665262928429021</v>
      </c>
      <c r="AF28" s="63" t="s">
        <v>1292</v>
      </c>
      <c r="AG28" s="63" t="s">
        <v>1293</v>
      </c>
      <c r="AH28" s="63">
        <v>5.8803884826683941</v>
      </c>
      <c r="AI28" s="63">
        <v>20.214124690859869</v>
      </c>
      <c r="AJ28" s="63">
        <v>2.4667004216893749</v>
      </c>
      <c r="AK28" s="63">
        <v>2.1428448302957621</v>
      </c>
      <c r="AL28" s="63">
        <v>7.5819635197555417</v>
      </c>
      <c r="AM28" s="63">
        <v>27.301677794941568</v>
      </c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</row>
    <row r="29" spans="1:104" x14ac:dyDescent="0.3">
      <c r="A29" s="64">
        <v>36</v>
      </c>
      <c r="B29" s="63"/>
      <c r="C29" s="63">
        <v>100</v>
      </c>
      <c r="D29" s="63">
        <v>7.0838451385498047E-2</v>
      </c>
      <c r="E29" s="63" t="b">
        <v>0</v>
      </c>
      <c r="F29" s="63">
        <v>0.2226040290847828</v>
      </c>
      <c r="G29" s="63">
        <v>0.20318581300499969</v>
      </c>
      <c r="H29" s="63">
        <v>0.27794242861318419</v>
      </c>
      <c r="I29" s="63">
        <v>0.11061600000000001</v>
      </c>
      <c r="J29" s="63">
        <v>0.33719122160223081</v>
      </c>
      <c r="K29" s="63">
        <v>0.14375684617662349</v>
      </c>
      <c r="L29" s="63">
        <v>0.26470509646036172</v>
      </c>
      <c r="M29" s="63">
        <v>4.4016000000000027E-2</v>
      </c>
      <c r="N29" s="63">
        <v>0.38806936588281932</v>
      </c>
      <c r="O29" s="63">
        <v>0.1009821194329025</v>
      </c>
      <c r="P29" s="63">
        <v>-0.61095773818822596</v>
      </c>
      <c r="Q29" s="63">
        <v>0.14651199999999989</v>
      </c>
      <c r="R29" s="63">
        <v>0.27990322514376309</v>
      </c>
      <c r="S29" s="63">
        <v>-0.26583515794567131</v>
      </c>
      <c r="T29" s="63">
        <v>-0.33301530957504172</v>
      </c>
      <c r="U29" s="63">
        <v>3.5895999999999817E-2</v>
      </c>
      <c r="V29" s="63">
        <v>0.6170944467459939</v>
      </c>
      <c r="W29" s="63">
        <v>-0.12207831176904781</v>
      </c>
      <c r="X29" s="63">
        <v>-0.53301530957504173</v>
      </c>
      <c r="Y29" s="63">
        <v>-0.16410400000000019</v>
      </c>
      <c r="Z29" s="63">
        <v>0.41709444674599389</v>
      </c>
      <c r="AA29" s="63">
        <v>-0.32207831176904778</v>
      </c>
      <c r="AB29" s="63">
        <v>-0.59772040603540344</v>
      </c>
      <c r="AC29" s="63">
        <v>7.9911999999999844E-2</v>
      </c>
      <c r="AD29" s="63">
        <v>0.22902508086317461</v>
      </c>
      <c r="AE29" s="63">
        <v>-0.22306043120195021</v>
      </c>
      <c r="AF29" s="63" t="s">
        <v>1294</v>
      </c>
      <c r="AG29" s="63" t="s">
        <v>1295</v>
      </c>
      <c r="AH29" s="63">
        <v>1.8181764981625359</v>
      </c>
      <c r="AI29" s="63">
        <v>8.8950744999452915</v>
      </c>
      <c r="AJ29" s="63">
        <v>18.13836730779672</v>
      </c>
      <c r="AK29" s="63">
        <v>17.059939426709569</v>
      </c>
      <c r="AL29" s="63">
        <v>53.602416627598757</v>
      </c>
      <c r="AM29" s="63">
        <v>41.197530874293399</v>
      </c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</row>
    <row r="30" spans="1:104" x14ac:dyDescent="0.3">
      <c r="A30" s="64">
        <v>37</v>
      </c>
      <c r="B30" s="63"/>
      <c r="C30" s="63">
        <v>100</v>
      </c>
      <c r="D30" s="63">
        <v>6.1810970306396477E-2</v>
      </c>
      <c r="E30" s="63" t="b">
        <v>0</v>
      </c>
      <c r="F30" s="63">
        <v>0.12351820994526611</v>
      </c>
      <c r="G30" s="63">
        <v>6.5084570480719556E-2</v>
      </c>
      <c r="H30" s="63">
        <v>8.3827460255461839E-2</v>
      </c>
      <c r="I30" s="63">
        <v>7.2016000000000024E-2</v>
      </c>
      <c r="J30" s="63">
        <v>0.22993743308091119</v>
      </c>
      <c r="K30" s="63">
        <v>0.124635005261063</v>
      </c>
      <c r="L30" s="63">
        <v>0.23537191900396681</v>
      </c>
      <c r="M30" s="63">
        <v>0.13055200000000011</v>
      </c>
      <c r="N30" s="63">
        <v>0.22599655967659371</v>
      </c>
      <c r="O30" s="63">
        <v>0.1762224065136945</v>
      </c>
      <c r="P30" s="63">
        <v>0.18922853974453821</v>
      </c>
      <c r="Q30" s="63">
        <v>-0.52903999999999995</v>
      </c>
      <c r="R30" s="63">
        <v>-0.25983406703866158</v>
      </c>
      <c r="S30" s="63">
        <v>3.0844360781186509E-2</v>
      </c>
      <c r="T30" s="63">
        <v>0.27305600000000008</v>
      </c>
      <c r="U30" s="63">
        <v>-0.45702399999999987</v>
      </c>
      <c r="V30" s="63">
        <v>-2.9896633957750381E-2</v>
      </c>
      <c r="W30" s="63">
        <v>0.15547936604224949</v>
      </c>
      <c r="X30" s="63">
        <v>7.3056000000000051E-2</v>
      </c>
      <c r="Y30" s="63">
        <v>-0.65702399999999994</v>
      </c>
      <c r="Z30" s="63">
        <v>-0.2298966339577504</v>
      </c>
      <c r="AA30" s="63">
        <v>-4.4520633957750473E-2</v>
      </c>
      <c r="AB30" s="63">
        <v>3.7684080996033237E-2</v>
      </c>
      <c r="AC30" s="63">
        <v>-0.58757599999999999</v>
      </c>
      <c r="AD30" s="63">
        <v>-0.25589319363434399</v>
      </c>
      <c r="AE30" s="63">
        <v>-2.0743040471444939E-2</v>
      </c>
      <c r="AF30" s="63" t="s">
        <v>1296</v>
      </c>
      <c r="AG30" s="63" t="s">
        <v>1297</v>
      </c>
      <c r="AH30" s="63">
        <v>2.299485366156115</v>
      </c>
      <c r="AI30" s="63">
        <v>7.8495725065874931</v>
      </c>
      <c r="AJ30" s="63">
        <v>3.77799646205992</v>
      </c>
      <c r="AK30" s="63">
        <v>3.6109427462615828</v>
      </c>
      <c r="AL30" s="63">
        <v>5.780579137220867</v>
      </c>
      <c r="AM30" s="63">
        <v>17.97397462066521</v>
      </c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</row>
    <row r="31" spans="1:104" x14ac:dyDescent="0.3">
      <c r="A31" s="64">
        <v>38</v>
      </c>
      <c r="B31" s="63"/>
      <c r="C31" s="63">
        <v>100</v>
      </c>
      <c r="D31" s="63">
        <v>3.7871122360229492E-2</v>
      </c>
      <c r="E31" s="63" t="b">
        <v>0</v>
      </c>
      <c r="F31" s="63">
        <v>3.8241914018301633E-2</v>
      </c>
      <c r="G31" s="63">
        <v>1.2388805916044921E-3</v>
      </c>
      <c r="H31" s="63">
        <v>2.8941832139536671E-2</v>
      </c>
      <c r="I31" s="63">
        <v>1.5816E-2</v>
      </c>
      <c r="J31" s="63">
        <v>1.2292480954281541E-2</v>
      </c>
      <c r="K31" s="63">
        <v>0.23313066784717751</v>
      </c>
      <c r="L31" s="63">
        <v>9.6225703983753935E-2</v>
      </c>
      <c r="M31" s="63">
        <v>9.2735999999999985E-2</v>
      </c>
      <c r="N31" s="63">
        <v>0.14276751106303071</v>
      </c>
      <c r="O31" s="63">
        <v>0.267342135398278</v>
      </c>
      <c r="P31" s="63">
        <v>6.072216786046343E-2</v>
      </c>
      <c r="Q31" s="63">
        <v>-0.44616800000000012</v>
      </c>
      <c r="R31" s="63">
        <v>-0.34211367278937987</v>
      </c>
      <c r="S31" s="63">
        <v>0.22131452398792081</v>
      </c>
      <c r="T31" s="63">
        <v>8.9664000000000105E-2</v>
      </c>
      <c r="U31" s="63">
        <v>-0.43035200000000012</v>
      </c>
      <c r="V31" s="63">
        <v>-0.32982119183509828</v>
      </c>
      <c r="W31" s="63">
        <v>0.45444519183509829</v>
      </c>
      <c r="X31" s="63">
        <v>-0.11033599999999991</v>
      </c>
      <c r="Y31" s="63">
        <v>-0.63035200000000013</v>
      </c>
      <c r="Z31" s="63">
        <v>-0.52982119183509835</v>
      </c>
      <c r="AA31" s="63">
        <v>0.25444519183509828</v>
      </c>
      <c r="AB31" s="63">
        <v>-6.5617039837538322E-3</v>
      </c>
      <c r="AC31" s="63">
        <v>-0.52308800000000011</v>
      </c>
      <c r="AD31" s="63">
        <v>-0.47258870289812899</v>
      </c>
      <c r="AE31" s="63">
        <v>0.18710305643682029</v>
      </c>
      <c r="AF31" s="63" t="s">
        <v>1298</v>
      </c>
      <c r="AG31" s="63" t="s">
        <v>1299</v>
      </c>
      <c r="AH31" s="63">
        <v>20.476726993148809</v>
      </c>
      <c r="AI31" s="63">
        <v>9.1256284919261361</v>
      </c>
      <c r="AJ31" s="63">
        <v>5.9211139984882353</v>
      </c>
      <c r="AK31" s="63">
        <v>5.6556149306379613</v>
      </c>
      <c r="AL31" s="63">
        <v>6.0813275961168616</v>
      </c>
      <c r="AM31" s="63">
        <v>13.7476915452211</v>
      </c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</row>
    <row r="32" spans="1:104" x14ac:dyDescent="0.3">
      <c r="A32" s="64">
        <v>41</v>
      </c>
      <c r="B32" s="63"/>
      <c r="C32" s="63">
        <v>100</v>
      </c>
      <c r="D32" s="63">
        <v>6.1843633651733398E-2</v>
      </c>
      <c r="E32" s="63" t="b">
        <v>0</v>
      </c>
      <c r="F32" s="63">
        <v>5.3875308021412598E-2</v>
      </c>
      <c r="G32" s="63">
        <v>1.581981953465389E-3</v>
      </c>
      <c r="H32" s="63">
        <v>2.4813346163337521E-2</v>
      </c>
      <c r="I32" s="63">
        <v>1.6896000000000019E-2</v>
      </c>
      <c r="J32" s="63">
        <v>2.6092240027329409E-2</v>
      </c>
      <c r="K32" s="63">
        <v>0.22868276137334059</v>
      </c>
      <c r="L32" s="63">
        <v>0.11178859499326239</v>
      </c>
      <c r="M32" s="63">
        <v>8.2056000000000018E-2</v>
      </c>
      <c r="N32" s="63">
        <v>0.18613283137277251</v>
      </c>
      <c r="O32" s="63">
        <v>0.24077940421340169</v>
      </c>
      <c r="P32" s="63">
        <v>-0.12875734616333739</v>
      </c>
      <c r="Q32" s="63">
        <v>-0.4002320000000002</v>
      </c>
      <c r="R32" s="63">
        <v>-0.26750155409666998</v>
      </c>
      <c r="S32" s="63">
        <v>0.22883855269600001</v>
      </c>
      <c r="T32" s="63">
        <v>-0.1039439999999999</v>
      </c>
      <c r="U32" s="63">
        <v>-0.38333600000000018</v>
      </c>
      <c r="V32" s="63">
        <v>-0.2414093140693406</v>
      </c>
      <c r="W32" s="63">
        <v>0.4575213140693406</v>
      </c>
      <c r="X32" s="63">
        <v>-0.30394399999999988</v>
      </c>
      <c r="Y32" s="63">
        <v>-0.58333600000000019</v>
      </c>
      <c r="Z32" s="63">
        <v>-0.44140931406934059</v>
      </c>
      <c r="AA32" s="63">
        <v>0.25752131406934059</v>
      </c>
      <c r="AB32" s="63">
        <v>-0.21573259499326219</v>
      </c>
      <c r="AC32" s="63">
        <v>-0.46539200000000019</v>
      </c>
      <c r="AD32" s="63">
        <v>-0.42754214544211311</v>
      </c>
      <c r="AE32" s="63">
        <v>0.21674190985593891</v>
      </c>
      <c r="AF32" s="63" t="s">
        <v>1300</v>
      </c>
      <c r="AG32" s="63" t="s">
        <v>1301</v>
      </c>
      <c r="AH32" s="63">
        <v>25.87474771384727</v>
      </c>
      <c r="AI32" s="63">
        <v>5.6458845617657794</v>
      </c>
      <c r="AJ32" s="63">
        <v>6.6841405713981352</v>
      </c>
      <c r="AK32" s="63">
        <v>6.376809210092901</v>
      </c>
      <c r="AL32" s="63">
        <v>1.8276296611827969</v>
      </c>
      <c r="AM32" s="63">
        <v>5.9286565442346522</v>
      </c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</row>
    <row r="33" spans="1:104" x14ac:dyDescent="0.3">
      <c r="A33" s="64">
        <v>42</v>
      </c>
      <c r="B33" s="63"/>
      <c r="C33" s="63">
        <v>100</v>
      </c>
      <c r="D33" s="63">
        <v>3.6896944046020508E-2</v>
      </c>
      <c r="E33" s="63" t="b">
        <v>0</v>
      </c>
      <c r="F33" s="63">
        <v>9.0406137757480076E-2</v>
      </c>
      <c r="G33" s="63">
        <v>5.074542853426639E-2</v>
      </c>
      <c r="H33" s="63">
        <v>0.1248112710357013</v>
      </c>
      <c r="I33" s="63">
        <v>0.14091999999999999</v>
      </c>
      <c r="J33" s="63">
        <v>0.12373006407789131</v>
      </c>
      <c r="K33" s="63">
        <v>0.22361131660877889</v>
      </c>
      <c r="L33" s="63">
        <v>0.16756449633889481</v>
      </c>
      <c r="M33" s="63">
        <v>0.16861599999999999</v>
      </c>
      <c r="N33" s="63">
        <v>0.18411116714684261</v>
      </c>
      <c r="O33" s="63">
        <v>0.22577291601662491</v>
      </c>
      <c r="P33" s="63">
        <v>0.21529272896429871</v>
      </c>
      <c r="Q33" s="63">
        <v>-0.35803200000000002</v>
      </c>
      <c r="R33" s="63">
        <v>-1.360931882935658E-2</v>
      </c>
      <c r="S33" s="63">
        <v>-1.7375933701530989E-2</v>
      </c>
      <c r="T33" s="63">
        <v>0.34010400000000002</v>
      </c>
      <c r="U33" s="63">
        <v>-0.217112</v>
      </c>
      <c r="V33" s="63">
        <v>-0.1373393829072479</v>
      </c>
      <c r="W33" s="63">
        <v>0.20623538290724791</v>
      </c>
      <c r="X33" s="63">
        <v>0.14010400000000001</v>
      </c>
      <c r="Y33" s="63">
        <v>-0.41711199999999998</v>
      </c>
      <c r="Z33" s="63">
        <v>-0.33733938290724791</v>
      </c>
      <c r="AA33" s="63">
        <v>6.2353829072478977E-3</v>
      </c>
      <c r="AB33" s="63">
        <v>0.17253950366110521</v>
      </c>
      <c r="AC33" s="63">
        <v>-0.38572800000000002</v>
      </c>
      <c r="AD33" s="63">
        <v>-0.32145055005409051</v>
      </c>
      <c r="AE33" s="63">
        <v>-1.9537533109376989E-2</v>
      </c>
      <c r="AF33" s="63" t="s">
        <v>1302</v>
      </c>
      <c r="AG33" s="63" t="s">
        <v>1303</v>
      </c>
      <c r="AH33" s="63">
        <v>4.2785834985603941</v>
      </c>
      <c r="AI33" s="63">
        <v>3.7982041086956961</v>
      </c>
      <c r="AJ33" s="63">
        <v>1.963572793436744</v>
      </c>
      <c r="AK33" s="63">
        <v>1.8643741967349661</v>
      </c>
      <c r="AL33" s="63">
        <v>1.0350373632899981</v>
      </c>
      <c r="AM33" s="63">
        <v>8.3201150477642596</v>
      </c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</row>
    <row r="34" spans="1:104" x14ac:dyDescent="0.3">
      <c r="A34" s="64">
        <v>43</v>
      </c>
      <c r="B34" s="63"/>
      <c r="C34" s="63">
        <v>100</v>
      </c>
      <c r="D34" s="63">
        <v>6.782221794128418E-2</v>
      </c>
      <c r="E34" s="63" t="b">
        <v>0</v>
      </c>
      <c r="F34" s="63">
        <v>0.10333375276538841</v>
      </c>
      <c r="G34" s="63">
        <v>7.4238421076441144E-2</v>
      </c>
      <c r="H34" s="63">
        <v>0.13568647418626201</v>
      </c>
      <c r="I34" s="63">
        <v>8.6016000000000037E-2</v>
      </c>
      <c r="J34" s="63">
        <v>0.22006555737630101</v>
      </c>
      <c r="K34" s="63">
        <v>0.17273059208563549</v>
      </c>
      <c r="L34" s="63">
        <v>0.14342555520886671</v>
      </c>
      <c r="M34" s="63">
        <v>7.4784000000000073E-2</v>
      </c>
      <c r="N34" s="63">
        <v>0.27779527753800409</v>
      </c>
      <c r="O34" s="63">
        <v>0.1042245185446713</v>
      </c>
      <c r="P34" s="63">
        <v>-0.59053352882383647</v>
      </c>
      <c r="Q34" s="63">
        <v>0.296352</v>
      </c>
      <c r="R34" s="63">
        <v>0.3591135573763008</v>
      </c>
      <c r="S34" s="63">
        <v>-0.29950622564481022</v>
      </c>
      <c r="T34" s="63">
        <v>-0.45484705463757452</v>
      </c>
      <c r="U34" s="63">
        <v>0.38236799999999999</v>
      </c>
      <c r="V34" s="63">
        <v>0.57917911475260175</v>
      </c>
      <c r="W34" s="63">
        <v>-0.12677563355917471</v>
      </c>
      <c r="X34" s="63">
        <v>-0.65484705463757453</v>
      </c>
      <c r="Y34" s="63">
        <v>0.182368</v>
      </c>
      <c r="Z34" s="63">
        <v>0.37917911475260169</v>
      </c>
      <c r="AA34" s="63">
        <v>-0.32677563355917472</v>
      </c>
      <c r="AB34" s="63">
        <v>-0.59827260984644126</v>
      </c>
      <c r="AC34" s="63">
        <v>0.30758400000000002</v>
      </c>
      <c r="AD34" s="63">
        <v>0.30138383721459772</v>
      </c>
      <c r="AE34" s="63">
        <v>-0.231000152103846</v>
      </c>
      <c r="AF34" s="63" t="s">
        <v>1304</v>
      </c>
      <c r="AG34" s="63" t="s">
        <v>1305</v>
      </c>
      <c r="AH34" s="63">
        <v>30.49322199740006</v>
      </c>
      <c r="AI34" s="63">
        <v>1.6549160662425859</v>
      </c>
      <c r="AJ34" s="63">
        <v>12.5362548503214</v>
      </c>
      <c r="AK34" s="63">
        <v>11.55264441772699</v>
      </c>
      <c r="AL34" s="63">
        <v>14.264414254567731</v>
      </c>
      <c r="AM34" s="63">
        <v>23.098027807146849</v>
      </c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</row>
    <row r="35" spans="1:104" x14ac:dyDescent="0.3">
      <c r="A35" s="64">
        <v>44</v>
      </c>
      <c r="B35" s="63"/>
      <c r="C35" s="63">
        <v>100</v>
      </c>
      <c r="D35" s="63">
        <v>5.1861286163330078E-2</v>
      </c>
      <c r="E35" s="63" t="b">
        <v>0</v>
      </c>
      <c r="F35" s="63">
        <v>1.9474532256386418E-2</v>
      </c>
      <c r="G35" s="63">
        <v>4.5732718518821218E-5</v>
      </c>
      <c r="H35" s="63">
        <v>5.6115545749609863E-3</v>
      </c>
      <c r="I35" s="63">
        <v>3.7039999999999851E-3</v>
      </c>
      <c r="J35" s="63">
        <v>7.2357292034441745E-4</v>
      </c>
      <c r="K35" s="63">
        <v>0.27266299547912959</v>
      </c>
      <c r="L35" s="63">
        <v>5.5466347617150968E-2</v>
      </c>
      <c r="M35" s="63">
        <v>3.1735999999999993E-2</v>
      </c>
      <c r="N35" s="63">
        <v>0.1240598357342125</v>
      </c>
      <c r="O35" s="63">
        <v>0.30093006465865368</v>
      </c>
      <c r="P35" s="63">
        <v>0.28451644542503912</v>
      </c>
      <c r="Q35" s="63">
        <v>-0.428616</v>
      </c>
      <c r="R35" s="63">
        <v>-0.28880992910094527</v>
      </c>
      <c r="S35" s="63">
        <v>3.799426651483085E-2</v>
      </c>
      <c r="T35" s="63">
        <v>0.29012800000000011</v>
      </c>
      <c r="U35" s="63">
        <v>-0.43231999999999998</v>
      </c>
      <c r="V35" s="63">
        <v>-0.28808635618060091</v>
      </c>
      <c r="W35" s="63">
        <v>0.31065726199396038</v>
      </c>
      <c r="X35" s="63">
        <v>9.0128000000000083E-2</v>
      </c>
      <c r="Y35" s="63">
        <v>-0.63231999999999999</v>
      </c>
      <c r="Z35" s="63">
        <v>-0.48808635618060092</v>
      </c>
      <c r="AA35" s="63">
        <v>0.11065726199396041</v>
      </c>
      <c r="AB35" s="63">
        <v>0.23466165238284911</v>
      </c>
      <c r="AC35" s="63">
        <v>-0.400584</v>
      </c>
      <c r="AD35" s="63">
        <v>-0.41214619191481339</v>
      </c>
      <c r="AE35" s="63">
        <v>9.7271973353067545E-3</v>
      </c>
      <c r="AF35" s="63" t="s">
        <v>1306</v>
      </c>
      <c r="AG35" s="63" t="s">
        <v>1307</v>
      </c>
      <c r="AH35" s="63">
        <v>24.056181509738291</v>
      </c>
      <c r="AI35" s="63">
        <v>13.580776036731899</v>
      </c>
      <c r="AJ35" s="63">
        <v>12.778250444462589</v>
      </c>
      <c r="AK35" s="63">
        <v>12.20587556942079</v>
      </c>
      <c r="AL35" s="63">
        <v>6.2727253609762359</v>
      </c>
      <c r="AM35" s="63">
        <v>23.014438392855169</v>
      </c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</row>
    <row r="36" spans="1:104" x14ac:dyDescent="0.3">
      <c r="A36" s="64">
        <v>45</v>
      </c>
      <c r="B36" s="63"/>
      <c r="C36" s="63">
        <v>100</v>
      </c>
      <c r="D36" s="63">
        <v>5.0867795944213867E-2</v>
      </c>
      <c r="E36" s="63" t="b">
        <v>0</v>
      </c>
      <c r="F36" s="63">
        <v>8.1107026128727777E-2</v>
      </c>
      <c r="G36" s="63">
        <v>2.0220801979914192E-2</v>
      </c>
      <c r="H36" s="63">
        <v>0.12748149858604421</v>
      </c>
      <c r="I36" s="63">
        <v>5.6344000000000123E-2</v>
      </c>
      <c r="J36" s="63">
        <v>2.8189061037405951E-2</v>
      </c>
      <c r="K36" s="63">
        <v>0.25761493806297109</v>
      </c>
      <c r="L36" s="63">
        <v>0.157840104575908</v>
      </c>
      <c r="M36" s="63">
        <v>0.13388800000000001</v>
      </c>
      <c r="N36" s="63">
        <v>0.19562088582816059</v>
      </c>
      <c r="O36" s="63">
        <v>0.26256167516938789</v>
      </c>
      <c r="P36" s="63">
        <v>0.1044625014139559</v>
      </c>
      <c r="Q36" s="63">
        <v>-0.46025600000000011</v>
      </c>
      <c r="R36" s="63">
        <v>-0.1639558516995881</v>
      </c>
      <c r="S36" s="63">
        <v>8.8791852599210894E-2</v>
      </c>
      <c r="T36" s="63">
        <v>0.23194400000000009</v>
      </c>
      <c r="U36" s="63">
        <v>-0.40391199999999999</v>
      </c>
      <c r="V36" s="63">
        <v>-0.13576679066218211</v>
      </c>
      <c r="W36" s="63">
        <v>0.34640679066218211</v>
      </c>
      <c r="X36" s="63">
        <v>3.1944000000000063E-2</v>
      </c>
      <c r="Y36" s="63">
        <v>-0.603912</v>
      </c>
      <c r="Z36" s="63">
        <v>-0.33576679066218212</v>
      </c>
      <c r="AA36" s="63">
        <v>0.14640679066218201</v>
      </c>
      <c r="AB36" s="63">
        <v>7.4103895424092098E-2</v>
      </c>
      <c r="AC36" s="63">
        <v>-0.53779999999999994</v>
      </c>
      <c r="AD36" s="63">
        <v>-0.33138767649034268</v>
      </c>
      <c r="AE36" s="63">
        <v>8.3845115492794151E-2</v>
      </c>
      <c r="AF36" s="63" t="s">
        <v>1308</v>
      </c>
      <c r="AG36" s="63" t="s">
        <v>1309</v>
      </c>
      <c r="AH36" s="63">
        <v>7.4320931529199177</v>
      </c>
      <c r="AI36" s="63">
        <v>3.652436671559919</v>
      </c>
      <c r="AJ36" s="63">
        <v>3.7035231930479311</v>
      </c>
      <c r="AK36" s="63">
        <v>3.535111728863968</v>
      </c>
      <c r="AL36" s="63">
        <v>9.7258987798708088</v>
      </c>
      <c r="AM36" s="63">
        <v>8.5016480553645053</v>
      </c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</row>
    <row r="37" spans="1:104" x14ac:dyDescent="0.3">
      <c r="A37" s="64">
        <v>46</v>
      </c>
      <c r="B37" s="63"/>
      <c r="C37" s="63">
        <v>100</v>
      </c>
      <c r="D37" s="63">
        <v>3.7845373153686523E-2</v>
      </c>
      <c r="E37" s="63" t="b">
        <v>0</v>
      </c>
      <c r="F37" s="63">
        <v>9.0977794551832233E-2</v>
      </c>
      <c r="G37" s="63">
        <v>3.7506534449722947E-2</v>
      </c>
      <c r="H37" s="63">
        <v>8.3568000000000031E-2</v>
      </c>
      <c r="I37" s="63">
        <v>4.7087999999999977E-2</v>
      </c>
      <c r="J37" s="63">
        <v>0.16824281286795861</v>
      </c>
      <c r="K37" s="63">
        <v>0.18312289693104891</v>
      </c>
      <c r="L37" s="63">
        <v>0.1686</v>
      </c>
      <c r="M37" s="63">
        <v>0.16792799999999999</v>
      </c>
      <c r="N37" s="63">
        <v>0.18534298305528649</v>
      </c>
      <c r="O37" s="63">
        <v>0.22722783869498281</v>
      </c>
      <c r="P37" s="63">
        <v>-0.34319999999999989</v>
      </c>
      <c r="Q37" s="63">
        <v>-2.6032000000000159E-2</v>
      </c>
      <c r="R37" s="63">
        <v>-0.16048617742982299</v>
      </c>
      <c r="S37" s="63">
        <v>-2.223953236918446E-2</v>
      </c>
      <c r="T37" s="63">
        <v>-0.25963199999999992</v>
      </c>
      <c r="U37" s="63">
        <v>2.1055999999999821E-2</v>
      </c>
      <c r="V37" s="63">
        <v>7.7566354381356228E-3</v>
      </c>
      <c r="W37" s="63">
        <v>0.16088336456186439</v>
      </c>
      <c r="X37" s="63">
        <v>-0.45963199999999987</v>
      </c>
      <c r="Y37" s="63">
        <v>-0.17894400000000019</v>
      </c>
      <c r="Z37" s="63">
        <v>-0.19224336456186439</v>
      </c>
      <c r="AA37" s="63">
        <v>-3.9116635438135601E-2</v>
      </c>
      <c r="AB37" s="63">
        <v>-0.42823199999999989</v>
      </c>
      <c r="AC37" s="63">
        <v>-0.1468720000000002</v>
      </c>
      <c r="AD37" s="63">
        <v>-0.17758634761715089</v>
      </c>
      <c r="AE37" s="63">
        <v>-6.634447413311835E-2</v>
      </c>
      <c r="AF37" s="63" t="s">
        <v>1310</v>
      </c>
      <c r="AG37" s="63" t="s">
        <v>1311</v>
      </c>
      <c r="AH37" s="63">
        <v>9.9666597322711752</v>
      </c>
      <c r="AI37" s="63">
        <v>1.804022840262369</v>
      </c>
      <c r="AJ37" s="63">
        <v>2.3579873543123568</v>
      </c>
      <c r="AK37" s="63">
        <v>2.219231363202121</v>
      </c>
      <c r="AL37" s="63">
        <v>0.7233552085775895</v>
      </c>
      <c r="AM37" s="63">
        <v>16.026608985702062</v>
      </c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</row>
    <row r="38" spans="1:104" x14ac:dyDescent="0.3">
      <c r="A38" s="64">
        <v>47</v>
      </c>
      <c r="B38" s="63"/>
      <c r="C38" s="63">
        <v>100</v>
      </c>
      <c r="D38" s="63">
        <v>4.8842906951904297E-2</v>
      </c>
      <c r="E38" s="63" t="b">
        <v>0</v>
      </c>
      <c r="F38" s="63">
        <v>9.027243022725169E-2</v>
      </c>
      <c r="G38" s="63">
        <v>1.5639132551194809E-2</v>
      </c>
      <c r="H38" s="63">
        <v>0.1117663917098435</v>
      </c>
      <c r="I38" s="63">
        <v>1.318399999999997E-2</v>
      </c>
      <c r="J38" s="63">
        <v>5.4530618732567468E-2</v>
      </c>
      <c r="K38" s="63">
        <v>6.4318067938284401E-2</v>
      </c>
      <c r="L38" s="63">
        <v>0.18563999999999989</v>
      </c>
      <c r="M38" s="63">
        <v>0.15691999999999989</v>
      </c>
      <c r="N38" s="63">
        <v>0.17659652948812929</v>
      </c>
      <c r="O38" s="63">
        <v>0.17659652948812929</v>
      </c>
      <c r="P38" s="63">
        <v>0.65279894615194567</v>
      </c>
      <c r="Q38" s="63">
        <v>2.4992000000000129E-2</v>
      </c>
      <c r="R38" s="63">
        <v>-7.1225189193188751E-2</v>
      </c>
      <c r="S38" s="63">
        <v>-2.6313315868586401E-2</v>
      </c>
      <c r="T38" s="63">
        <v>0.76456533786178915</v>
      </c>
      <c r="U38" s="63">
        <v>3.8176000000000099E-2</v>
      </c>
      <c r="V38" s="63">
        <v>-1.669457046062128E-2</v>
      </c>
      <c r="W38" s="63">
        <v>3.8004752069698E-2</v>
      </c>
      <c r="X38" s="63">
        <v>0.5645653378617892</v>
      </c>
      <c r="Y38" s="63">
        <v>-0.16182399999999991</v>
      </c>
      <c r="Z38" s="63">
        <v>-0.21669457046062129</v>
      </c>
      <c r="AA38" s="63">
        <v>-0.16199524793030201</v>
      </c>
      <c r="AB38" s="63">
        <v>0.57892533786178924</v>
      </c>
      <c r="AC38" s="63">
        <v>-0.11874399999999979</v>
      </c>
      <c r="AD38" s="63">
        <v>-0.1932910999487506</v>
      </c>
      <c r="AE38" s="63">
        <v>-0.13859177741843129</v>
      </c>
      <c r="AF38" s="63" t="s">
        <v>1312</v>
      </c>
      <c r="AG38" s="63" t="s">
        <v>1313</v>
      </c>
      <c r="AH38" s="63">
        <v>1.7415743734552771</v>
      </c>
      <c r="AI38" s="63">
        <v>1.3613439202584989</v>
      </c>
      <c r="AJ38" s="63">
        <v>3.2076889166565241</v>
      </c>
      <c r="AK38" s="63">
        <v>3.0166692928246528</v>
      </c>
      <c r="AL38" s="63">
        <v>11.76652477111185</v>
      </c>
      <c r="AM38" s="63">
        <v>8.7444348628694932</v>
      </c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</row>
    <row r="39" spans="1:104" x14ac:dyDescent="0.3">
      <c r="A39" s="64">
        <v>48</v>
      </c>
      <c r="B39" s="63"/>
      <c r="C39" s="63">
        <v>100</v>
      </c>
      <c r="D39" s="63">
        <v>7.5807094573974609E-2</v>
      </c>
      <c r="E39" s="63" t="b">
        <v>0</v>
      </c>
      <c r="F39" s="63">
        <v>6.1306675022706203E-2</v>
      </c>
      <c r="G39" s="63">
        <v>4.4993422274974951E-2</v>
      </c>
      <c r="H39" s="63">
        <v>5.1773350498206E-2</v>
      </c>
      <c r="I39" s="63">
        <v>6.6000000000000003E-2</v>
      </c>
      <c r="J39" s="63">
        <v>0.19482541531628991</v>
      </c>
      <c r="K39" s="63">
        <v>0.1925175405113024</v>
      </c>
      <c r="L39" s="63">
        <v>3.3510463929853039E-3</v>
      </c>
      <c r="M39" s="63">
        <v>2.7335999999999989E-2</v>
      </c>
      <c r="N39" s="63">
        <v>0.24606541531628989</v>
      </c>
      <c r="O39" s="63">
        <v>0.19388932475089701</v>
      </c>
      <c r="P39" s="63">
        <v>6.5667269449029397E-2</v>
      </c>
      <c r="Q39" s="63">
        <v>1.4400000000000001E-3</v>
      </c>
      <c r="R39" s="63">
        <v>0.40507199999999999</v>
      </c>
      <c r="S39" s="63">
        <v>3.1675745168819623E-2</v>
      </c>
      <c r="T39" s="63">
        <v>1.3893918950823401E-2</v>
      </c>
      <c r="U39" s="63">
        <v>-6.4560000000000006E-2</v>
      </c>
      <c r="V39" s="63">
        <v>0.59989741531628993</v>
      </c>
      <c r="W39" s="63">
        <v>0.22419328568012209</v>
      </c>
      <c r="X39" s="63">
        <v>-0.18610608104917661</v>
      </c>
      <c r="Y39" s="63">
        <v>-0.26456000000000002</v>
      </c>
      <c r="Z39" s="63">
        <v>0.39989741531628997</v>
      </c>
      <c r="AA39" s="63">
        <v>2.4193285680122061E-2</v>
      </c>
      <c r="AB39" s="63">
        <v>1.7244965343808701E-2</v>
      </c>
      <c r="AC39" s="63">
        <v>-9.1895999999999992E-2</v>
      </c>
      <c r="AD39" s="63">
        <v>0.35383199999999998</v>
      </c>
      <c r="AE39" s="63">
        <v>3.0303960929225059E-2</v>
      </c>
      <c r="AF39" s="63" t="s">
        <v>1314</v>
      </c>
      <c r="AG39" s="63" t="s">
        <v>1315</v>
      </c>
      <c r="AH39" s="63">
        <v>37.951103165278973</v>
      </c>
      <c r="AI39" s="63">
        <v>15.890160098473171</v>
      </c>
      <c r="AJ39" s="63">
        <v>11.942792657626381</v>
      </c>
      <c r="AK39" s="63">
        <v>11.27932329417483</v>
      </c>
      <c r="AL39" s="63">
        <v>10.47678738459429</v>
      </c>
      <c r="AM39" s="63">
        <v>12.62448586232769</v>
      </c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</row>
    <row r="40" spans="1:104" x14ac:dyDescent="0.3">
      <c r="A40" s="64">
        <v>49</v>
      </c>
      <c r="B40" s="63"/>
      <c r="C40" s="63">
        <v>100</v>
      </c>
      <c r="D40" s="63">
        <v>5.7796239852905273E-2</v>
      </c>
      <c r="E40" s="63" t="b">
        <v>0</v>
      </c>
      <c r="F40" s="63">
        <v>6.0352497089480837E-2</v>
      </c>
      <c r="G40" s="63">
        <v>1.1023419594072071E-2</v>
      </c>
      <c r="H40" s="63">
        <v>0.10156396341551981</v>
      </c>
      <c r="I40" s="63">
        <v>2.646400000000004E-2</v>
      </c>
      <c r="J40" s="63">
        <v>2.79957736149973E-3</v>
      </c>
      <c r="K40" s="63">
        <v>0.46255118961452069</v>
      </c>
      <c r="L40" s="63">
        <v>9.839587047011894E-2</v>
      </c>
      <c r="M40" s="63">
        <v>0.15839200000000001</v>
      </c>
      <c r="N40" s="63">
        <v>0.15994600370096279</v>
      </c>
      <c r="O40" s="63">
        <v>0.25906986074132898</v>
      </c>
      <c r="P40" s="63">
        <v>-0.5231796654405978</v>
      </c>
      <c r="Q40" s="63">
        <v>0.4251839999999999</v>
      </c>
      <c r="R40" s="63">
        <v>4.1480533929284677E-2</v>
      </c>
      <c r="S40" s="63">
        <v>-6.6510751010645684E-3</v>
      </c>
      <c r="T40" s="63">
        <v>-0.42161570202507798</v>
      </c>
      <c r="U40" s="63">
        <v>0.45164799999999988</v>
      </c>
      <c r="V40" s="63">
        <v>4.4280111290784407E-2</v>
      </c>
      <c r="W40" s="63">
        <v>0.45590011451345608</v>
      </c>
      <c r="X40" s="63">
        <v>-0.62161570202507799</v>
      </c>
      <c r="Y40" s="63">
        <v>0.25164799999999993</v>
      </c>
      <c r="Z40" s="63">
        <v>-0.1557198887092156</v>
      </c>
      <c r="AA40" s="63">
        <v>0.25590011451345612</v>
      </c>
      <c r="AB40" s="63">
        <v>-0.52001157249519692</v>
      </c>
      <c r="AC40" s="63">
        <v>0.29325599999999991</v>
      </c>
      <c r="AD40" s="63">
        <v>-0.1156658924101784</v>
      </c>
      <c r="AE40" s="63">
        <v>0.19683025377212721</v>
      </c>
      <c r="AF40" s="63" t="s">
        <v>1316</v>
      </c>
      <c r="AG40" s="63" t="s">
        <v>1317</v>
      </c>
      <c r="AH40" s="63">
        <v>33.376452262711581</v>
      </c>
      <c r="AI40" s="63">
        <v>5.8041104106198329</v>
      </c>
      <c r="AJ40" s="63">
        <v>4.4761395434113114</v>
      </c>
      <c r="AK40" s="63">
        <v>4.1009545442054307</v>
      </c>
      <c r="AL40" s="63">
        <v>35.797070215104469</v>
      </c>
      <c r="AM40" s="63">
        <v>24.55525659555332</v>
      </c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</row>
    <row r="41" spans="1:104" x14ac:dyDescent="0.3">
      <c r="A41" s="64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</row>
    <row r="42" spans="1:104" x14ac:dyDescent="0.3">
      <c r="A42" s="64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</row>
    <row r="43" spans="1:104" x14ac:dyDescent="0.3">
      <c r="A43" s="64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</row>
    <row r="44" spans="1:104" x14ac:dyDescent="0.3">
      <c r="A44" s="64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</row>
    <row r="45" spans="1:104" x14ac:dyDescent="0.3">
      <c r="A45" s="64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</row>
    <row r="46" spans="1:104" x14ac:dyDescent="0.3">
      <c r="A46" s="64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</row>
    <row r="47" spans="1:104" x14ac:dyDescent="0.3">
      <c r="A47" s="64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</row>
    <row r="48" spans="1:104" x14ac:dyDescent="0.3">
      <c r="A48" s="64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</row>
    <row r="49" spans="1:104" x14ac:dyDescent="0.3">
      <c r="A49" s="64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</row>
    <row r="50" spans="1:104" x14ac:dyDescent="0.3">
      <c r="A50" s="64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</row>
    <row r="51" spans="1:104" x14ac:dyDescent="0.3">
      <c r="A51" s="64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</row>
    <row r="52" spans="1:104" s="62" customFormat="1" x14ac:dyDescent="0.3">
      <c r="A52" s="64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</row>
    <row r="53" spans="1:104" s="62" customFormat="1" x14ac:dyDescent="0.3">
      <c r="A53" s="64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</row>
    <row r="54" spans="1:104" s="62" customFormat="1" x14ac:dyDescent="0.3">
      <c r="A54" s="64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</row>
    <row r="55" spans="1:104" s="62" customFormat="1" x14ac:dyDescent="0.3">
      <c r="A55" s="64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</row>
    <row r="56" spans="1:104" s="62" customFormat="1" x14ac:dyDescent="0.3">
      <c r="A56" s="6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</row>
    <row r="57" spans="1:104" s="62" customFormat="1" x14ac:dyDescent="0.3">
      <c r="A57" s="6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</row>
    <row r="58" spans="1:104" s="62" customFormat="1" x14ac:dyDescent="0.3">
      <c r="A58" s="6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spans="1:104" s="62" customFormat="1" x14ac:dyDescent="0.3">
      <c r="A59" s="6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0" spans="1:104" s="62" customFormat="1" x14ac:dyDescent="0.3">
      <c r="A60" s="6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</row>
    <row r="61" spans="1:104" s="62" customFormat="1" x14ac:dyDescent="0.3">
      <c r="A61" s="6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</row>
    <row r="62" spans="1:104" s="62" customFormat="1" x14ac:dyDescent="0.3">
      <c r="A62" s="64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</row>
    <row r="63" spans="1:104" s="62" customFormat="1" x14ac:dyDescent="0.3">
      <c r="A63" s="6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</row>
    <row r="64" spans="1:104" s="62" customFormat="1" x14ac:dyDescent="0.3">
      <c r="A64" s="64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</row>
    <row r="65" spans="1:39" s="62" customFormat="1" x14ac:dyDescent="0.3">
      <c r="A65" s="6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</row>
    <row r="66" spans="1:39" s="62" customFormat="1" x14ac:dyDescent="0.3">
      <c r="A66" s="64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</row>
    <row r="67" spans="1:39" s="62" customFormat="1" x14ac:dyDescent="0.3">
      <c r="A67" s="64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</row>
    <row r="68" spans="1:39" s="62" customFormat="1" x14ac:dyDescent="0.3">
      <c r="A68" s="64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39" s="62" customFormat="1" x14ac:dyDescent="0.3">
      <c r="A69" s="64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39" s="62" customFormat="1" x14ac:dyDescent="0.3">
      <c r="A70" s="64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39" s="62" customFormat="1" x14ac:dyDescent="0.3">
      <c r="A71" s="64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39" s="62" customFormat="1" x14ac:dyDescent="0.3">
      <c r="A72" s="64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39" s="62" customFormat="1" x14ac:dyDescent="0.3">
      <c r="A73" s="64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39" s="62" customFormat="1" x14ac:dyDescent="0.3">
      <c r="A74" s="64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</row>
    <row r="75" spans="1:39" s="62" customFormat="1" x14ac:dyDescent="0.3">
      <c r="A75" s="64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</row>
    <row r="76" spans="1:39" s="62" customFormat="1" x14ac:dyDescent="0.3">
      <c r="A76" s="64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</row>
    <row r="77" spans="1:39" s="62" customFormat="1" x14ac:dyDescent="0.3">
      <c r="A77" s="64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</row>
    <row r="78" spans="1:39" s="62" customFormat="1" x14ac:dyDescent="0.3">
      <c r="A78" s="64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</row>
    <row r="79" spans="1:39" s="62" customFormat="1" x14ac:dyDescent="0.3">
      <c r="A79" s="64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</row>
    <row r="80" spans="1:39" s="62" customFormat="1" x14ac:dyDescent="0.3">
      <c r="A80" s="6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</row>
    <row r="81" spans="1:39" s="62" customFormat="1" x14ac:dyDescent="0.3">
      <c r="A81" s="6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</row>
    <row r="82" spans="1:39" s="62" customFormat="1" x14ac:dyDescent="0.3">
      <c r="A82" s="6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</row>
    <row r="83" spans="1:39" s="62" customFormat="1" x14ac:dyDescent="0.3">
      <c r="A83" s="6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</row>
    <row r="84" spans="1:39" s="62" customFormat="1" x14ac:dyDescent="0.3">
      <c r="A84" s="64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</row>
    <row r="85" spans="1:39" s="62" customFormat="1" x14ac:dyDescent="0.3">
      <c r="A85" s="64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 s="62" customFormat="1" x14ac:dyDescent="0.3">
      <c r="A86" s="64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</row>
    <row r="87" spans="1:39" s="62" customFormat="1" x14ac:dyDescent="0.3">
      <c r="A87" s="64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</row>
    <row r="88" spans="1:39" s="62" customFormat="1" x14ac:dyDescent="0.3">
      <c r="A88" s="64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</row>
    <row r="89" spans="1:39" s="62" customFormat="1" x14ac:dyDescent="0.3">
      <c r="A89" s="64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</row>
    <row r="90" spans="1:39" s="62" customFormat="1" x14ac:dyDescent="0.3">
      <c r="A90" s="64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</row>
    <row r="91" spans="1:39" s="62" customFormat="1" x14ac:dyDescent="0.3">
      <c r="A91" s="64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</row>
    <row r="92" spans="1:39" s="62" customFormat="1" x14ac:dyDescent="0.3">
      <c r="A92" s="64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</row>
    <row r="93" spans="1:39" s="62" customFormat="1" x14ac:dyDescent="0.3">
      <c r="A93" s="6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</row>
    <row r="94" spans="1:39" s="62" customFormat="1" x14ac:dyDescent="0.3">
      <c r="A94" s="6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</row>
    <row r="95" spans="1:39" s="62" customFormat="1" x14ac:dyDescent="0.3">
      <c r="A95" s="6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</row>
    <row r="96" spans="1:39" s="62" customFormat="1" x14ac:dyDescent="0.3">
      <c r="A96" s="6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</row>
    <row r="97" spans="1:39" s="62" customFormat="1" x14ac:dyDescent="0.3">
      <c r="A97" s="64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</row>
    <row r="98" spans="1:39" s="62" customFormat="1" x14ac:dyDescent="0.3">
      <c r="A98" s="64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</row>
    <row r="99" spans="1:39" s="62" customFormat="1" x14ac:dyDescent="0.3">
      <c r="A99" s="64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</row>
    <row r="100" spans="1:39" s="62" customFormat="1" x14ac:dyDescent="0.3">
      <c r="A100" s="64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</row>
    <row r="101" spans="1:39" s="62" customFormat="1" x14ac:dyDescent="0.3">
      <c r="A101" s="64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</row>
    <row r="102" spans="1:39" s="62" customFormat="1" x14ac:dyDescent="0.3">
      <c r="A102" s="64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</row>
    <row r="103" spans="1:39" s="62" customFormat="1" x14ac:dyDescent="0.3">
      <c r="A103" s="64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</row>
    <row r="104" spans="1:39" s="62" customFormat="1" x14ac:dyDescent="0.3">
      <c r="A104" s="64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</row>
    <row r="105" spans="1:39" s="62" customFormat="1" x14ac:dyDescent="0.3">
      <c r="A105" s="6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</row>
    <row r="106" spans="1:39" s="62" customFormat="1" x14ac:dyDescent="0.3">
      <c r="A106" s="6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</row>
    <row r="107" spans="1:39" s="62" customFormat="1" x14ac:dyDescent="0.3">
      <c r="A107" s="6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</row>
    <row r="108" spans="1:39" s="62" customFormat="1" x14ac:dyDescent="0.3">
      <c r="A108" s="6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</row>
    <row r="109" spans="1:39" s="62" customFormat="1" x14ac:dyDescent="0.3">
      <c r="A109" s="6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</row>
    <row r="110" spans="1:39" s="62" customFormat="1" x14ac:dyDescent="0.3">
      <c r="A110" s="6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</row>
    <row r="111" spans="1:39" s="62" customFormat="1" x14ac:dyDescent="0.3">
      <c r="A111" s="6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</row>
    <row r="112" spans="1:39" s="62" customFormat="1" x14ac:dyDescent="0.3">
      <c r="A112" s="6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</row>
    <row r="113" spans="1:39" s="62" customFormat="1" x14ac:dyDescent="0.3">
      <c r="A113" s="64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</row>
    <row r="114" spans="1:39" s="62" customFormat="1" x14ac:dyDescent="0.3">
      <c r="A114" s="6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</row>
    <row r="115" spans="1:39" s="62" customFormat="1" x14ac:dyDescent="0.3">
      <c r="A115" s="6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</row>
    <row r="116" spans="1:39" s="62" customFormat="1" x14ac:dyDescent="0.3">
      <c r="A116" s="6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</row>
    <row r="117" spans="1:39" s="62" customFormat="1" x14ac:dyDescent="0.3">
      <c r="A117" s="6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</row>
    <row r="118" spans="1:39" s="62" customFormat="1" x14ac:dyDescent="0.3">
      <c r="A118" s="64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</row>
    <row r="119" spans="1:39" s="62" customFormat="1" x14ac:dyDescent="0.3">
      <c r="A119" s="64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</row>
    <row r="120" spans="1:39" s="62" customFormat="1" x14ac:dyDescent="0.3">
      <c r="A120" s="64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</row>
    <row r="121" spans="1:39" s="62" customFormat="1" x14ac:dyDescent="0.3">
      <c r="A121" s="64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</row>
    <row r="122" spans="1:39" s="62" customFormat="1" x14ac:dyDescent="0.3">
      <c r="A122" s="64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</row>
    <row r="123" spans="1:39" s="62" customFormat="1" x14ac:dyDescent="0.3">
      <c r="A123" s="64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</row>
    <row r="124" spans="1:39" s="62" customFormat="1" x14ac:dyDescent="0.3">
      <c r="A124" s="64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</row>
    <row r="125" spans="1:39" s="62" customFormat="1" x14ac:dyDescent="0.3">
      <c r="A125" s="64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</row>
    <row r="126" spans="1:39" s="62" customFormat="1" x14ac:dyDescent="0.3">
      <c r="A126" s="64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</row>
    <row r="127" spans="1:39" s="62" customFormat="1" x14ac:dyDescent="0.3">
      <c r="A127" s="64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</row>
    <row r="128" spans="1:39" s="62" customFormat="1" x14ac:dyDescent="0.3">
      <c r="A128" s="64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</row>
    <row r="129" spans="1:39" s="62" customFormat="1" x14ac:dyDescent="0.3">
      <c r="A129" s="64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</row>
    <row r="130" spans="1:39" s="62" customFormat="1" x14ac:dyDescent="0.3">
      <c r="A130" s="64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</row>
    <row r="131" spans="1:39" s="62" customFormat="1" x14ac:dyDescent="0.3">
      <c r="A131" s="64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2" spans="1:39" s="62" customFormat="1" x14ac:dyDescent="0.3">
      <c r="A132" s="64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</row>
    <row r="133" spans="1:39" s="62" customFormat="1" x14ac:dyDescent="0.3">
      <c r="A133" s="64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</row>
    <row r="134" spans="1:39" s="62" customFormat="1" x14ac:dyDescent="0.3">
      <c r="A134" s="64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</row>
    <row r="135" spans="1:39" s="62" customFormat="1" x14ac:dyDescent="0.3">
      <c r="A135" s="64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</row>
    <row r="136" spans="1:39" s="62" customFormat="1" x14ac:dyDescent="0.3">
      <c r="A136" s="64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</row>
    <row r="137" spans="1:39" s="62" customFormat="1" x14ac:dyDescent="0.3">
      <c r="A137" s="64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</row>
    <row r="138" spans="1:39" s="62" customFormat="1" x14ac:dyDescent="0.3">
      <c r="A138" s="64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</row>
    <row r="139" spans="1:39" s="62" customFormat="1" x14ac:dyDescent="0.3">
      <c r="A139" s="64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</row>
    <row r="140" spans="1:39" s="62" customFormat="1" x14ac:dyDescent="0.3">
      <c r="A140" s="64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</row>
    <row r="141" spans="1:39" s="62" customFormat="1" x14ac:dyDescent="0.3">
      <c r="A141" s="64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</row>
    <row r="142" spans="1:39" s="62" customFormat="1" x14ac:dyDescent="0.3">
      <c r="A142" s="64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</row>
    <row r="143" spans="1:39" s="62" customFormat="1" x14ac:dyDescent="0.3">
      <c r="A143" s="64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</row>
    <row r="144" spans="1:39" s="62" customFormat="1" x14ac:dyDescent="0.3">
      <c r="A144" s="64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</row>
    <row r="145" spans="1:104" s="62" customFormat="1" x14ac:dyDescent="0.3">
      <c r="A145" s="64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</row>
    <row r="146" spans="1:104" s="62" customFormat="1" x14ac:dyDescent="0.3">
      <c r="A146" s="64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</row>
    <row r="147" spans="1:104" s="62" customFormat="1" x14ac:dyDescent="0.3">
      <c r="A147" s="64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</row>
    <row r="148" spans="1:104" s="62" customFormat="1" x14ac:dyDescent="0.3">
      <c r="A148" s="64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</row>
    <row r="149" spans="1:104" s="62" customFormat="1" x14ac:dyDescent="0.3">
      <c r="A149" s="64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</row>
    <row r="150" spans="1:104" s="62" customFormat="1" x14ac:dyDescent="0.3">
      <c r="A150" s="64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</row>
    <row r="151" spans="1:104" s="62" customFormat="1" x14ac:dyDescent="0.3">
      <c r="A151" s="64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</row>
    <row r="152" spans="1:104" x14ac:dyDescent="0.3">
      <c r="A152" s="26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</row>
    <row r="153" spans="1:104" x14ac:dyDescent="0.3">
      <c r="A153" s="26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</row>
    <row r="154" spans="1:104" x14ac:dyDescent="0.3">
      <c r="A154" s="26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</row>
    <row r="155" spans="1:104" x14ac:dyDescent="0.3">
      <c r="A155" s="26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</row>
    <row r="156" spans="1:104" x14ac:dyDescent="0.3">
      <c r="A156" s="26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</row>
    <row r="157" spans="1:104" x14ac:dyDescent="0.3">
      <c r="A157" s="26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</row>
    <row r="158" spans="1:104" x14ac:dyDescent="0.3">
      <c r="A158" s="26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</row>
    <row r="159" spans="1:104" x14ac:dyDescent="0.3">
      <c r="A159" s="2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</row>
    <row r="160" spans="1:104" x14ac:dyDescent="0.3">
      <c r="A160" s="26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</row>
    <row r="161" spans="1:104" x14ac:dyDescent="0.3">
      <c r="A161" s="26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</row>
    <row r="162" spans="1:104" x14ac:dyDescent="0.3">
      <c r="A162" s="26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</row>
    <row r="163" spans="1:104" x14ac:dyDescent="0.3">
      <c r="A163" s="26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</row>
    <row r="164" spans="1:104" x14ac:dyDescent="0.3">
      <c r="A164" s="26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</row>
    <row r="165" spans="1:104" x14ac:dyDescent="0.3">
      <c r="A165" s="26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</row>
    <row r="166" spans="1:104" x14ac:dyDescent="0.3">
      <c r="A166" s="26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</row>
    <row r="167" spans="1:104" x14ac:dyDescent="0.3">
      <c r="A167" s="26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</row>
    <row r="168" spans="1:104" x14ac:dyDescent="0.3">
      <c r="A168" s="26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</row>
    <row r="169" spans="1:104" x14ac:dyDescent="0.3">
      <c r="A169" s="26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</row>
    <row r="170" spans="1:104" x14ac:dyDescent="0.3">
      <c r="A170" s="26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</row>
    <row r="171" spans="1:104" x14ac:dyDescent="0.3">
      <c r="A171" s="26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</row>
    <row r="172" spans="1:104" x14ac:dyDescent="0.3">
      <c r="A172" s="26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</row>
    <row r="173" spans="1:104" x14ac:dyDescent="0.3">
      <c r="A173" s="26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</row>
    <row r="174" spans="1:104" x14ac:dyDescent="0.3">
      <c r="A174" s="26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</row>
    <row r="175" spans="1:104" x14ac:dyDescent="0.3">
      <c r="A175" s="26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</row>
    <row r="176" spans="1:104" x14ac:dyDescent="0.3">
      <c r="A176" s="26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</row>
    <row r="177" spans="1:104" x14ac:dyDescent="0.3">
      <c r="A177" s="26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</row>
    <row r="178" spans="1:104" x14ac:dyDescent="0.3">
      <c r="A178" s="26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</row>
    <row r="179" spans="1:104" x14ac:dyDescent="0.3">
      <c r="A179" s="26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</row>
    <row r="180" spans="1:104" x14ac:dyDescent="0.3">
      <c r="A180" s="26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</row>
    <row r="181" spans="1:104" x14ac:dyDescent="0.3">
      <c r="A181" s="26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</row>
    <row r="182" spans="1:104" x14ac:dyDescent="0.3">
      <c r="A182" s="26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</row>
    <row r="183" spans="1:104" x14ac:dyDescent="0.3">
      <c r="A183" s="26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</row>
    <row r="184" spans="1:104" x14ac:dyDescent="0.3">
      <c r="A184" s="26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</row>
    <row r="185" spans="1:104" x14ac:dyDescent="0.3">
      <c r="A185" s="26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</row>
    <row r="186" spans="1:104" x14ac:dyDescent="0.3">
      <c r="A186" s="26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</row>
    <row r="187" spans="1:104" x14ac:dyDescent="0.3">
      <c r="A187" s="26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</row>
    <row r="188" spans="1:104" x14ac:dyDescent="0.3">
      <c r="A188" s="26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</row>
    <row r="189" spans="1:104" x14ac:dyDescent="0.3">
      <c r="A189" s="26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</row>
    <row r="190" spans="1:104" x14ac:dyDescent="0.3">
      <c r="A190" s="26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</row>
    <row r="191" spans="1:104" x14ac:dyDescent="0.3">
      <c r="A191" s="26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</row>
    <row r="192" spans="1:104" x14ac:dyDescent="0.3">
      <c r="A192" s="26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</row>
    <row r="193" spans="1:104" x14ac:dyDescent="0.3">
      <c r="A193" s="26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</row>
    <row r="194" spans="1:104" x14ac:dyDescent="0.3">
      <c r="A194" s="26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</row>
    <row r="195" spans="1:104" x14ac:dyDescent="0.3">
      <c r="A195" s="26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</row>
    <row r="196" spans="1:104" x14ac:dyDescent="0.3">
      <c r="A196" s="2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</row>
    <row r="197" spans="1:104" x14ac:dyDescent="0.3">
      <c r="A197" s="26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</row>
    <row r="198" spans="1:104" x14ac:dyDescent="0.3">
      <c r="A198" s="26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</row>
    <row r="199" spans="1:104" x14ac:dyDescent="0.3">
      <c r="A199" s="26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</row>
    <row r="200" spans="1:104" x14ac:dyDescent="0.3">
      <c r="A200" s="26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</row>
    <row r="201" spans="1:104" x14ac:dyDescent="0.3">
      <c r="A201" s="26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</row>
    <row r="202" spans="1:104" x14ac:dyDescent="0.3">
      <c r="A202" s="33"/>
    </row>
    <row r="203" spans="1:104" x14ac:dyDescent="0.3">
      <c r="A203" s="33"/>
    </row>
    <row r="204" spans="1:104" x14ac:dyDescent="0.3">
      <c r="A204" s="33"/>
    </row>
    <row r="205" spans="1:104" x14ac:dyDescent="0.3">
      <c r="A205" s="33"/>
    </row>
    <row r="206" spans="1:104" x14ac:dyDescent="0.3">
      <c r="A206" s="33"/>
    </row>
    <row r="207" spans="1:104" x14ac:dyDescent="0.3">
      <c r="A207" s="33"/>
    </row>
    <row r="208" spans="1:104" x14ac:dyDescent="0.3">
      <c r="A208" s="33"/>
    </row>
    <row r="209" spans="1:1" x14ac:dyDescent="0.3">
      <c r="A209" s="33"/>
    </row>
    <row r="210" spans="1:1" x14ac:dyDescent="0.3">
      <c r="A210" s="33"/>
    </row>
    <row r="211" spans="1:1" x14ac:dyDescent="0.3">
      <c r="A211" s="33"/>
    </row>
    <row r="212" spans="1:1" x14ac:dyDescent="0.3">
      <c r="A212" s="33"/>
    </row>
    <row r="213" spans="1:1" x14ac:dyDescent="0.3">
      <c r="A213" s="33"/>
    </row>
  </sheetData>
  <conditionalFormatting sqref="AQ5:AS20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:BA204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:K1048576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B7ECC-7FF4-4CF6-9CCB-EE15591AA97A}">
  <sheetPr codeName="Sheet12"/>
  <dimension ref="A1:AM151"/>
  <sheetViews>
    <sheetView zoomScale="55" zoomScaleNormal="55" workbookViewId="0">
      <selection sqref="A1:AM51"/>
    </sheetView>
  </sheetViews>
  <sheetFormatPr defaultRowHeight="14.4" x14ac:dyDescent="0.3"/>
  <cols>
    <col min="1" max="1" width="6" style="19" customWidth="1"/>
    <col min="2" max="2" width="32" style="19" customWidth="1"/>
    <col min="3" max="3" width="11" style="19" customWidth="1"/>
    <col min="4" max="4" width="23" style="19" customWidth="1"/>
    <col min="5" max="5" width="17" style="19" customWidth="1"/>
    <col min="6" max="6" width="9" style="19" customWidth="1"/>
    <col min="7" max="9" width="23" style="19" customWidth="1"/>
    <col min="10" max="10" width="21" style="19" customWidth="1"/>
    <col min="11" max="12" width="23" style="19" customWidth="1"/>
    <col min="13" max="14" width="22" style="19" customWidth="1"/>
    <col min="15" max="15" width="14.88671875" style="19" customWidth="1"/>
    <col min="16" max="16" width="24" style="19" bestFit="1" customWidth="1"/>
    <col min="17" max="19" width="24.33203125" style="19" bestFit="1" customWidth="1"/>
    <col min="20" max="23" width="30.44140625" style="19" customWidth="1"/>
    <col min="24" max="24" width="26" style="19" bestFit="1" customWidth="1"/>
    <col min="25" max="25" width="26.5546875" style="19" bestFit="1" customWidth="1"/>
    <col min="26" max="26" width="26.21875" style="19" bestFit="1" customWidth="1"/>
    <col min="27" max="27" width="26.5546875" style="19" bestFit="1" customWidth="1"/>
    <col min="28" max="28" width="26.21875" style="19" bestFit="1" customWidth="1"/>
    <col min="29" max="29" width="26.5546875" style="19" bestFit="1" customWidth="1"/>
    <col min="30" max="16384" width="8.88671875" style="19"/>
  </cols>
  <sheetData>
    <row r="1" spans="1:39" x14ac:dyDescent="0.3">
      <c r="A1" s="63"/>
      <c r="B1" s="64" t="s">
        <v>721</v>
      </c>
      <c r="C1" s="64" t="s">
        <v>722</v>
      </c>
      <c r="D1" s="64" t="s">
        <v>723</v>
      </c>
      <c r="E1" s="64" t="s">
        <v>724</v>
      </c>
      <c r="F1" s="64" t="s">
        <v>725</v>
      </c>
      <c r="G1" s="64" t="s">
        <v>726</v>
      </c>
      <c r="H1" s="64" t="s">
        <v>727</v>
      </c>
      <c r="I1" s="64" t="s">
        <v>728</v>
      </c>
      <c r="J1" s="64" t="s">
        <v>729</v>
      </c>
      <c r="K1" s="64" t="s">
        <v>730</v>
      </c>
      <c r="L1" s="64" t="s">
        <v>731</v>
      </c>
      <c r="M1" s="64" t="s">
        <v>732</v>
      </c>
      <c r="N1" s="64" t="s">
        <v>733</v>
      </c>
      <c r="O1" s="64" t="s">
        <v>734</v>
      </c>
      <c r="P1" s="64" t="s">
        <v>735</v>
      </c>
      <c r="Q1" s="64" t="s">
        <v>736</v>
      </c>
      <c r="R1" s="64" t="s">
        <v>737</v>
      </c>
      <c r="S1" s="64" t="s">
        <v>738</v>
      </c>
      <c r="T1" s="64" t="s">
        <v>739</v>
      </c>
      <c r="U1" s="64" t="s">
        <v>740</v>
      </c>
      <c r="V1" s="64" t="s">
        <v>741</v>
      </c>
      <c r="W1" s="64" t="s">
        <v>742</v>
      </c>
      <c r="X1" s="64" t="s">
        <v>743</v>
      </c>
      <c r="Y1" s="64" t="s">
        <v>744</v>
      </c>
      <c r="Z1" s="64" t="s">
        <v>745</v>
      </c>
      <c r="AA1" s="64" t="s">
        <v>746</v>
      </c>
      <c r="AB1" s="64" t="s">
        <v>747</v>
      </c>
      <c r="AC1" s="64" t="s">
        <v>748</v>
      </c>
      <c r="AD1" s="64" t="s">
        <v>749</v>
      </c>
      <c r="AE1" s="64" t="s">
        <v>750</v>
      </c>
      <c r="AF1" s="64" t="s">
        <v>751</v>
      </c>
      <c r="AG1" s="64" t="s">
        <v>752</v>
      </c>
      <c r="AH1" s="64" t="s">
        <v>753</v>
      </c>
      <c r="AI1" s="64" t="s">
        <v>754</v>
      </c>
      <c r="AJ1" s="64" t="s">
        <v>755</v>
      </c>
      <c r="AK1" s="64" t="s">
        <v>756</v>
      </c>
      <c r="AL1" s="64" t="s">
        <v>757</v>
      </c>
      <c r="AM1" s="64" t="s">
        <v>758</v>
      </c>
    </row>
    <row r="2" spans="1:39" x14ac:dyDescent="0.3">
      <c r="A2" s="64">
        <v>0</v>
      </c>
      <c r="B2" s="63">
        <v>3.4159984588623037E-2</v>
      </c>
      <c r="C2" s="63">
        <v>150</v>
      </c>
      <c r="D2" s="63">
        <v>5.2880048751831048E-2</v>
      </c>
      <c r="E2" s="63" t="b">
        <v>0</v>
      </c>
      <c r="F2" s="63">
        <v>0.1042935652868916</v>
      </c>
      <c r="G2" s="63">
        <v>1.130266550957476E-3</v>
      </c>
      <c r="H2" s="63">
        <v>6.1700740740740501E-3</v>
      </c>
      <c r="I2" s="63">
        <v>1.723970370370367E-2</v>
      </c>
      <c r="J2" s="63">
        <v>2.8195555555555581E-2</v>
      </c>
      <c r="K2" s="63">
        <v>0.2</v>
      </c>
      <c r="L2" s="63">
        <v>0.1928367407407407</v>
      </c>
      <c r="M2" s="63">
        <v>0.16688118518518519</v>
      </c>
      <c r="N2" s="63">
        <v>0.19813688888888889</v>
      </c>
      <c r="O2" s="63">
        <v>0.2</v>
      </c>
      <c r="P2" s="63">
        <v>0.29672533333333329</v>
      </c>
      <c r="Q2" s="63">
        <v>0.1794631111111111</v>
      </c>
      <c r="R2" s="63">
        <v>0.24234666666666671</v>
      </c>
      <c r="S2" s="63">
        <v>-6.2040062557338639E-18</v>
      </c>
      <c r="T2" s="63">
        <v>0.30289540740740739</v>
      </c>
      <c r="U2" s="63">
        <v>0.1622234074074074</v>
      </c>
      <c r="V2" s="63">
        <v>0.27054222222222218</v>
      </c>
      <c r="W2" s="63">
        <v>0.2</v>
      </c>
      <c r="X2" s="63">
        <v>0.10289540740740739</v>
      </c>
      <c r="Y2" s="63">
        <v>-3.7776592592592591E-2</v>
      </c>
      <c r="Z2" s="63">
        <v>7.0542222222222242E-2</v>
      </c>
      <c r="AA2" s="63">
        <v>-3.7679206999544051E-17</v>
      </c>
      <c r="AB2" s="63">
        <v>0.11005866666666669</v>
      </c>
      <c r="AC2" s="63">
        <v>-4.657777777777778E-3</v>
      </c>
      <c r="AD2" s="63">
        <v>7.2405333333333349E-2</v>
      </c>
      <c r="AE2" s="63">
        <v>-3.8601737969070619E-17</v>
      </c>
      <c r="AF2" s="63" t="s">
        <v>917</v>
      </c>
      <c r="AG2" s="63" t="s">
        <v>918</v>
      </c>
      <c r="AH2" s="63">
        <v>1.531397087563271</v>
      </c>
      <c r="AI2" s="63">
        <v>0.1049402290438106</v>
      </c>
      <c r="AJ2" s="63">
        <v>2.716938300289772</v>
      </c>
      <c r="AK2" s="63">
        <v>2.5397520403480782</v>
      </c>
      <c r="AL2" s="63">
        <v>2.641129032258076</v>
      </c>
      <c r="AM2" s="63">
        <v>2.6411290322580578</v>
      </c>
    </row>
    <row r="3" spans="1:39" x14ac:dyDescent="0.3">
      <c r="A3" s="64">
        <v>1</v>
      </c>
      <c r="B3" s="63"/>
      <c r="C3" s="63">
        <v>150</v>
      </c>
      <c r="D3" s="63">
        <v>4.9977779388427727E-2</v>
      </c>
      <c r="E3" s="63" t="b">
        <v>0</v>
      </c>
      <c r="F3" s="63">
        <v>0.10892111618598629</v>
      </c>
      <c r="G3" s="63">
        <v>2.635966803928671E-3</v>
      </c>
      <c r="H3" s="63">
        <v>1.9742814814814769E-2</v>
      </c>
      <c r="I3" s="63">
        <v>1.595259259259262E-3</v>
      </c>
      <c r="J3" s="63">
        <v>4.7367111111111151E-2</v>
      </c>
      <c r="K3" s="63">
        <v>0.2</v>
      </c>
      <c r="L3" s="63">
        <v>0.17905540740740741</v>
      </c>
      <c r="M3" s="63">
        <v>0.1627567407407407</v>
      </c>
      <c r="N3" s="63">
        <v>0.22443377777777779</v>
      </c>
      <c r="O3" s="63">
        <v>0.2</v>
      </c>
      <c r="P3" s="63">
        <v>0.29205570370370371</v>
      </c>
      <c r="Q3" s="63">
        <v>4.6968888888888893E-2</v>
      </c>
      <c r="R3" s="63">
        <v>0.11958044444444441</v>
      </c>
      <c r="S3" s="63">
        <v>-1.3697465804934401E-17</v>
      </c>
      <c r="T3" s="63">
        <v>0.27231288888888888</v>
      </c>
      <c r="U3" s="63">
        <v>4.5373629629629618E-2</v>
      </c>
      <c r="V3" s="63">
        <v>0.1669475555555556</v>
      </c>
      <c r="W3" s="63">
        <v>0.2</v>
      </c>
      <c r="X3" s="63">
        <v>7.2312888888888913E-2</v>
      </c>
      <c r="Y3" s="63">
        <v>-0.15462637037037039</v>
      </c>
      <c r="Z3" s="63">
        <v>-3.3052444444444419E-2</v>
      </c>
      <c r="AA3" s="63">
        <v>-4.6956187718276172E-17</v>
      </c>
      <c r="AB3" s="63">
        <v>9.3257481481481497E-2</v>
      </c>
      <c r="AC3" s="63">
        <v>-0.1173831111111111</v>
      </c>
      <c r="AD3" s="63">
        <v>-5.7486222222222209E-2</v>
      </c>
      <c r="AE3" s="63">
        <v>-4.966398157722645E-17</v>
      </c>
      <c r="AF3" s="63" t="s">
        <v>919</v>
      </c>
      <c r="AG3" s="63" t="s">
        <v>920</v>
      </c>
      <c r="AH3" s="63">
        <v>3.216134193928363</v>
      </c>
      <c r="AI3" s="63">
        <v>1.5225806105189701</v>
      </c>
      <c r="AJ3" s="63">
        <v>2.788033527066391</v>
      </c>
      <c r="AK3" s="63">
        <v>2.6211635646339921</v>
      </c>
      <c r="AL3" s="63">
        <v>73.924268502581839</v>
      </c>
      <c r="AM3" s="63">
        <v>73.924268502581938</v>
      </c>
    </row>
    <row r="4" spans="1:39" x14ac:dyDescent="0.3">
      <c r="A4" s="64">
        <v>2</v>
      </c>
      <c r="B4" s="63"/>
      <c r="C4" s="63">
        <v>150</v>
      </c>
      <c r="D4" s="63">
        <v>4.9834489822387702E-2</v>
      </c>
      <c r="E4" s="63" t="b">
        <v>0</v>
      </c>
      <c r="F4" s="63">
        <v>0.1050800624183484</v>
      </c>
      <c r="G4" s="63">
        <v>1.5585329837475969E-3</v>
      </c>
      <c r="H4" s="63">
        <v>1.494992592592596E-2</v>
      </c>
      <c r="I4" s="63">
        <v>3.609362962962958E-2</v>
      </c>
      <c r="J4" s="63">
        <v>5.6817777777777856E-3</v>
      </c>
      <c r="K4" s="63">
        <v>0.2</v>
      </c>
      <c r="L4" s="63">
        <v>0.18873125925925929</v>
      </c>
      <c r="M4" s="63">
        <v>0.17157451851851849</v>
      </c>
      <c r="N4" s="63">
        <v>0.2000568888888889</v>
      </c>
      <c r="O4" s="63">
        <v>0.2</v>
      </c>
      <c r="P4" s="63">
        <v>0.1157428148148148</v>
      </c>
      <c r="Q4" s="63">
        <v>-3.0665481481481481E-2</v>
      </c>
      <c r="R4" s="63">
        <v>0.13909333333333329</v>
      </c>
      <c r="S4" s="63">
        <v>-2.8146193456670201E-17</v>
      </c>
      <c r="T4" s="63">
        <v>0.1306927407407408</v>
      </c>
      <c r="U4" s="63">
        <v>5.4281481481480987E-3</v>
      </c>
      <c r="V4" s="63">
        <v>0.1447751111111111</v>
      </c>
      <c r="W4" s="63">
        <v>0.2</v>
      </c>
      <c r="X4" s="63">
        <v>-6.9307259259259235E-2</v>
      </c>
      <c r="Y4" s="63">
        <v>-0.19457185185185191</v>
      </c>
      <c r="Z4" s="63">
        <v>-5.5224888888888872E-2</v>
      </c>
      <c r="AA4" s="63">
        <v>-6.4569039840697855E-17</v>
      </c>
      <c r="AB4" s="63">
        <v>-5.8038518518518503E-2</v>
      </c>
      <c r="AC4" s="63">
        <v>-0.16614637037037039</v>
      </c>
      <c r="AD4" s="63">
        <v>-5.5281777777777763E-2</v>
      </c>
      <c r="AE4" s="63">
        <v>-6.4936542737935309E-17</v>
      </c>
      <c r="AF4" s="63" t="s">
        <v>921</v>
      </c>
      <c r="AG4" s="63" t="s">
        <v>922</v>
      </c>
      <c r="AH4" s="63">
        <v>2.3257953168628132</v>
      </c>
      <c r="AI4" s="63">
        <v>0.48103526912978201</v>
      </c>
      <c r="AJ4" s="63">
        <v>2.0661494166081829</v>
      </c>
      <c r="AK4" s="63">
        <v>1.9458673554572821</v>
      </c>
      <c r="AL4" s="63">
        <v>0.103013134174593</v>
      </c>
      <c r="AM4" s="63">
        <v>0.1030131341745931</v>
      </c>
    </row>
    <row r="5" spans="1:39" x14ac:dyDescent="0.3">
      <c r="A5" s="64">
        <v>3</v>
      </c>
      <c r="B5" s="63"/>
      <c r="C5" s="63">
        <v>150</v>
      </c>
      <c r="D5" s="63">
        <v>5.0886631011962891E-2</v>
      </c>
      <c r="E5" s="63" t="b">
        <v>0</v>
      </c>
      <c r="F5" s="63">
        <v>8.675489675131963E-2</v>
      </c>
      <c r="G5" s="63">
        <v>1.524963042572291E-2</v>
      </c>
      <c r="H5" s="63">
        <v>6.37629629629613E-4</v>
      </c>
      <c r="I5" s="63">
        <v>5.0372740740740753E-2</v>
      </c>
      <c r="J5" s="63">
        <v>0.1127466666666667</v>
      </c>
      <c r="K5" s="63">
        <v>0.2</v>
      </c>
      <c r="L5" s="63">
        <v>0.16034370370370371</v>
      </c>
      <c r="M5" s="63">
        <v>0.14495051851851851</v>
      </c>
      <c r="N5" s="63">
        <v>0.20008533333333339</v>
      </c>
      <c r="O5" s="63">
        <v>0.2</v>
      </c>
      <c r="P5" s="63">
        <v>0.1127561481481482</v>
      </c>
      <c r="Q5" s="63">
        <v>0.15015585185185179</v>
      </c>
      <c r="R5" s="63">
        <v>-9.7706666666666376E-3</v>
      </c>
      <c r="S5" s="63">
        <v>-5.781465009905386E-17</v>
      </c>
      <c r="T5" s="63">
        <v>0.11211851851851851</v>
      </c>
      <c r="U5" s="63">
        <v>0.20052859259259259</v>
      </c>
      <c r="V5" s="63">
        <v>0.1029760000000001</v>
      </c>
      <c r="W5" s="63">
        <v>0.1999999999999999</v>
      </c>
      <c r="X5" s="63">
        <v>-8.7881481481481463E-2</v>
      </c>
      <c r="Y5" s="63">
        <v>5.2859259259259255E-4</v>
      </c>
      <c r="Z5" s="63">
        <v>-9.7023999999999957E-2</v>
      </c>
      <c r="AA5" s="63">
        <v>-8.3909097522805877E-17</v>
      </c>
      <c r="AB5" s="63">
        <v>-4.822518518518517E-2</v>
      </c>
      <c r="AC5" s="63">
        <v>5.5578074074074071E-2</v>
      </c>
      <c r="AD5" s="63">
        <v>-9.7109333333333311E-2</v>
      </c>
      <c r="AE5" s="63">
        <v>-8.2433860774179672E-17</v>
      </c>
      <c r="AF5" s="63" t="s">
        <v>923</v>
      </c>
      <c r="AG5" s="63" t="s">
        <v>924</v>
      </c>
      <c r="AH5" s="63">
        <v>6.5534104567629701</v>
      </c>
      <c r="AI5" s="63">
        <v>2.6827813742029401</v>
      </c>
      <c r="AJ5" s="63">
        <v>4.6625612887883872</v>
      </c>
      <c r="AK5" s="63">
        <v>4.3492880974436057</v>
      </c>
      <c r="AL5" s="63">
        <v>8.7950747581435521E-2</v>
      </c>
      <c r="AM5" s="63">
        <v>8.7950747581388961E-2</v>
      </c>
    </row>
    <row r="6" spans="1:39" x14ac:dyDescent="0.3">
      <c r="A6" s="64">
        <v>4</v>
      </c>
      <c r="B6" s="63"/>
      <c r="C6" s="63">
        <v>150</v>
      </c>
      <c r="D6" s="63">
        <v>5.9881210327148438E-2</v>
      </c>
      <c r="E6" s="63" t="b">
        <v>0</v>
      </c>
      <c r="F6" s="63">
        <v>9.6715058705558327E-2</v>
      </c>
      <c r="G6" s="63">
        <v>1.3986927024636519E-3</v>
      </c>
      <c r="H6" s="63">
        <v>1.1259259259259189E-3</v>
      </c>
      <c r="I6" s="63">
        <v>1.6983703703703671E-2</v>
      </c>
      <c r="J6" s="63">
        <v>3.3301333333333398E-2</v>
      </c>
      <c r="K6" s="63">
        <v>0.2</v>
      </c>
      <c r="L6" s="63">
        <v>0.16277096296296301</v>
      </c>
      <c r="M6" s="63">
        <v>0.18866962962962969</v>
      </c>
      <c r="N6" s="63">
        <v>0.18607644444444449</v>
      </c>
      <c r="O6" s="63">
        <v>0.2</v>
      </c>
      <c r="P6" s="63">
        <v>0.2039300740740741</v>
      </c>
      <c r="Q6" s="63">
        <v>0.30735881481481481</v>
      </c>
      <c r="R6" s="63">
        <v>0.2595271111111111</v>
      </c>
      <c r="S6" s="63">
        <v>-2.3295503557114088E-17</v>
      </c>
      <c r="T6" s="63">
        <v>0.20280414814814821</v>
      </c>
      <c r="U6" s="63">
        <v>0.29037511111111108</v>
      </c>
      <c r="V6" s="63">
        <v>0.2928284444444445</v>
      </c>
      <c r="W6" s="63">
        <v>0.2</v>
      </c>
      <c r="X6" s="63">
        <v>2.8041481481481481E-3</v>
      </c>
      <c r="Y6" s="63">
        <v>9.0375111111111114E-2</v>
      </c>
      <c r="Z6" s="63">
        <v>9.2828444444444477E-2</v>
      </c>
      <c r="AA6" s="63">
        <v>-5.5054604643339941E-17</v>
      </c>
      <c r="AB6" s="63">
        <v>4.0033185185185192E-2</v>
      </c>
      <c r="AC6" s="63">
        <v>0.10170548148148149</v>
      </c>
      <c r="AD6" s="63">
        <v>0.106752</v>
      </c>
      <c r="AE6" s="63">
        <v>-4.9484003855040637E-17</v>
      </c>
      <c r="AF6" s="63" t="s">
        <v>925</v>
      </c>
      <c r="AG6" s="63" t="s">
        <v>926</v>
      </c>
      <c r="AH6" s="63">
        <v>4.3435267558658346</v>
      </c>
      <c r="AI6" s="63">
        <v>3.7726406393127161</v>
      </c>
      <c r="AJ6" s="63">
        <v>1.038698405819672</v>
      </c>
      <c r="AK6" s="63">
        <v>0.96357670939412177</v>
      </c>
      <c r="AL6" s="63">
        <v>14.999233951279351</v>
      </c>
      <c r="AM6" s="63">
        <v>14.99923395127932</v>
      </c>
    </row>
    <row r="7" spans="1:39" x14ac:dyDescent="0.3">
      <c r="A7" s="64">
        <v>5</v>
      </c>
      <c r="B7" s="63"/>
      <c r="C7" s="63">
        <v>150</v>
      </c>
      <c r="D7" s="63">
        <v>6.7850351333618164E-2</v>
      </c>
      <c r="E7" s="63" t="b">
        <v>0</v>
      </c>
      <c r="F7" s="63">
        <v>0.10994045099369</v>
      </c>
      <c r="G7" s="63">
        <v>4.9966061570809349E-3</v>
      </c>
      <c r="H7" s="63">
        <v>6.0420740740740331E-3</v>
      </c>
      <c r="I7" s="63">
        <v>2.2957037037037029E-2</v>
      </c>
      <c r="J7" s="63">
        <v>6.6581333333333353E-2</v>
      </c>
      <c r="K7" s="63">
        <v>0.2</v>
      </c>
      <c r="L7" s="63">
        <v>0.207386074074074</v>
      </c>
      <c r="M7" s="63">
        <v>0.17129007407407409</v>
      </c>
      <c r="N7" s="63">
        <v>0.1938844444444445</v>
      </c>
      <c r="O7" s="63">
        <v>0.2</v>
      </c>
      <c r="P7" s="63">
        <v>0.41764266666666672</v>
      </c>
      <c r="Q7" s="63">
        <v>0.13671111111111109</v>
      </c>
      <c r="R7" s="63">
        <v>0.23044266666666671</v>
      </c>
      <c r="S7" s="63">
        <v>9.7640817152285362E-18</v>
      </c>
      <c r="T7" s="63">
        <v>0.4236847407407407</v>
      </c>
      <c r="U7" s="63">
        <v>0.1137540740740741</v>
      </c>
      <c r="V7" s="63">
        <v>0.29702400000000001</v>
      </c>
      <c r="W7" s="63">
        <v>0.2</v>
      </c>
      <c r="X7" s="63">
        <v>0.22368474074074071</v>
      </c>
      <c r="Y7" s="63">
        <v>-8.624592592592592E-2</v>
      </c>
      <c r="Z7" s="63">
        <v>9.7023999999999999E-2</v>
      </c>
      <c r="AA7" s="63">
        <v>-1.6675806820460761E-17</v>
      </c>
      <c r="AB7" s="63">
        <v>0.21629866666666669</v>
      </c>
      <c r="AC7" s="63">
        <v>-5.7535999999999997E-2</v>
      </c>
      <c r="AD7" s="63">
        <v>0.1031395555555556</v>
      </c>
      <c r="AE7" s="63">
        <v>-1.8589376408604021E-17</v>
      </c>
      <c r="AF7" s="63" t="s">
        <v>927</v>
      </c>
      <c r="AG7" s="63" t="s">
        <v>928</v>
      </c>
      <c r="AH7" s="63">
        <v>4.2223181968062837E-2</v>
      </c>
      <c r="AI7" s="63">
        <v>2.198125684007854</v>
      </c>
      <c r="AJ7" s="63">
        <v>2.2651813330552568</v>
      </c>
      <c r="AK7" s="63">
        <v>2.1227506310837851</v>
      </c>
      <c r="AL7" s="63">
        <v>6.3031369099971073</v>
      </c>
      <c r="AM7" s="63">
        <v>6.3031369099970691</v>
      </c>
    </row>
    <row r="8" spans="1:39" x14ac:dyDescent="0.3">
      <c r="A8" s="64">
        <v>6</v>
      </c>
      <c r="B8" s="63"/>
      <c r="C8" s="63">
        <v>150</v>
      </c>
      <c r="D8" s="63">
        <v>7.1774959564208984E-2</v>
      </c>
      <c r="E8" s="63" t="b">
        <v>0</v>
      </c>
      <c r="F8" s="63">
        <v>9.8168272713393706E-2</v>
      </c>
      <c r="G8" s="63">
        <v>1.113083982661182E-3</v>
      </c>
      <c r="H8" s="63">
        <v>4.5274074074072579E-4</v>
      </c>
      <c r="I8" s="63">
        <v>1.0749629629629659E-2</v>
      </c>
      <c r="J8" s="63">
        <v>3.1580444444444473E-2</v>
      </c>
      <c r="K8" s="63">
        <v>0.2</v>
      </c>
      <c r="L8" s="63">
        <v>0.18085214814814821</v>
      </c>
      <c r="M8" s="63">
        <v>0.15666962962962969</v>
      </c>
      <c r="N8" s="63">
        <v>0.2022755555555556</v>
      </c>
      <c r="O8" s="63">
        <v>0.2</v>
      </c>
      <c r="P8" s="63">
        <v>0.10493866666666669</v>
      </c>
      <c r="Q8" s="63">
        <v>0.25797925925925919</v>
      </c>
      <c r="R8" s="63">
        <v>0.25858844444444451</v>
      </c>
      <c r="S8" s="63">
        <v>-3.2509782359729869E-17</v>
      </c>
      <c r="T8" s="63">
        <v>0.1044859259259259</v>
      </c>
      <c r="U8" s="63">
        <v>0.26872888888888891</v>
      </c>
      <c r="V8" s="63">
        <v>0.29016888888888892</v>
      </c>
      <c r="W8" s="63">
        <v>0.2</v>
      </c>
      <c r="X8" s="63">
        <v>-9.5514074074074071E-2</v>
      </c>
      <c r="Y8" s="63">
        <v>6.8728888888888881E-2</v>
      </c>
      <c r="Z8" s="63">
        <v>9.016888888888891E-2</v>
      </c>
      <c r="AA8" s="63">
        <v>-6.6095367039492943E-17</v>
      </c>
      <c r="AB8" s="63">
        <v>-7.636622222222221E-2</v>
      </c>
      <c r="AC8" s="63">
        <v>0.1120592592592593</v>
      </c>
      <c r="AD8" s="63">
        <v>8.7893333333333351E-2</v>
      </c>
      <c r="AE8" s="63">
        <v>-6.6682326643137602E-17</v>
      </c>
      <c r="AF8" s="63" t="s">
        <v>929</v>
      </c>
      <c r="AG8" s="63" t="s">
        <v>930</v>
      </c>
      <c r="AH8" s="63">
        <v>3.624777892692745</v>
      </c>
      <c r="AI8" s="63">
        <v>0.86355554313733029</v>
      </c>
      <c r="AJ8" s="63">
        <v>3.8949693874397049</v>
      </c>
      <c r="AK8" s="63">
        <v>3.618365774602593</v>
      </c>
      <c r="AL8" s="63">
        <v>2.52365930599368</v>
      </c>
      <c r="AM8" s="63">
        <v>2.5236593059936672</v>
      </c>
    </row>
    <row r="9" spans="1:39" x14ac:dyDescent="0.3">
      <c r="A9" s="64">
        <v>7</v>
      </c>
      <c r="B9" s="63"/>
      <c r="C9" s="63">
        <v>150</v>
      </c>
      <c r="D9" s="63">
        <v>5.4848670959472663E-2</v>
      </c>
      <c r="E9" s="63" t="b">
        <v>0</v>
      </c>
      <c r="F9" s="63">
        <v>0.10536993515843079</v>
      </c>
      <c r="G9" s="63">
        <v>1.876315834117978E-3</v>
      </c>
      <c r="H9" s="63">
        <v>3.9649185185185259E-2</v>
      </c>
      <c r="I9" s="63">
        <v>1.7121185185185239E-2</v>
      </c>
      <c r="J9" s="63">
        <v>3.3351111111111502E-3</v>
      </c>
      <c r="K9" s="63">
        <v>0.2</v>
      </c>
      <c r="L9" s="63">
        <v>0.18201362962962969</v>
      </c>
      <c r="M9" s="63">
        <v>0.1799371851851852</v>
      </c>
      <c r="N9" s="63">
        <v>0.19965866666666671</v>
      </c>
      <c r="O9" s="63">
        <v>0.2</v>
      </c>
      <c r="P9" s="63">
        <v>-2.1724444444444439E-2</v>
      </c>
      <c r="Q9" s="63">
        <v>0.2835982222222222</v>
      </c>
      <c r="R9" s="63">
        <v>0.24981333333333339</v>
      </c>
      <c r="S9" s="63">
        <v>-5.0664889941898472E-17</v>
      </c>
      <c r="T9" s="63">
        <v>1.7924740740740821E-2</v>
      </c>
      <c r="U9" s="63">
        <v>0.30071940740740738</v>
      </c>
      <c r="V9" s="63">
        <v>0.25314844444444451</v>
      </c>
      <c r="W9" s="63">
        <v>0.1999999999999999</v>
      </c>
      <c r="X9" s="63">
        <v>-0.18207525925925919</v>
      </c>
      <c r="Y9" s="63">
        <v>0.1007194074074074</v>
      </c>
      <c r="Z9" s="63">
        <v>5.3148444444444498E-2</v>
      </c>
      <c r="AA9" s="63">
        <v>-8.3188606060765291E-17</v>
      </c>
      <c r="AB9" s="63">
        <v>-0.1640888888888889</v>
      </c>
      <c r="AC9" s="63">
        <v>0.12078222222222219</v>
      </c>
      <c r="AD9" s="63">
        <v>5.3489777777777837E-2</v>
      </c>
      <c r="AE9" s="63">
        <v>-8.2172602790361567E-17</v>
      </c>
      <c r="AF9" s="63" t="s">
        <v>931</v>
      </c>
      <c r="AG9" s="63" t="s">
        <v>932</v>
      </c>
      <c r="AH9" s="63">
        <v>3.094220386926696</v>
      </c>
      <c r="AI9" s="63">
        <v>1.193433157603478</v>
      </c>
      <c r="AJ9" s="63">
        <v>1.8568434707656969</v>
      </c>
      <c r="AK9" s="63">
        <v>1.7213592603643839</v>
      </c>
      <c r="AL9" s="63">
        <v>0.64222638480063809</v>
      </c>
      <c r="AM9" s="63">
        <v>0.64222638480070127</v>
      </c>
    </row>
    <row r="10" spans="1:39" x14ac:dyDescent="0.3">
      <c r="A10" s="64">
        <v>8</v>
      </c>
      <c r="B10" s="63"/>
      <c r="C10" s="63">
        <v>150</v>
      </c>
      <c r="D10" s="63">
        <v>5.5873394012451172E-2</v>
      </c>
      <c r="E10" s="63" t="b">
        <v>0</v>
      </c>
      <c r="F10" s="63">
        <v>0.1012923945999452</v>
      </c>
      <c r="G10" s="63">
        <v>8.5358948784635958E-5</v>
      </c>
      <c r="H10" s="63">
        <v>8.5072592592592144E-3</v>
      </c>
      <c r="I10" s="63">
        <v>2.8989629629629782E-3</v>
      </c>
      <c r="J10" s="63">
        <v>2.1404444444444799E-3</v>
      </c>
      <c r="K10" s="63">
        <v>0.2</v>
      </c>
      <c r="L10" s="63">
        <v>0.1925096296296297</v>
      </c>
      <c r="M10" s="63">
        <v>0.15883140740740739</v>
      </c>
      <c r="N10" s="63">
        <v>0.19749688888888889</v>
      </c>
      <c r="O10" s="63">
        <v>0.2</v>
      </c>
      <c r="P10" s="63">
        <v>0.28355555555555562</v>
      </c>
      <c r="Q10" s="63">
        <v>0.1153398518518518</v>
      </c>
      <c r="R10" s="63">
        <v>6.0558222222222229E-2</v>
      </c>
      <c r="S10" s="63">
        <v>-2.615308532678676E-17</v>
      </c>
      <c r="T10" s="63">
        <v>0.27504829629629629</v>
      </c>
      <c r="U10" s="63">
        <v>0.1182388148148148</v>
      </c>
      <c r="V10" s="63">
        <v>6.2698666666666708E-2</v>
      </c>
      <c r="W10" s="63">
        <v>0.2</v>
      </c>
      <c r="X10" s="63">
        <v>7.5048296296296307E-2</v>
      </c>
      <c r="Y10" s="63">
        <v>-8.1761185185185187E-2</v>
      </c>
      <c r="Z10" s="63">
        <v>-0.1373013333333333</v>
      </c>
      <c r="AA10" s="63">
        <v>-6.3849709525252002E-17</v>
      </c>
      <c r="AB10" s="63">
        <v>8.2538666666666663E-2</v>
      </c>
      <c r="AC10" s="63">
        <v>-4.059259259259259E-2</v>
      </c>
      <c r="AD10" s="63">
        <v>-0.13479822222222221</v>
      </c>
      <c r="AE10" s="63">
        <v>-6.514671027158453E-17</v>
      </c>
      <c r="AF10" s="63" t="s">
        <v>933</v>
      </c>
      <c r="AG10" s="63" t="s">
        <v>934</v>
      </c>
      <c r="AH10" s="63">
        <v>1.831883184444993</v>
      </c>
      <c r="AI10" s="63">
        <v>0.30423975572935241</v>
      </c>
      <c r="AJ10" s="63">
        <v>3.2596904473590351</v>
      </c>
      <c r="AK10" s="63">
        <v>3.0540448198831172</v>
      </c>
      <c r="AL10" s="63">
        <v>1.8230785166770029</v>
      </c>
      <c r="AM10" s="63">
        <v>1.823078516677004</v>
      </c>
    </row>
    <row r="11" spans="1:39" x14ac:dyDescent="0.3">
      <c r="A11" s="64">
        <v>9</v>
      </c>
      <c r="B11" s="63"/>
      <c r="C11" s="63">
        <v>150</v>
      </c>
      <c r="D11" s="63">
        <v>5.0820350646972663E-2</v>
      </c>
      <c r="E11" s="63" t="b">
        <v>0</v>
      </c>
      <c r="F11" s="63">
        <v>9.30450493130974E-2</v>
      </c>
      <c r="G11" s="63">
        <v>4.0031903148422571E-4</v>
      </c>
      <c r="H11" s="63">
        <v>9.0050370370370059E-3</v>
      </c>
      <c r="I11" s="63">
        <v>9.6450370370370214E-3</v>
      </c>
      <c r="J11" s="63">
        <v>1.504000000000005E-2</v>
      </c>
      <c r="K11" s="63">
        <v>0.2</v>
      </c>
      <c r="L11" s="63">
        <v>0.19057540740740739</v>
      </c>
      <c r="M11" s="63">
        <v>0.14534874074074081</v>
      </c>
      <c r="N11" s="63">
        <v>0.1886791111111111</v>
      </c>
      <c r="O11" s="63">
        <v>0.2</v>
      </c>
      <c r="P11" s="63">
        <v>0.2164740740740741</v>
      </c>
      <c r="Q11" s="63">
        <v>0.10869333333333329</v>
      </c>
      <c r="R11" s="63">
        <v>0.1720888888888889</v>
      </c>
      <c r="S11" s="63">
        <v>-2.0302648209153391E-17</v>
      </c>
      <c r="T11" s="63">
        <v>0.20746903703703709</v>
      </c>
      <c r="U11" s="63">
        <v>9.9048296296296315E-2</v>
      </c>
      <c r="V11" s="63">
        <v>0.1871288888888889</v>
      </c>
      <c r="W11" s="63">
        <v>0.2</v>
      </c>
      <c r="X11" s="63">
        <v>7.4690370370370457E-3</v>
      </c>
      <c r="Y11" s="63">
        <v>-0.1009517037037037</v>
      </c>
      <c r="Z11" s="63">
        <v>-1.287111111111108E-2</v>
      </c>
      <c r="AA11" s="63">
        <v>-5.5712394189264189E-17</v>
      </c>
      <c r="AB11" s="63">
        <v>1.6893629629629651E-2</v>
      </c>
      <c r="AC11" s="63">
        <v>-4.6300444444444443E-2</v>
      </c>
      <c r="AD11" s="63">
        <v>-1.550222222222205E-3</v>
      </c>
      <c r="AE11" s="63">
        <v>-5.6518229926018692E-17</v>
      </c>
      <c r="AF11" s="63" t="s">
        <v>935</v>
      </c>
      <c r="AG11" s="63" t="s">
        <v>936</v>
      </c>
      <c r="AH11" s="63">
        <v>2.5726312142808299</v>
      </c>
      <c r="AI11" s="63">
        <v>0.43451866675389089</v>
      </c>
      <c r="AJ11" s="63">
        <v>4.2624676642107122</v>
      </c>
      <c r="AK11" s="63">
        <v>3.9973338730551462</v>
      </c>
      <c r="AL11" s="63">
        <v>87.955801104972295</v>
      </c>
      <c r="AM11" s="63">
        <v>87.955801104972679</v>
      </c>
    </row>
    <row r="12" spans="1:39" x14ac:dyDescent="0.3">
      <c r="A12" s="64">
        <v>10</v>
      </c>
      <c r="B12" s="63"/>
      <c r="C12" s="63">
        <v>150</v>
      </c>
      <c r="D12" s="63">
        <v>8.374786376953125E-2</v>
      </c>
      <c r="E12" s="63" t="b">
        <v>0</v>
      </c>
      <c r="F12" s="63">
        <v>0.1133058727913525</v>
      </c>
      <c r="G12" s="63">
        <v>7.5997674115336096E-3</v>
      </c>
      <c r="H12" s="63">
        <v>9.8014814814814388E-3</v>
      </c>
      <c r="I12" s="63">
        <v>2.528474074074076E-2</v>
      </c>
      <c r="J12" s="63">
        <v>8.2851555555555567E-2</v>
      </c>
      <c r="K12" s="63">
        <v>0.2</v>
      </c>
      <c r="L12" s="63">
        <v>0.18431762962962961</v>
      </c>
      <c r="M12" s="63">
        <v>0.18955140740740739</v>
      </c>
      <c r="N12" s="63">
        <v>0.2083342222222222</v>
      </c>
      <c r="O12" s="63">
        <v>0.2</v>
      </c>
      <c r="P12" s="63">
        <v>0.1832557037037037</v>
      </c>
      <c r="Q12" s="63">
        <v>8.0836740740740737E-2</v>
      </c>
      <c r="R12" s="63">
        <v>-1.8730666666666649E-2</v>
      </c>
      <c r="S12" s="63">
        <v>-4.6033656748749567E-17</v>
      </c>
      <c r="T12" s="63">
        <v>0.17345422222222229</v>
      </c>
      <c r="U12" s="63">
        <v>0.1061214814814815</v>
      </c>
      <c r="V12" s="63">
        <v>6.4120888888888922E-2</v>
      </c>
      <c r="W12" s="63">
        <v>0.1999999999999999</v>
      </c>
      <c r="X12" s="63">
        <v>-2.6545777777777758E-2</v>
      </c>
      <c r="Y12" s="63">
        <v>-9.3878518518518514E-2</v>
      </c>
      <c r="Z12" s="63">
        <v>-0.13587911111111109</v>
      </c>
      <c r="AA12" s="63">
        <v>-7.5375250624711927E-17</v>
      </c>
      <c r="AB12" s="63">
        <v>-1.0863407407407389E-2</v>
      </c>
      <c r="AC12" s="63">
        <v>-8.3429925925925921E-2</v>
      </c>
      <c r="AD12" s="63">
        <v>-0.1442133333333333</v>
      </c>
      <c r="AE12" s="63">
        <v>-7.5115153787488567E-17</v>
      </c>
      <c r="AF12" s="63" t="s">
        <v>937</v>
      </c>
      <c r="AG12" s="63" t="s">
        <v>938</v>
      </c>
      <c r="AH12" s="63">
        <v>2.1508980566412341</v>
      </c>
      <c r="AI12" s="63">
        <v>1.4636589443881951</v>
      </c>
      <c r="AJ12" s="63">
        <v>0.81944763515850483</v>
      </c>
      <c r="AK12" s="63">
        <v>0.76821132457339181</v>
      </c>
      <c r="AL12" s="63">
        <v>6.1335566254971834</v>
      </c>
      <c r="AM12" s="63">
        <v>6.1335566254971843</v>
      </c>
    </row>
    <row r="13" spans="1:39" x14ac:dyDescent="0.3">
      <c r="A13" s="64">
        <v>11</v>
      </c>
      <c r="B13" s="63"/>
      <c r="C13" s="63">
        <v>150</v>
      </c>
      <c r="D13" s="63">
        <v>8.1771135330200195E-2</v>
      </c>
      <c r="E13" s="63" t="b">
        <v>0</v>
      </c>
      <c r="F13" s="63">
        <v>0.1023805604120933</v>
      </c>
      <c r="G13" s="63">
        <v>9.2070157133607828E-4</v>
      </c>
      <c r="H13" s="63">
        <v>1.6798814814814819E-2</v>
      </c>
      <c r="I13" s="63">
        <v>4.0699259259259213E-3</v>
      </c>
      <c r="J13" s="63">
        <v>2.4938666666666689E-2</v>
      </c>
      <c r="K13" s="63">
        <v>0.2</v>
      </c>
      <c r="L13" s="63">
        <v>0.1805487407407407</v>
      </c>
      <c r="M13" s="63">
        <v>0.17791762962962959</v>
      </c>
      <c r="N13" s="63">
        <v>0.19526399999999999</v>
      </c>
      <c r="O13" s="63">
        <v>0.2</v>
      </c>
      <c r="P13" s="63">
        <v>0.32223051851851853</v>
      </c>
      <c r="Q13" s="63">
        <v>0.1117842962962963</v>
      </c>
      <c r="R13" s="63">
        <v>0.23891911111111111</v>
      </c>
      <c r="S13" s="63">
        <v>6.4385578678727871E-19</v>
      </c>
      <c r="T13" s="63">
        <v>0.30543170370370371</v>
      </c>
      <c r="U13" s="63">
        <v>0.1077143703703704</v>
      </c>
      <c r="V13" s="63">
        <v>0.2638577777777778</v>
      </c>
      <c r="W13" s="63">
        <v>0.2</v>
      </c>
      <c r="X13" s="63">
        <v>0.10543170370370369</v>
      </c>
      <c r="Y13" s="63">
        <v>-9.2285629629629634E-2</v>
      </c>
      <c r="Z13" s="63">
        <v>6.3857777777777791E-2</v>
      </c>
      <c r="AA13" s="63">
        <v>-3.4849492748145307E-17</v>
      </c>
      <c r="AB13" s="63">
        <v>0.124882962962963</v>
      </c>
      <c r="AC13" s="63">
        <v>-7.0203259259259257E-2</v>
      </c>
      <c r="AD13" s="63">
        <v>6.8593777777777781E-2</v>
      </c>
      <c r="AE13" s="63">
        <v>-3.3239562994528431E-17</v>
      </c>
      <c r="AF13" s="63" t="s">
        <v>939</v>
      </c>
      <c r="AG13" s="63" t="s">
        <v>940</v>
      </c>
      <c r="AH13" s="63">
        <v>2.531747504355097</v>
      </c>
      <c r="AI13" s="63">
        <v>1.8400803565484121</v>
      </c>
      <c r="AJ13" s="63">
        <v>1.734011531264851</v>
      </c>
      <c r="AK13" s="63">
        <v>1.625464602051407</v>
      </c>
      <c r="AL13" s="63">
        <v>7.4164810690422893</v>
      </c>
      <c r="AM13" s="63">
        <v>7.4164810690423426</v>
      </c>
    </row>
    <row r="14" spans="1:39" x14ac:dyDescent="0.3">
      <c r="A14" s="64">
        <v>12</v>
      </c>
      <c r="B14" s="63"/>
      <c r="C14" s="63">
        <v>150</v>
      </c>
      <c r="D14" s="63">
        <v>5.2858352661132813E-2</v>
      </c>
      <c r="E14" s="63" t="b">
        <v>0</v>
      </c>
      <c r="F14" s="63">
        <v>9.9339402381871084E-2</v>
      </c>
      <c r="G14" s="63">
        <v>6.2652853693278545E-4</v>
      </c>
      <c r="H14" s="63">
        <v>7.9407407407400266E-4</v>
      </c>
      <c r="I14" s="63">
        <v>1.143703703703702E-2</v>
      </c>
      <c r="J14" s="63">
        <v>2.22506666666667E-2</v>
      </c>
      <c r="K14" s="63">
        <v>0.2</v>
      </c>
      <c r="L14" s="63">
        <v>0.17625837037037051</v>
      </c>
      <c r="M14" s="63">
        <v>0.17086340740740741</v>
      </c>
      <c r="N14" s="63">
        <v>0.19768177777777779</v>
      </c>
      <c r="O14" s="63">
        <v>0.2</v>
      </c>
      <c r="P14" s="63">
        <v>0.32347733333333328</v>
      </c>
      <c r="Q14" s="63">
        <v>0.20691200000000001</v>
      </c>
      <c r="R14" s="63">
        <v>0.16897422222222219</v>
      </c>
      <c r="S14" s="63">
        <v>-1.359412375800191E-17</v>
      </c>
      <c r="T14" s="63">
        <v>0.32268325925925928</v>
      </c>
      <c r="U14" s="63">
        <v>0.19547496296296299</v>
      </c>
      <c r="V14" s="63">
        <v>0.19122488888888889</v>
      </c>
      <c r="W14" s="63">
        <v>0.2</v>
      </c>
      <c r="X14" s="63">
        <v>0.1226832592592593</v>
      </c>
      <c r="Y14" s="63">
        <v>-4.5250370370370366E-3</v>
      </c>
      <c r="Z14" s="63">
        <v>-8.7751111111111068E-3</v>
      </c>
      <c r="AA14" s="63">
        <v>-4.7005536448552908E-17</v>
      </c>
      <c r="AB14" s="63">
        <v>0.14642488888888891</v>
      </c>
      <c r="AC14" s="63">
        <v>2.461155555555556E-2</v>
      </c>
      <c r="AD14" s="63">
        <v>-6.4568888888888671E-3</v>
      </c>
      <c r="AE14" s="63">
        <v>-4.5598226775719399E-17</v>
      </c>
      <c r="AF14" s="63" t="s">
        <v>941</v>
      </c>
      <c r="AG14" s="63" t="s">
        <v>942</v>
      </c>
      <c r="AH14" s="63">
        <v>3.025228570409173</v>
      </c>
      <c r="AI14" s="63">
        <v>2.1663434523673968</v>
      </c>
      <c r="AJ14" s="63">
        <v>2.4572827758019509</v>
      </c>
      <c r="AK14" s="63">
        <v>2.2928367991510381</v>
      </c>
      <c r="AL14" s="63">
        <v>26.41815235008114</v>
      </c>
      <c r="AM14" s="63">
        <v>26.418152350081261</v>
      </c>
    </row>
    <row r="15" spans="1:39" x14ac:dyDescent="0.3">
      <c r="A15" s="64">
        <v>13</v>
      </c>
      <c r="B15" s="63"/>
      <c r="C15" s="63">
        <v>150</v>
      </c>
      <c r="D15" s="63">
        <v>8.2808017730712891E-2</v>
      </c>
      <c r="E15" s="63" t="b">
        <v>0</v>
      </c>
      <c r="F15" s="63">
        <v>0.10101665767839769</v>
      </c>
      <c r="G15" s="63">
        <v>2.3593613449656879E-4</v>
      </c>
      <c r="H15" s="63">
        <v>1.5016296296296239E-2</v>
      </c>
      <c r="I15" s="63">
        <v>2.8989629629629639E-3</v>
      </c>
      <c r="J15" s="63">
        <v>1.4293333333332411E-3</v>
      </c>
      <c r="K15" s="63">
        <v>0.2</v>
      </c>
      <c r="L15" s="63">
        <v>0.17558518518518509</v>
      </c>
      <c r="M15" s="63">
        <v>0.1828954074074074</v>
      </c>
      <c r="N15" s="63">
        <v>0.19166577777777771</v>
      </c>
      <c r="O15" s="63">
        <v>0.2</v>
      </c>
      <c r="P15" s="63">
        <v>-5.0268444444444442E-2</v>
      </c>
      <c r="Q15" s="63">
        <v>0.20312888888888889</v>
      </c>
      <c r="R15" s="63">
        <v>-2.1048888888888372E-3</v>
      </c>
      <c r="S15" s="63">
        <v>-8.0084280639708884E-17</v>
      </c>
      <c r="T15" s="63">
        <v>-3.5252148148148199E-2</v>
      </c>
      <c r="U15" s="63">
        <v>0.20602785185185191</v>
      </c>
      <c r="V15" s="63">
        <v>-6.7555555555559588E-4</v>
      </c>
      <c r="W15" s="63">
        <v>0.1999999999999999</v>
      </c>
      <c r="X15" s="63">
        <v>-0.23525214814814821</v>
      </c>
      <c r="Y15" s="63">
        <v>6.0278518518518519E-3</v>
      </c>
      <c r="Z15" s="63">
        <v>-0.20067555555555561</v>
      </c>
      <c r="AA15" s="63">
        <v>-1.149871861312125E-16</v>
      </c>
      <c r="AB15" s="63">
        <v>-0.21083733333333329</v>
      </c>
      <c r="AC15" s="63">
        <v>2.3132444444444449E-2</v>
      </c>
      <c r="AD15" s="63">
        <v>-0.19234133333333331</v>
      </c>
      <c r="AE15" s="63">
        <v>-1.1202394002141789E-16</v>
      </c>
      <c r="AF15" s="63" t="s">
        <v>943</v>
      </c>
      <c r="AG15" s="63" t="s">
        <v>944</v>
      </c>
      <c r="AH15" s="63">
        <v>4.313510733300471</v>
      </c>
      <c r="AI15" s="63">
        <v>1.792269332690531</v>
      </c>
      <c r="AJ15" s="63">
        <v>1.455497999832563</v>
      </c>
      <c r="AK15" s="63">
        <v>1.357277685073321</v>
      </c>
      <c r="AL15" s="63">
        <v>4.1530829199149704</v>
      </c>
      <c r="AM15" s="63">
        <v>4.1530829199149837</v>
      </c>
    </row>
    <row r="16" spans="1:39" x14ac:dyDescent="0.3">
      <c r="A16" s="64">
        <v>14</v>
      </c>
      <c r="B16" s="63"/>
      <c r="C16" s="63">
        <v>150</v>
      </c>
      <c r="D16" s="63">
        <v>7.2803020477294922E-2</v>
      </c>
      <c r="E16" s="63" t="b">
        <v>0</v>
      </c>
      <c r="F16" s="63">
        <v>0.1063257359156323</v>
      </c>
      <c r="G16" s="63">
        <v>1.101434741219204E-2</v>
      </c>
      <c r="H16" s="63">
        <v>3.2737185185185258E-2</v>
      </c>
      <c r="I16" s="63">
        <v>2.33268148148148E-2</v>
      </c>
      <c r="J16" s="63">
        <v>9.6945777777777742E-2</v>
      </c>
      <c r="K16" s="63">
        <v>0.2</v>
      </c>
      <c r="L16" s="63">
        <v>0.188589037037037</v>
      </c>
      <c r="M16" s="63">
        <v>0.17766162962962961</v>
      </c>
      <c r="N16" s="63">
        <v>0.1979804444444444</v>
      </c>
      <c r="O16" s="63">
        <v>0.2</v>
      </c>
      <c r="P16" s="63">
        <v>0.45058133333333328</v>
      </c>
      <c r="Q16" s="63">
        <v>0.14910340740740741</v>
      </c>
      <c r="R16" s="63">
        <v>0.26696533333333328</v>
      </c>
      <c r="S16" s="63">
        <v>1.7511832368678689E-17</v>
      </c>
      <c r="T16" s="63">
        <v>0.41784414814814808</v>
      </c>
      <c r="U16" s="63">
        <v>0.12577659259259261</v>
      </c>
      <c r="V16" s="63">
        <v>0.36391111111111107</v>
      </c>
      <c r="W16" s="63">
        <v>0.2</v>
      </c>
      <c r="X16" s="63">
        <v>0.21784414814814809</v>
      </c>
      <c r="Y16" s="63">
        <v>-7.4223407407407405E-2</v>
      </c>
      <c r="Z16" s="63">
        <v>0.16391111111111109</v>
      </c>
      <c r="AA16" s="63">
        <v>-9.9359314112511071E-18</v>
      </c>
      <c r="AB16" s="63">
        <v>0.2292551111111111</v>
      </c>
      <c r="AC16" s="63">
        <v>-5.1885037037037042E-2</v>
      </c>
      <c r="AD16" s="63">
        <v>0.1659306666666667</v>
      </c>
      <c r="AE16" s="63">
        <v>-9.6589979484039179E-18</v>
      </c>
      <c r="AF16" s="63" t="s">
        <v>945</v>
      </c>
      <c r="AG16" s="63" t="s">
        <v>946</v>
      </c>
      <c r="AH16" s="63">
        <v>1.5334652233200869</v>
      </c>
      <c r="AI16" s="63">
        <v>0.91331074668780787</v>
      </c>
      <c r="AJ16" s="63">
        <v>1.779350933495883</v>
      </c>
      <c r="AK16" s="63">
        <v>1.666464945135546</v>
      </c>
      <c r="AL16" s="63">
        <v>1.2321041214750981</v>
      </c>
      <c r="AM16" s="63">
        <v>1.2321041214750981</v>
      </c>
    </row>
    <row r="17" spans="1:39" x14ac:dyDescent="0.3">
      <c r="A17" s="64">
        <v>15</v>
      </c>
      <c r="B17" s="63"/>
      <c r="C17" s="63">
        <v>150</v>
      </c>
      <c r="D17" s="63">
        <v>7.9815387725830078E-2</v>
      </c>
      <c r="E17" s="63" t="b">
        <v>0</v>
      </c>
      <c r="F17" s="63">
        <v>9.7928602302331982E-2</v>
      </c>
      <c r="G17" s="63">
        <v>7.2429435961591116E-4</v>
      </c>
      <c r="H17" s="63">
        <v>2.3554370370370361E-2</v>
      </c>
      <c r="I17" s="63">
        <v>5.8571851851851866E-3</v>
      </c>
      <c r="J17" s="63">
        <v>1.1626666666666631E-2</v>
      </c>
      <c r="K17" s="63">
        <v>0.2</v>
      </c>
      <c r="L17" s="63">
        <v>0.17056474074074071</v>
      </c>
      <c r="M17" s="63">
        <v>0.17990874074074081</v>
      </c>
      <c r="N17" s="63">
        <v>0.19096888888888891</v>
      </c>
      <c r="O17" s="63">
        <v>0.2</v>
      </c>
      <c r="P17" s="63">
        <v>0.1926660740740741</v>
      </c>
      <c r="Q17" s="63">
        <v>0.2282642962962963</v>
      </c>
      <c r="R17" s="63">
        <v>8.2062222222222245E-2</v>
      </c>
      <c r="S17" s="63">
        <v>-4.1564984078865289E-17</v>
      </c>
      <c r="T17" s="63">
        <v>0.16911170370370371</v>
      </c>
      <c r="U17" s="63">
        <v>0.23412148148148151</v>
      </c>
      <c r="V17" s="63">
        <v>7.0435555555555612E-2</v>
      </c>
      <c r="W17" s="63">
        <v>0.1999999999999999</v>
      </c>
      <c r="X17" s="63">
        <v>-3.0888296296296299E-2</v>
      </c>
      <c r="Y17" s="63">
        <v>3.4121481481481482E-2</v>
      </c>
      <c r="Z17" s="63">
        <v>-0.1295644444444444</v>
      </c>
      <c r="AA17" s="63">
        <v>-8.2971471647547589E-17</v>
      </c>
      <c r="AB17" s="63">
        <v>-1.453037037037037E-3</v>
      </c>
      <c r="AC17" s="63">
        <v>5.4212740740740742E-2</v>
      </c>
      <c r="AD17" s="63">
        <v>-0.1205333333333333</v>
      </c>
      <c r="AE17" s="63">
        <v>-7.9490934729793091E-17</v>
      </c>
      <c r="AF17" s="63" t="s">
        <v>947</v>
      </c>
      <c r="AG17" s="63" t="s">
        <v>948</v>
      </c>
      <c r="AH17" s="63">
        <v>3.927735477776662</v>
      </c>
      <c r="AI17" s="63">
        <v>2.631370402515385</v>
      </c>
      <c r="AJ17" s="63">
        <v>1.751517128594712</v>
      </c>
      <c r="AK17" s="63">
        <v>1.630625767885908</v>
      </c>
      <c r="AL17" s="63">
        <v>6.970362239297474</v>
      </c>
      <c r="AM17" s="63">
        <v>6.9703622392975113</v>
      </c>
    </row>
    <row r="18" spans="1:39" x14ac:dyDescent="0.3">
      <c r="A18" s="64">
        <v>16</v>
      </c>
      <c r="B18" s="63"/>
      <c r="C18" s="63">
        <v>150</v>
      </c>
      <c r="D18" s="63">
        <v>7.9817533493041992E-2</v>
      </c>
      <c r="E18" s="63" t="b">
        <v>0</v>
      </c>
      <c r="F18" s="63">
        <v>8.3288607498183842E-2</v>
      </c>
      <c r="G18" s="63">
        <v>1.0967946457722899E-3</v>
      </c>
      <c r="H18" s="63">
        <v>3.0532740740740721E-2</v>
      </c>
      <c r="I18" s="63">
        <v>9.9816296296296736E-3</v>
      </c>
      <c r="J18" s="63">
        <v>8.0568888888888496E-3</v>
      </c>
      <c r="K18" s="63">
        <v>0.2</v>
      </c>
      <c r="L18" s="63">
        <v>0.17206281481481481</v>
      </c>
      <c r="M18" s="63">
        <v>0.1459176296296297</v>
      </c>
      <c r="N18" s="63">
        <v>0.17997511111111111</v>
      </c>
      <c r="O18" s="63">
        <v>0.2</v>
      </c>
      <c r="P18" s="63">
        <v>0.17546192592592591</v>
      </c>
      <c r="Q18" s="63">
        <v>0.33385007407407408</v>
      </c>
      <c r="R18" s="63">
        <v>5.7045333333333351E-2</v>
      </c>
      <c r="S18" s="63">
        <v>-5.320083410482617E-17</v>
      </c>
      <c r="T18" s="63">
        <v>0.14492918518518519</v>
      </c>
      <c r="U18" s="63">
        <v>0.34383170370370381</v>
      </c>
      <c r="V18" s="63">
        <v>4.8988444444444501E-2</v>
      </c>
      <c r="W18" s="63">
        <v>0.1999999999999999</v>
      </c>
      <c r="X18" s="63">
        <v>-5.5070814814814822E-2</v>
      </c>
      <c r="Y18" s="63">
        <v>0.14383170370370371</v>
      </c>
      <c r="Z18" s="63">
        <v>-0.15101155555555551</v>
      </c>
      <c r="AA18" s="63">
        <v>-9.5277303258677543E-17</v>
      </c>
      <c r="AB18" s="63">
        <v>-2.7133629629629612E-2</v>
      </c>
      <c r="AC18" s="63">
        <v>0.1979140740740741</v>
      </c>
      <c r="AD18" s="63">
        <v>-0.13098666666666661</v>
      </c>
      <c r="AE18" s="63">
        <v>-9.2715233297368044E-17</v>
      </c>
      <c r="AF18" s="63" t="s">
        <v>949</v>
      </c>
      <c r="AG18" s="63" t="s">
        <v>950</v>
      </c>
      <c r="AH18" s="63">
        <v>4.6829662791594338</v>
      </c>
      <c r="AI18" s="63">
        <v>1.5121523996919779</v>
      </c>
      <c r="AJ18" s="63">
        <v>5.2134254118142644</v>
      </c>
      <c r="AK18" s="63">
        <v>4.8184176567232981</v>
      </c>
      <c r="AL18" s="63">
        <v>13.26050103597662</v>
      </c>
      <c r="AM18" s="63">
        <v>13.26050103597664</v>
      </c>
    </row>
    <row r="19" spans="1:39" x14ac:dyDescent="0.3">
      <c r="A19" s="64">
        <v>17</v>
      </c>
      <c r="B19" s="63"/>
      <c r="C19" s="63">
        <v>150</v>
      </c>
      <c r="D19" s="63">
        <v>5.7870149612426758E-2</v>
      </c>
      <c r="E19" s="63" t="b">
        <v>0</v>
      </c>
      <c r="F19" s="63">
        <v>0.109884158131797</v>
      </c>
      <c r="G19" s="63">
        <v>2.4872131810150893E-4</v>
      </c>
      <c r="H19" s="63">
        <v>3.1028148148147801E-3</v>
      </c>
      <c r="I19" s="63">
        <v>3.9845925925925951E-3</v>
      </c>
      <c r="J19" s="63">
        <v>1.4940444444444451E-2</v>
      </c>
      <c r="K19" s="63">
        <v>0.2</v>
      </c>
      <c r="L19" s="63">
        <v>0.18635140740740741</v>
      </c>
      <c r="M19" s="63">
        <v>0.19208296296296301</v>
      </c>
      <c r="N19" s="63">
        <v>0.1956053333333333</v>
      </c>
      <c r="O19" s="63">
        <v>0.2</v>
      </c>
      <c r="P19" s="63">
        <v>0.1561339259259259</v>
      </c>
      <c r="Q19" s="63">
        <v>0.22533451851851849</v>
      </c>
      <c r="R19" s="63">
        <v>0.14584888888888889</v>
      </c>
      <c r="S19" s="63">
        <v>-3.8047871043376262E-17</v>
      </c>
      <c r="T19" s="63">
        <v>0.15303111111111109</v>
      </c>
      <c r="U19" s="63">
        <v>0.22134992592592589</v>
      </c>
      <c r="V19" s="63">
        <v>0.1607893333333334</v>
      </c>
      <c r="W19" s="63">
        <v>0.1999999999999999</v>
      </c>
      <c r="X19" s="63">
        <v>-4.6968888888888873E-2</v>
      </c>
      <c r="Y19" s="63">
        <v>2.1349925925925922E-2</v>
      </c>
      <c r="Z19" s="63">
        <v>-3.9210666666666637E-2</v>
      </c>
      <c r="AA19" s="63">
        <v>-7.3093597566033834E-17</v>
      </c>
      <c r="AB19" s="63">
        <v>-3.3320296296296278E-2</v>
      </c>
      <c r="AC19" s="63">
        <v>2.926696296296296E-2</v>
      </c>
      <c r="AD19" s="63">
        <v>-3.4815999999999958E-2</v>
      </c>
      <c r="AE19" s="63">
        <v>-7.1368714299536985E-17</v>
      </c>
      <c r="AF19" s="63" t="s">
        <v>951</v>
      </c>
      <c r="AG19" s="63" t="s">
        <v>952</v>
      </c>
      <c r="AH19" s="63">
        <v>1.822583987333446</v>
      </c>
      <c r="AI19" s="63">
        <v>1.2389743455784199</v>
      </c>
      <c r="AJ19" s="63">
        <v>0.68259200242511908</v>
      </c>
      <c r="AK19" s="63">
        <v>0.63596220193395814</v>
      </c>
      <c r="AL19" s="63">
        <v>11.20783460282915</v>
      </c>
      <c r="AM19" s="63">
        <v>11.207834602829189</v>
      </c>
    </row>
    <row r="20" spans="1:39" x14ac:dyDescent="0.3">
      <c r="A20" s="64">
        <v>18</v>
      </c>
      <c r="B20" s="63"/>
      <c r="C20" s="63">
        <v>150</v>
      </c>
      <c r="D20" s="63">
        <v>6.3313961029052734E-2</v>
      </c>
      <c r="E20" s="63" t="b">
        <v>0</v>
      </c>
      <c r="F20" s="63">
        <v>9.8633143699138573E-2</v>
      </c>
      <c r="G20" s="63">
        <v>8.7318534011961661E-3</v>
      </c>
      <c r="H20" s="63">
        <v>7.5223703703703737E-2</v>
      </c>
      <c r="I20" s="63">
        <v>5.3899851851851872E-2</v>
      </c>
      <c r="J20" s="63">
        <v>1.2963555555555581E-2</v>
      </c>
      <c r="K20" s="63">
        <v>0.2</v>
      </c>
      <c r="L20" s="63">
        <v>0.18110814814814821</v>
      </c>
      <c r="M20" s="63">
        <v>0.16582874074074069</v>
      </c>
      <c r="N20" s="63">
        <v>0.19579022222222231</v>
      </c>
      <c r="O20" s="63">
        <v>0.2</v>
      </c>
      <c r="P20" s="63">
        <v>0.35057066666666659</v>
      </c>
      <c r="Q20" s="63">
        <v>0.19226311111111111</v>
      </c>
      <c r="R20" s="63">
        <v>8.2773333333333414E-3</v>
      </c>
      <c r="S20" s="63">
        <v>-2.905885468014142E-17</v>
      </c>
      <c r="T20" s="63">
        <v>0.42579437037037038</v>
      </c>
      <c r="U20" s="63">
        <v>0.246162962962963</v>
      </c>
      <c r="V20" s="63">
        <v>2.124088888888892E-2</v>
      </c>
      <c r="W20" s="63">
        <v>0.2</v>
      </c>
      <c r="X20" s="63">
        <v>0.2257943703703704</v>
      </c>
      <c r="Y20" s="63">
        <v>4.6162962962962961E-2</v>
      </c>
      <c r="Z20" s="63">
        <v>-0.17875911111111109</v>
      </c>
      <c r="AA20" s="63">
        <v>-5.8298848229063403E-17</v>
      </c>
      <c r="AB20" s="63">
        <v>0.24468622222222219</v>
      </c>
      <c r="AC20" s="63">
        <v>8.0334222222222224E-2</v>
      </c>
      <c r="AD20" s="63">
        <v>-0.17454933333333331</v>
      </c>
      <c r="AE20" s="63">
        <v>-5.7562100714696353E-17</v>
      </c>
      <c r="AF20" s="63" t="s">
        <v>953</v>
      </c>
      <c r="AG20" s="63" t="s">
        <v>954</v>
      </c>
      <c r="AH20" s="63">
        <v>2.3960074892528129</v>
      </c>
      <c r="AI20" s="63">
        <v>1.5648444149005341</v>
      </c>
      <c r="AJ20" s="63">
        <v>3.010588040233301</v>
      </c>
      <c r="AK20" s="63">
        <v>2.8007436145546971</v>
      </c>
      <c r="AL20" s="63">
        <v>2.355000397804099</v>
      </c>
      <c r="AM20" s="63">
        <v>2.355000397804099</v>
      </c>
    </row>
    <row r="21" spans="1:39" x14ac:dyDescent="0.3">
      <c r="A21" s="64">
        <v>19</v>
      </c>
      <c r="B21" s="63"/>
      <c r="C21" s="63">
        <v>150</v>
      </c>
      <c r="D21" s="63">
        <v>5.6803464889526367E-2</v>
      </c>
      <c r="E21" s="63" t="b">
        <v>0</v>
      </c>
      <c r="F21" s="63">
        <v>9.1895771450644703E-2</v>
      </c>
      <c r="G21" s="63">
        <v>4.1096472089986172E-4</v>
      </c>
      <c r="H21" s="63">
        <v>1.202014814814811E-2</v>
      </c>
      <c r="I21" s="63">
        <v>1.442370370370369E-2</v>
      </c>
      <c r="J21" s="63">
        <v>7.6444444444444537E-3</v>
      </c>
      <c r="K21" s="63">
        <v>0.2</v>
      </c>
      <c r="L21" s="63">
        <v>0.19141925925925921</v>
      </c>
      <c r="M21" s="63">
        <v>0.14418251851851849</v>
      </c>
      <c r="N21" s="63">
        <v>0.1856497777777778</v>
      </c>
      <c r="O21" s="63">
        <v>0.2</v>
      </c>
      <c r="P21" s="63">
        <v>0.33951999999999999</v>
      </c>
      <c r="Q21" s="63">
        <v>0.1515117037037037</v>
      </c>
      <c r="R21" s="63">
        <v>0.1546666666666667</v>
      </c>
      <c r="S21" s="63">
        <v>-9.9893441546094741E-18</v>
      </c>
      <c r="T21" s="63">
        <v>0.3515401481481481</v>
      </c>
      <c r="U21" s="63">
        <v>0.13708799999999999</v>
      </c>
      <c r="V21" s="63">
        <v>0.1623111111111111</v>
      </c>
      <c r="W21" s="63">
        <v>0.2</v>
      </c>
      <c r="X21" s="63">
        <v>0.15154014814814809</v>
      </c>
      <c r="Y21" s="63">
        <v>-6.2911999999999996E-2</v>
      </c>
      <c r="Z21" s="63">
        <v>-3.7688888888888883E-2</v>
      </c>
      <c r="AA21" s="63">
        <v>-4.3437332962895009E-17</v>
      </c>
      <c r="AB21" s="63">
        <v>0.1601208888888889</v>
      </c>
      <c r="AC21" s="63">
        <v>-7.0945185185185182E-3</v>
      </c>
      <c r="AD21" s="63">
        <v>-2.333866666666664E-2</v>
      </c>
      <c r="AE21" s="63">
        <v>-4.4046934925137241E-17</v>
      </c>
      <c r="AF21" s="63" t="s">
        <v>955</v>
      </c>
      <c r="AG21" s="63" t="s">
        <v>956</v>
      </c>
      <c r="AH21" s="63">
        <v>2.1360068081849208</v>
      </c>
      <c r="AI21" s="63">
        <v>0.66934616296743465</v>
      </c>
      <c r="AJ21" s="63">
        <v>4.4865354754033291</v>
      </c>
      <c r="AK21" s="63">
        <v>4.1994773487961901</v>
      </c>
      <c r="AL21" s="63">
        <v>38.075471698113247</v>
      </c>
      <c r="AM21" s="63">
        <v>38.075471698113283</v>
      </c>
    </row>
    <row r="22" spans="1:39" x14ac:dyDescent="0.3">
      <c r="A22" s="64">
        <v>20</v>
      </c>
      <c r="B22" s="63"/>
      <c r="C22" s="63">
        <v>150</v>
      </c>
      <c r="D22" s="63">
        <v>7.6755046844482422E-2</v>
      </c>
      <c r="E22" s="63" t="b">
        <v>0</v>
      </c>
      <c r="F22" s="63">
        <v>0.10539464290466941</v>
      </c>
      <c r="G22" s="63">
        <v>3.090032035994512E-3</v>
      </c>
      <c r="H22" s="63">
        <v>5.2859259259257357E-4</v>
      </c>
      <c r="I22" s="63">
        <v>2.6711703703703678E-2</v>
      </c>
      <c r="J22" s="63">
        <v>4.874666666666666E-2</v>
      </c>
      <c r="K22" s="63">
        <v>0.2</v>
      </c>
      <c r="L22" s="63">
        <v>0.1828100740740741</v>
      </c>
      <c r="M22" s="63">
        <v>0.18608118518518521</v>
      </c>
      <c r="N22" s="63">
        <v>0.19325866666666669</v>
      </c>
      <c r="O22" s="63">
        <v>0.2</v>
      </c>
      <c r="P22" s="63">
        <v>-4.0398222222222203E-2</v>
      </c>
      <c r="Q22" s="63">
        <v>0.19695644444444441</v>
      </c>
      <c r="R22" s="63">
        <v>0.27046399999999998</v>
      </c>
      <c r="S22" s="63">
        <v>-4.5117512085494102E-17</v>
      </c>
      <c r="T22" s="63">
        <v>-4.0926814814814777E-2</v>
      </c>
      <c r="U22" s="63">
        <v>0.17024474074074081</v>
      </c>
      <c r="V22" s="63">
        <v>0.3192106666666667</v>
      </c>
      <c r="W22" s="63">
        <v>0.1999999999999999</v>
      </c>
      <c r="X22" s="63">
        <v>-0.24092681481481479</v>
      </c>
      <c r="Y22" s="63">
        <v>-2.9755259259259259E-2</v>
      </c>
      <c r="Z22" s="63">
        <v>0.1192106666666667</v>
      </c>
      <c r="AA22" s="63">
        <v>-7.4316284930302557E-17</v>
      </c>
      <c r="AB22" s="63">
        <v>-0.2237368888888889</v>
      </c>
      <c r="AC22" s="63">
        <v>-1.5836444444444441E-2</v>
      </c>
      <c r="AD22" s="63">
        <v>0.12595200000000001</v>
      </c>
      <c r="AE22" s="63">
        <v>-7.2237832525705205E-17</v>
      </c>
      <c r="AF22" s="63" t="s">
        <v>957</v>
      </c>
      <c r="AG22" s="63" t="s">
        <v>958</v>
      </c>
      <c r="AH22" s="63">
        <v>3.1740221963538069</v>
      </c>
      <c r="AI22" s="63">
        <v>1.2251417040884449</v>
      </c>
      <c r="AJ22" s="63">
        <v>1.1494087971875251</v>
      </c>
      <c r="AK22" s="63">
        <v>1.0739856788292379</v>
      </c>
      <c r="AL22" s="63">
        <v>5.654974946313553</v>
      </c>
      <c r="AM22" s="63">
        <v>5.6549749463135504</v>
      </c>
    </row>
    <row r="23" spans="1:39" x14ac:dyDescent="0.3">
      <c r="A23" s="64">
        <v>21</v>
      </c>
      <c r="B23" s="63"/>
      <c r="C23" s="63">
        <v>150</v>
      </c>
      <c r="D23" s="63">
        <v>6.6854715347290039E-2</v>
      </c>
      <c r="E23" s="63" t="b">
        <v>0</v>
      </c>
      <c r="F23" s="63">
        <v>8.9736630080965676E-2</v>
      </c>
      <c r="G23" s="63">
        <v>1.1486559913261999E-2</v>
      </c>
      <c r="H23" s="63">
        <v>5.5016296296296341E-3</v>
      </c>
      <c r="I23" s="63">
        <v>1.5789037037037049E-2</v>
      </c>
      <c r="J23" s="63">
        <v>0.1058631111111111</v>
      </c>
      <c r="K23" s="63">
        <v>0.2</v>
      </c>
      <c r="L23" s="63">
        <v>0.18437925925925919</v>
      </c>
      <c r="M23" s="63">
        <v>0.13010251851851851</v>
      </c>
      <c r="N23" s="63">
        <v>0.19701333333333329</v>
      </c>
      <c r="O23" s="63">
        <v>0.2</v>
      </c>
      <c r="P23" s="63">
        <v>0.1480936296296296</v>
      </c>
      <c r="Q23" s="63">
        <v>0.37636503703703711</v>
      </c>
      <c r="R23" s="63">
        <v>0.2364728888888889</v>
      </c>
      <c r="S23" s="63">
        <v>-3.7182236256992271E-17</v>
      </c>
      <c r="T23" s="63">
        <v>0.142592</v>
      </c>
      <c r="U23" s="63">
        <v>0.36057600000000001</v>
      </c>
      <c r="V23" s="63">
        <v>0.34233599999999997</v>
      </c>
      <c r="W23" s="63">
        <v>0.2</v>
      </c>
      <c r="X23" s="63">
        <v>-5.7408000000000001E-2</v>
      </c>
      <c r="Y23" s="63">
        <v>0.160576</v>
      </c>
      <c r="Z23" s="63">
        <v>0.14233599999999999</v>
      </c>
      <c r="AA23" s="63">
        <v>-6.0664103842563284E-17</v>
      </c>
      <c r="AB23" s="63">
        <v>-4.1787259259259232E-2</v>
      </c>
      <c r="AC23" s="63">
        <v>0.2304734814814815</v>
      </c>
      <c r="AD23" s="63">
        <v>0.14532266666666671</v>
      </c>
      <c r="AE23" s="63">
        <v>-6.2665339998609945E-17</v>
      </c>
      <c r="AF23" s="63" t="s">
        <v>959</v>
      </c>
      <c r="AG23" s="63" t="s">
        <v>960</v>
      </c>
      <c r="AH23" s="63">
        <v>3.704001792066776</v>
      </c>
      <c r="AI23" s="63">
        <v>0.1242959107672278</v>
      </c>
      <c r="AJ23" s="63">
        <v>6.8485112827027601</v>
      </c>
      <c r="AK23" s="63">
        <v>6.3217591219399054</v>
      </c>
      <c r="AL23" s="63">
        <v>2.0983213429257108</v>
      </c>
      <c r="AM23" s="63">
        <v>2.098321342925678</v>
      </c>
    </row>
    <row r="24" spans="1:39" x14ac:dyDescent="0.3">
      <c r="A24" s="64">
        <v>22</v>
      </c>
      <c r="B24" s="63"/>
      <c r="C24" s="63">
        <v>150</v>
      </c>
      <c r="D24" s="63">
        <v>5.7858467102050781E-2</v>
      </c>
      <c r="E24" s="63" t="b">
        <v>0</v>
      </c>
      <c r="F24" s="63">
        <v>0.1079831796523896</v>
      </c>
      <c r="G24" s="63">
        <v>1.0948651095089191E-3</v>
      </c>
      <c r="H24" s="63">
        <v>2.0709925925925909E-2</v>
      </c>
      <c r="I24" s="63">
        <v>5.4518518518537062E-5</v>
      </c>
      <c r="J24" s="63">
        <v>2.5806222222222289E-2</v>
      </c>
      <c r="K24" s="63">
        <v>0.2</v>
      </c>
      <c r="L24" s="63">
        <v>0.16983940740740741</v>
      </c>
      <c r="M24" s="63">
        <v>0.18226962962962959</v>
      </c>
      <c r="N24" s="63">
        <v>0.21427911111111109</v>
      </c>
      <c r="O24" s="63">
        <v>0.2</v>
      </c>
      <c r="P24" s="63">
        <v>0.23271111111111109</v>
      </c>
      <c r="Q24" s="63">
        <v>0.2341617777777778</v>
      </c>
      <c r="R24" s="63">
        <v>0.23465244444444441</v>
      </c>
      <c r="S24" s="63">
        <v>-1.8335085304354401E-17</v>
      </c>
      <c r="T24" s="63">
        <v>0.21200118518518521</v>
      </c>
      <c r="U24" s="63">
        <v>0.23421629629629631</v>
      </c>
      <c r="V24" s="63">
        <v>0.26045866666666673</v>
      </c>
      <c r="W24" s="63">
        <v>0.2</v>
      </c>
      <c r="X24" s="63">
        <v>1.200118518518521E-2</v>
      </c>
      <c r="Y24" s="63">
        <v>3.4216296296296293E-2</v>
      </c>
      <c r="Z24" s="63">
        <v>6.0458666666666688E-2</v>
      </c>
      <c r="AA24" s="63">
        <v>-5.4453711280558308E-17</v>
      </c>
      <c r="AB24" s="63">
        <v>4.2161777777777791E-2</v>
      </c>
      <c r="AC24" s="63">
        <v>5.1946666666666669E-2</v>
      </c>
      <c r="AD24" s="63">
        <v>4.6179555555555592E-2</v>
      </c>
      <c r="AE24" s="63">
        <v>-5.3594462800445438E-17</v>
      </c>
      <c r="AF24" s="63" t="s">
        <v>961</v>
      </c>
      <c r="AG24" s="63" t="s">
        <v>962</v>
      </c>
      <c r="AH24" s="63">
        <v>3.7607108238526159</v>
      </c>
      <c r="AI24" s="63">
        <v>2.903059079736876</v>
      </c>
      <c r="AJ24" s="63">
        <v>1.5458271754363639</v>
      </c>
      <c r="AK24" s="63">
        <v>1.439124517838031</v>
      </c>
      <c r="AL24" s="63">
        <v>23.617972241825399</v>
      </c>
      <c r="AM24" s="63">
        <v>23.61797224182537</v>
      </c>
    </row>
    <row r="25" spans="1:39" x14ac:dyDescent="0.3">
      <c r="A25" s="64">
        <v>23</v>
      </c>
      <c r="B25" s="63"/>
      <c r="C25" s="63">
        <v>150</v>
      </c>
      <c r="D25" s="63">
        <v>5.2854299545288093E-2</v>
      </c>
      <c r="E25" s="63" t="b">
        <v>0</v>
      </c>
      <c r="F25" s="63">
        <v>9.7371147692422499E-2</v>
      </c>
      <c r="G25" s="63">
        <v>2.3274381491796949E-3</v>
      </c>
      <c r="H25" s="63">
        <v>3.2827259259259188E-2</v>
      </c>
      <c r="I25" s="63">
        <v>3.5154962962962992E-2</v>
      </c>
      <c r="J25" s="63">
        <v>3.7333333333333038E-3</v>
      </c>
      <c r="K25" s="63">
        <v>0.2</v>
      </c>
      <c r="L25" s="63">
        <v>0.16346785185185189</v>
      </c>
      <c r="M25" s="63">
        <v>0.18221274074074079</v>
      </c>
      <c r="N25" s="63">
        <v>0.19351466666666661</v>
      </c>
      <c r="O25" s="63">
        <v>0.2</v>
      </c>
      <c r="P25" s="63">
        <v>0.2139567407407407</v>
      </c>
      <c r="Q25" s="63">
        <v>7.1933629629629625E-2</v>
      </c>
      <c r="R25" s="63">
        <v>5.4641777777777803E-2</v>
      </c>
      <c r="S25" s="63">
        <v>-3.2743172825274042E-17</v>
      </c>
      <c r="T25" s="63">
        <v>0.1811294814814815</v>
      </c>
      <c r="U25" s="63">
        <v>0.1070885925925926</v>
      </c>
      <c r="V25" s="63">
        <v>5.83751111111111E-2</v>
      </c>
      <c r="W25" s="63">
        <v>0.1999999999999999</v>
      </c>
      <c r="X25" s="63">
        <v>-1.8870518518518491E-2</v>
      </c>
      <c r="Y25" s="63">
        <v>-9.2911407407407401E-2</v>
      </c>
      <c r="Z25" s="63">
        <v>-0.14162488888888891</v>
      </c>
      <c r="AA25" s="63">
        <v>-7.5198175769012982E-17</v>
      </c>
      <c r="AB25" s="63">
        <v>1.7661629629629659E-2</v>
      </c>
      <c r="AC25" s="63">
        <v>-7.5124148148148148E-2</v>
      </c>
      <c r="AD25" s="63">
        <v>-0.13513955555555551</v>
      </c>
      <c r="AE25" s="63">
        <v>-7.1019209174518089E-17</v>
      </c>
      <c r="AF25" s="63" t="s">
        <v>963</v>
      </c>
      <c r="AG25" s="63" t="s">
        <v>964</v>
      </c>
      <c r="AH25" s="63">
        <v>4.7791582079326007</v>
      </c>
      <c r="AI25" s="63">
        <v>3.6151985799039008</v>
      </c>
      <c r="AJ25" s="63">
        <v>1.396053208627682</v>
      </c>
      <c r="AK25" s="63">
        <v>1.308702279500475</v>
      </c>
      <c r="AL25" s="63">
        <v>4.5792327776661734</v>
      </c>
      <c r="AM25" s="63">
        <v>4.5792327776661734</v>
      </c>
    </row>
    <row r="26" spans="1:39" x14ac:dyDescent="0.3">
      <c r="A26" s="64">
        <v>24</v>
      </c>
      <c r="B26" s="63"/>
      <c r="C26" s="63">
        <v>150</v>
      </c>
      <c r="D26" s="63">
        <v>6.7783832550048828E-2</v>
      </c>
      <c r="E26" s="63" t="b">
        <v>0</v>
      </c>
      <c r="F26" s="63">
        <v>8.8708427281558311E-2</v>
      </c>
      <c r="G26" s="63">
        <v>6.9383212106447216E-4</v>
      </c>
      <c r="H26" s="63">
        <v>1.550459259259257E-2</v>
      </c>
      <c r="I26" s="63">
        <v>3.358814814814814E-3</v>
      </c>
      <c r="J26" s="63">
        <v>2.1027555555555581E-2</v>
      </c>
      <c r="K26" s="63">
        <v>0.2</v>
      </c>
      <c r="L26" s="63">
        <v>0.17746251851851849</v>
      </c>
      <c r="M26" s="63">
        <v>0.13937540740740739</v>
      </c>
      <c r="N26" s="63">
        <v>0.19439644444444451</v>
      </c>
      <c r="O26" s="63">
        <v>0.2</v>
      </c>
      <c r="P26" s="63">
        <v>0.20146488888888889</v>
      </c>
      <c r="Q26" s="63">
        <v>0.31658429629629631</v>
      </c>
      <c r="R26" s="63">
        <v>0.226048</v>
      </c>
      <c r="S26" s="63">
        <v>-2.82623081161449E-17</v>
      </c>
      <c r="T26" s="63">
        <v>0.18596029629629629</v>
      </c>
      <c r="U26" s="63">
        <v>0.31322548148148149</v>
      </c>
      <c r="V26" s="63">
        <v>0.2470755555555556</v>
      </c>
      <c r="W26" s="63">
        <v>0.2</v>
      </c>
      <c r="X26" s="63">
        <v>-1.403970370370369E-2</v>
      </c>
      <c r="Y26" s="63">
        <v>0.1132254814814815</v>
      </c>
      <c r="Z26" s="63">
        <v>4.7075555555555558E-2</v>
      </c>
      <c r="AA26" s="63">
        <v>-6.4119676108530706E-17</v>
      </c>
      <c r="AB26" s="63">
        <v>8.4977777777777777E-3</v>
      </c>
      <c r="AC26" s="63">
        <v>0.1738500740740741</v>
      </c>
      <c r="AD26" s="63">
        <v>5.2679111111111121E-2</v>
      </c>
      <c r="AE26" s="63">
        <v>-6.4385578678727814E-17</v>
      </c>
      <c r="AF26" s="63" t="s">
        <v>965</v>
      </c>
      <c r="AG26" s="63" t="s">
        <v>966</v>
      </c>
      <c r="AH26" s="63">
        <v>4.0888959210362854</v>
      </c>
      <c r="AI26" s="63">
        <v>0.84548224626556734</v>
      </c>
      <c r="AJ26" s="63">
        <v>5.6766007207376363</v>
      </c>
      <c r="AK26" s="63">
        <v>5.2579161962379137</v>
      </c>
      <c r="AL26" s="63">
        <v>11.90332326283993</v>
      </c>
      <c r="AM26" s="63">
        <v>11.903323262839921</v>
      </c>
    </row>
    <row r="27" spans="1:39" x14ac:dyDescent="0.3">
      <c r="A27" s="64">
        <v>25</v>
      </c>
      <c r="B27" s="63"/>
      <c r="C27" s="63">
        <v>150</v>
      </c>
      <c r="D27" s="63">
        <v>5.3884983062744141E-2</v>
      </c>
      <c r="E27" s="63" t="b">
        <v>0</v>
      </c>
      <c r="F27" s="63">
        <v>0.10262281693304801</v>
      </c>
      <c r="G27" s="63">
        <v>7.8848500060357083E-5</v>
      </c>
      <c r="H27" s="63">
        <v>1.5241481481481081E-3</v>
      </c>
      <c r="I27" s="63">
        <v>5.549037037037019E-3</v>
      </c>
      <c r="J27" s="63">
        <v>6.7626666666667223E-3</v>
      </c>
      <c r="K27" s="63">
        <v>0.2</v>
      </c>
      <c r="L27" s="63">
        <v>0.1874180740740741</v>
      </c>
      <c r="M27" s="63">
        <v>0.15763674074074069</v>
      </c>
      <c r="N27" s="63">
        <v>0.2065137777777778</v>
      </c>
      <c r="O27" s="63">
        <v>0.2</v>
      </c>
      <c r="P27" s="63">
        <v>0.13211259259259259</v>
      </c>
      <c r="Q27" s="63">
        <v>0.18338844444444441</v>
      </c>
      <c r="R27" s="63">
        <v>0.18033777777777779</v>
      </c>
      <c r="S27" s="63">
        <v>-3.4197508935194803E-17</v>
      </c>
      <c r="T27" s="63">
        <v>0.13058844444444451</v>
      </c>
      <c r="U27" s="63">
        <v>0.17783940740740739</v>
      </c>
      <c r="V27" s="63">
        <v>0.18710044444444451</v>
      </c>
      <c r="W27" s="63">
        <v>0.1999999999999999</v>
      </c>
      <c r="X27" s="63">
        <v>-6.9411555555555532E-2</v>
      </c>
      <c r="Y27" s="63">
        <v>-2.2160592592592589E-2</v>
      </c>
      <c r="Z27" s="63">
        <v>-1.289955555555553E-2</v>
      </c>
      <c r="AA27" s="63">
        <v>-6.9955598893729752E-17</v>
      </c>
      <c r="AB27" s="63">
        <v>-5.6829629629629619E-2</v>
      </c>
      <c r="AC27" s="63">
        <v>2.0202666666666671E-2</v>
      </c>
      <c r="AD27" s="63">
        <v>-1.94133333333333E-2</v>
      </c>
      <c r="AE27" s="63">
        <v>-7.1806466565756662E-17</v>
      </c>
      <c r="AF27" s="63" t="s">
        <v>967</v>
      </c>
      <c r="AG27" s="63" t="s">
        <v>968</v>
      </c>
      <c r="AH27" s="63">
        <v>2.7777894026467131</v>
      </c>
      <c r="AI27" s="63">
        <v>0.2467570503721791</v>
      </c>
      <c r="AJ27" s="63">
        <v>3.5204156289853801</v>
      </c>
      <c r="AK27" s="63">
        <v>3.2880475846780688</v>
      </c>
      <c r="AL27" s="63">
        <v>50.496141124586558</v>
      </c>
      <c r="AM27" s="63">
        <v>50.496141124586778</v>
      </c>
    </row>
    <row r="28" spans="1:39" x14ac:dyDescent="0.3">
      <c r="A28" s="64">
        <v>26</v>
      </c>
      <c r="B28" s="63"/>
      <c r="C28" s="63">
        <v>150</v>
      </c>
      <c r="D28" s="63">
        <v>5.4834127426147461E-2</v>
      </c>
      <c r="E28" s="63" t="b">
        <v>0</v>
      </c>
      <c r="F28" s="63">
        <v>0.1048184789803896</v>
      </c>
      <c r="G28" s="63">
        <v>6.0066329649163201E-3</v>
      </c>
      <c r="H28" s="63">
        <v>1.9674074074071959E-4</v>
      </c>
      <c r="I28" s="63">
        <v>3.4590814814814803E-2</v>
      </c>
      <c r="J28" s="63">
        <v>6.9354666666666648E-2</v>
      </c>
      <c r="K28" s="63">
        <v>0.2</v>
      </c>
      <c r="L28" s="63">
        <v>0.19416414814814811</v>
      </c>
      <c r="M28" s="63">
        <v>0.1570678518518519</v>
      </c>
      <c r="N28" s="63">
        <v>0.2060302222222222</v>
      </c>
      <c r="O28" s="63">
        <v>0.2</v>
      </c>
      <c r="P28" s="63">
        <v>0.51419733333333328</v>
      </c>
      <c r="Q28" s="63">
        <v>0.21394725925925931</v>
      </c>
      <c r="R28" s="63">
        <v>0.23273244444444441</v>
      </c>
      <c r="S28" s="63">
        <v>1.713968488506224E-17</v>
      </c>
      <c r="T28" s="63">
        <v>0.51400059259259256</v>
      </c>
      <c r="U28" s="63">
        <v>0.17935644444444451</v>
      </c>
      <c r="V28" s="63">
        <v>0.30208711111111108</v>
      </c>
      <c r="W28" s="63">
        <v>0.2</v>
      </c>
      <c r="X28" s="63">
        <v>0.31400059259259261</v>
      </c>
      <c r="Y28" s="63">
        <v>-2.064355555555555E-2</v>
      </c>
      <c r="Z28" s="63">
        <v>0.1020871111111111</v>
      </c>
      <c r="AA28" s="63">
        <v>-9.0122392951297711E-18</v>
      </c>
      <c r="AB28" s="63">
        <v>0.31983644444444442</v>
      </c>
      <c r="AC28" s="63">
        <v>2.2288592592592589E-2</v>
      </c>
      <c r="AD28" s="63">
        <v>9.60568888888889E-2</v>
      </c>
      <c r="AE28" s="63">
        <v>-1.1664878690829571E-17</v>
      </c>
      <c r="AF28" s="63" t="s">
        <v>969</v>
      </c>
      <c r="AG28" s="63" t="s">
        <v>970</v>
      </c>
      <c r="AH28" s="63">
        <v>1.3439732958440369</v>
      </c>
      <c r="AI28" s="63">
        <v>0.78336960654253462</v>
      </c>
      <c r="AJ28" s="63">
        <v>3.5721940332078339</v>
      </c>
      <c r="AK28" s="63">
        <v>3.3361303563112621</v>
      </c>
      <c r="AL28" s="63">
        <v>5.9069378657007006</v>
      </c>
      <c r="AM28" s="63">
        <v>5.9069378657007006</v>
      </c>
    </row>
    <row r="29" spans="1:39" x14ac:dyDescent="0.3">
      <c r="A29" s="64">
        <v>27</v>
      </c>
      <c r="B29" s="63"/>
      <c r="C29" s="63">
        <v>150</v>
      </c>
      <c r="D29" s="63">
        <v>5.1887750625610352E-2</v>
      </c>
      <c r="E29" s="63" t="b">
        <v>0</v>
      </c>
      <c r="F29" s="63">
        <v>0.1068975300990069</v>
      </c>
      <c r="G29" s="63">
        <v>2.1164035989245582E-3</v>
      </c>
      <c r="H29" s="63">
        <v>4.0109037037037068E-2</v>
      </c>
      <c r="I29" s="63">
        <v>6.0278518518518684E-3</v>
      </c>
      <c r="J29" s="63">
        <v>2.1710222222222238E-2</v>
      </c>
      <c r="K29" s="63">
        <v>0.2</v>
      </c>
      <c r="L29" s="63">
        <v>0.19606992592592601</v>
      </c>
      <c r="M29" s="63">
        <v>0.16639762962962959</v>
      </c>
      <c r="N29" s="63">
        <v>0.2019057777777778</v>
      </c>
      <c r="O29" s="63">
        <v>0.2</v>
      </c>
      <c r="P29" s="63">
        <v>0.1145528888888889</v>
      </c>
      <c r="Q29" s="63">
        <v>0.20011377777777781</v>
      </c>
      <c r="R29" s="63">
        <v>0.14546488888888889</v>
      </c>
      <c r="S29" s="63">
        <v>-4.1642780900713329E-17</v>
      </c>
      <c r="T29" s="63">
        <v>0.15466192592592601</v>
      </c>
      <c r="U29" s="63">
        <v>0.20614162962962959</v>
      </c>
      <c r="V29" s="63">
        <v>0.16717511111111119</v>
      </c>
      <c r="W29" s="63">
        <v>0.1999999999999999</v>
      </c>
      <c r="X29" s="63">
        <v>-4.5338074074074058E-2</v>
      </c>
      <c r="Y29" s="63">
        <v>6.1416296296296297E-3</v>
      </c>
      <c r="Z29" s="63">
        <v>-3.2824888888888862E-2</v>
      </c>
      <c r="AA29" s="63">
        <v>-7.1180608551187965E-17</v>
      </c>
      <c r="AB29" s="63">
        <v>-4.1407999999999993E-2</v>
      </c>
      <c r="AC29" s="63">
        <v>3.9744000000000002E-2</v>
      </c>
      <c r="AD29" s="63">
        <v>-3.4730666666666653E-2</v>
      </c>
      <c r="AE29" s="63">
        <v>-7.2990255519101347E-17</v>
      </c>
      <c r="AF29" s="63" t="s">
        <v>971</v>
      </c>
      <c r="AG29" s="63" t="s">
        <v>972</v>
      </c>
      <c r="AH29" s="63">
        <v>1.412942155439592</v>
      </c>
      <c r="AI29" s="63">
        <v>0.44276532898323068</v>
      </c>
      <c r="AJ29" s="63">
        <v>2.859636571421146</v>
      </c>
      <c r="AK29" s="63">
        <v>2.6666443686958909</v>
      </c>
      <c r="AL29" s="63">
        <v>5.8058925476603518</v>
      </c>
      <c r="AM29" s="63">
        <v>5.8058925476603651</v>
      </c>
    </row>
    <row r="30" spans="1:39" x14ac:dyDescent="0.3">
      <c r="A30" s="64">
        <v>28</v>
      </c>
      <c r="B30" s="63"/>
      <c r="C30" s="63">
        <v>150</v>
      </c>
      <c r="D30" s="63">
        <v>7.0816516876220703E-2</v>
      </c>
      <c r="E30" s="63" t="b">
        <v>0</v>
      </c>
      <c r="F30" s="63">
        <v>9.8574450412685893E-2</v>
      </c>
      <c r="G30" s="63">
        <v>3.8107561051303161E-3</v>
      </c>
      <c r="H30" s="63">
        <v>3.117037037037002E-3</v>
      </c>
      <c r="I30" s="63">
        <v>2.9157925925925889E-2</v>
      </c>
      <c r="J30" s="63">
        <v>5.4321777777777802E-2</v>
      </c>
      <c r="K30" s="63">
        <v>0.2</v>
      </c>
      <c r="L30" s="63">
        <v>0.19417362962962961</v>
      </c>
      <c r="M30" s="63">
        <v>0.1590874074074074</v>
      </c>
      <c r="N30" s="63">
        <v>0.18857955555555561</v>
      </c>
      <c r="O30" s="63">
        <v>0.2</v>
      </c>
      <c r="P30" s="63">
        <v>0.1551004444444444</v>
      </c>
      <c r="Q30" s="63">
        <v>0.25590281481481481</v>
      </c>
      <c r="R30" s="63">
        <v>0.25439288888888889</v>
      </c>
      <c r="S30" s="63">
        <v>-2.6753398116271021E-17</v>
      </c>
      <c r="T30" s="63">
        <v>0.1519834074074074</v>
      </c>
      <c r="U30" s="63">
        <v>0.22674488888888891</v>
      </c>
      <c r="V30" s="63">
        <v>0.30871466666666669</v>
      </c>
      <c r="W30" s="63">
        <v>0.2</v>
      </c>
      <c r="X30" s="63">
        <v>-4.8016592592592583E-2</v>
      </c>
      <c r="Y30" s="63">
        <v>2.6744888888888891E-2</v>
      </c>
      <c r="Z30" s="63">
        <v>0.1087146666666667</v>
      </c>
      <c r="AA30" s="63">
        <v>-5.5436621873011767E-17</v>
      </c>
      <c r="AB30" s="63">
        <v>-4.2190222222222212E-2</v>
      </c>
      <c r="AC30" s="63">
        <v>6.7657481481481485E-2</v>
      </c>
      <c r="AD30" s="63">
        <v>0.1201351111111111</v>
      </c>
      <c r="AE30" s="63">
        <v>-5.5829669995333651E-17</v>
      </c>
      <c r="AF30" s="63" t="s">
        <v>973</v>
      </c>
      <c r="AG30" s="63" t="s">
        <v>974</v>
      </c>
      <c r="AH30" s="63">
        <v>1.837670961308763</v>
      </c>
      <c r="AI30" s="63">
        <v>0.42512501666946112</v>
      </c>
      <c r="AJ30" s="63">
        <v>3.5438907540368958</v>
      </c>
      <c r="AK30" s="63">
        <v>3.3007437785224401</v>
      </c>
      <c r="AL30" s="63">
        <v>10.50497121925701</v>
      </c>
      <c r="AM30" s="63">
        <v>10.504971219256941</v>
      </c>
    </row>
    <row r="31" spans="1:39" x14ac:dyDescent="0.3">
      <c r="A31" s="64">
        <v>29</v>
      </c>
      <c r="B31" s="63"/>
      <c r="C31" s="63">
        <v>150</v>
      </c>
      <c r="D31" s="63">
        <v>5.9912919998168952E-2</v>
      </c>
      <c r="E31" s="63" t="b">
        <v>0</v>
      </c>
      <c r="F31" s="63">
        <v>9.9627991641196192E-2</v>
      </c>
      <c r="G31" s="63">
        <v>2.8963063220850721E-5</v>
      </c>
      <c r="H31" s="63">
        <v>2.1925925925925789E-3</v>
      </c>
      <c r="I31" s="63">
        <v>2.7899259259258902E-3</v>
      </c>
      <c r="J31" s="63">
        <v>4.0462222222222843E-3</v>
      </c>
      <c r="K31" s="63">
        <v>0.2</v>
      </c>
      <c r="L31" s="63">
        <v>0.18558340740740739</v>
      </c>
      <c r="M31" s="63">
        <v>0.15379674074074079</v>
      </c>
      <c r="N31" s="63">
        <v>0.20379733333333341</v>
      </c>
      <c r="O31" s="63">
        <v>0.2</v>
      </c>
      <c r="P31" s="63">
        <v>0.29691022222222219</v>
      </c>
      <c r="Q31" s="63">
        <v>0.2397748148148148</v>
      </c>
      <c r="R31" s="63">
        <v>0.17339733333333329</v>
      </c>
      <c r="S31" s="63">
        <v>-1.8318248678730561E-17</v>
      </c>
      <c r="T31" s="63">
        <v>0.29471762962962972</v>
      </c>
      <c r="U31" s="63">
        <v>0.23698488888888891</v>
      </c>
      <c r="V31" s="63">
        <v>0.1774435555555556</v>
      </c>
      <c r="W31" s="63">
        <v>0.2</v>
      </c>
      <c r="X31" s="63">
        <v>9.4717629629629624E-2</v>
      </c>
      <c r="Y31" s="63">
        <v>3.6984888888888887E-2</v>
      </c>
      <c r="Z31" s="63">
        <v>-2.255644444444441E-2</v>
      </c>
      <c r="AA31" s="63">
        <v>-5.4659814801125928E-17</v>
      </c>
      <c r="AB31" s="63">
        <v>0.1091342222222222</v>
      </c>
      <c r="AC31" s="63">
        <v>8.318814814814815E-2</v>
      </c>
      <c r="AD31" s="63">
        <v>-2.635377777777775E-2</v>
      </c>
      <c r="AE31" s="63">
        <v>-5.6188464293110519E-17</v>
      </c>
      <c r="AF31" s="63" t="s">
        <v>975</v>
      </c>
      <c r="AG31" s="63" t="s">
        <v>976</v>
      </c>
      <c r="AH31" s="63">
        <v>2.5581054584004179</v>
      </c>
      <c r="AI31" s="63">
        <v>0.40468418139708179</v>
      </c>
      <c r="AJ31" s="63">
        <v>4.0379906792629559</v>
      </c>
      <c r="AK31" s="63">
        <v>3.7586355495068831</v>
      </c>
      <c r="AL31" s="63">
        <v>16.834804539722661</v>
      </c>
      <c r="AM31" s="63">
        <v>16.83480453972269</v>
      </c>
    </row>
    <row r="32" spans="1:39" x14ac:dyDescent="0.3">
      <c r="A32" s="64">
        <v>30</v>
      </c>
      <c r="B32" s="63"/>
      <c r="C32" s="63">
        <v>150</v>
      </c>
      <c r="D32" s="63">
        <v>6.4799308776855469E-2</v>
      </c>
      <c r="E32" s="63" t="b">
        <v>0</v>
      </c>
      <c r="F32" s="63">
        <v>9.7221521587797011E-2</v>
      </c>
      <c r="G32" s="63">
        <v>7.6312659717970059E-4</v>
      </c>
      <c r="H32" s="63">
        <v>2.5957925925925999E-2</v>
      </c>
      <c r="I32" s="63">
        <v>5.2077037037036589E-3</v>
      </c>
      <c r="J32" s="63">
        <v>7.8862222222221764E-3</v>
      </c>
      <c r="K32" s="63">
        <v>0.2</v>
      </c>
      <c r="L32" s="63">
        <v>0.18200414814814819</v>
      </c>
      <c r="M32" s="63">
        <v>0.16124918518518519</v>
      </c>
      <c r="N32" s="63">
        <v>0.19517866666666669</v>
      </c>
      <c r="O32" s="63">
        <v>0.2</v>
      </c>
      <c r="P32" s="63">
        <v>0.48862577777777783</v>
      </c>
      <c r="Q32" s="63">
        <v>0.33998459259259262</v>
      </c>
      <c r="R32" s="63">
        <v>4.7658666666666682E-2</v>
      </c>
      <c r="S32" s="63">
        <v>-1.6374489279123889E-17</v>
      </c>
      <c r="T32" s="63">
        <v>0.51458370370370377</v>
      </c>
      <c r="U32" s="63">
        <v>0.3347768888888889</v>
      </c>
      <c r="V32" s="63">
        <v>3.9772444444444499E-2</v>
      </c>
      <c r="W32" s="63">
        <v>0.2</v>
      </c>
      <c r="X32" s="63">
        <v>0.3145837037037037</v>
      </c>
      <c r="Y32" s="63">
        <v>0.13477688888888889</v>
      </c>
      <c r="Z32" s="63">
        <v>-0.16022755555555551</v>
      </c>
      <c r="AA32" s="63">
        <v>-5.0581867960374051E-17</v>
      </c>
      <c r="AB32" s="63">
        <v>0.33257955555555557</v>
      </c>
      <c r="AC32" s="63">
        <v>0.17352770370370371</v>
      </c>
      <c r="AD32" s="63">
        <v>-0.1554062222222222</v>
      </c>
      <c r="AE32" s="63">
        <v>-5.0160371746480833E-17</v>
      </c>
      <c r="AF32" s="63" t="s">
        <v>977</v>
      </c>
      <c r="AG32" s="63" t="s">
        <v>978</v>
      </c>
      <c r="AH32" s="63">
        <v>2.200341845377551</v>
      </c>
      <c r="AI32" s="63">
        <v>1.410747872130018</v>
      </c>
      <c r="AJ32" s="63">
        <v>3.7031723919066311</v>
      </c>
      <c r="AK32" s="63">
        <v>3.4248380081865162</v>
      </c>
      <c r="AL32" s="63">
        <v>3.0090537901650389</v>
      </c>
      <c r="AM32" s="63">
        <v>3.009053790165054</v>
      </c>
    </row>
    <row r="33" spans="1:39" x14ac:dyDescent="0.3">
      <c r="A33" s="64">
        <v>31</v>
      </c>
      <c r="B33" s="63"/>
      <c r="C33" s="63">
        <v>150</v>
      </c>
      <c r="D33" s="63">
        <v>8.5769891738891602E-2</v>
      </c>
      <c r="E33" s="63" t="b">
        <v>0</v>
      </c>
      <c r="F33" s="63">
        <v>0.10128103435237321</v>
      </c>
      <c r="G33" s="63">
        <v>4.0281543897722977E-3</v>
      </c>
      <c r="H33" s="63">
        <v>2.4080592592592601E-2</v>
      </c>
      <c r="I33" s="63">
        <v>5.8280296296296351E-2</v>
      </c>
      <c r="J33" s="63">
        <v>7.1893333333333531E-3</v>
      </c>
      <c r="K33" s="63">
        <v>0.2</v>
      </c>
      <c r="L33" s="63">
        <v>0.18073362962962961</v>
      </c>
      <c r="M33" s="63">
        <v>0.17885629629629629</v>
      </c>
      <c r="N33" s="63">
        <v>0.19138133333333329</v>
      </c>
      <c r="O33" s="63">
        <v>0.2</v>
      </c>
      <c r="P33" s="63">
        <v>0.32287525925925931</v>
      </c>
      <c r="Q33" s="63">
        <v>-2.7261629629629629E-2</v>
      </c>
      <c r="R33" s="63">
        <v>0.1003662222222222</v>
      </c>
      <c r="S33" s="63">
        <v>-7.730914027826323E-18</v>
      </c>
      <c r="T33" s="63">
        <v>0.29879466666666671</v>
      </c>
      <c r="U33" s="63">
        <v>3.1018666666666719E-2</v>
      </c>
      <c r="V33" s="63">
        <v>0.1075555555555556</v>
      </c>
      <c r="W33" s="63">
        <v>0.2</v>
      </c>
      <c r="X33" s="63">
        <v>9.879466666666667E-2</v>
      </c>
      <c r="Y33" s="63">
        <v>-0.16898133333333329</v>
      </c>
      <c r="Z33" s="63">
        <v>-9.244444444444444E-2</v>
      </c>
      <c r="AA33" s="63">
        <v>-5.0107539576419838E-17</v>
      </c>
      <c r="AB33" s="63">
        <v>0.11806103703703701</v>
      </c>
      <c r="AC33" s="63">
        <v>-0.1478376296296296</v>
      </c>
      <c r="AD33" s="63">
        <v>-8.3825777777777763E-2</v>
      </c>
      <c r="AE33" s="63">
        <v>-4.7987285894411598E-17</v>
      </c>
      <c r="AF33" s="63" t="s">
        <v>979</v>
      </c>
      <c r="AG33" s="63" t="s">
        <v>980</v>
      </c>
      <c r="AH33" s="63">
        <v>2.5553454172387919</v>
      </c>
      <c r="AI33" s="63">
        <v>1.874422210575871</v>
      </c>
      <c r="AJ33" s="63">
        <v>1.5659910859486461</v>
      </c>
      <c r="AK33" s="63">
        <v>1.473200520943551</v>
      </c>
      <c r="AL33" s="63">
        <v>9.3230769230769042</v>
      </c>
      <c r="AM33" s="63">
        <v>9.3230769230769219</v>
      </c>
    </row>
    <row r="34" spans="1:39" x14ac:dyDescent="0.3">
      <c r="A34" s="64">
        <v>32</v>
      </c>
      <c r="B34" s="63"/>
      <c r="C34" s="63">
        <v>150</v>
      </c>
      <c r="D34" s="63">
        <v>4.8869132995605469E-2</v>
      </c>
      <c r="E34" s="63" t="b">
        <v>0</v>
      </c>
      <c r="F34" s="63">
        <v>0.1060486784302003</v>
      </c>
      <c r="G34" s="63">
        <v>3.4550614035665412E-5</v>
      </c>
      <c r="H34" s="63">
        <v>3.5531851851852152E-3</v>
      </c>
      <c r="I34" s="63">
        <v>3.7570370370370032E-3</v>
      </c>
      <c r="J34" s="63">
        <v>2.7946666666666948E-3</v>
      </c>
      <c r="K34" s="63">
        <v>0.2</v>
      </c>
      <c r="L34" s="63">
        <v>0.19730725925925921</v>
      </c>
      <c r="M34" s="63">
        <v>0.16858785185185179</v>
      </c>
      <c r="N34" s="63">
        <v>0.19671466666666659</v>
      </c>
      <c r="O34" s="63">
        <v>0.2</v>
      </c>
      <c r="P34" s="63">
        <v>8.9317925925925926E-2</v>
      </c>
      <c r="Q34" s="63">
        <v>0.3051496296296296</v>
      </c>
      <c r="R34" s="63">
        <v>0.16787911111111109</v>
      </c>
      <c r="S34" s="63">
        <v>-4.841981300095491E-17</v>
      </c>
      <c r="T34" s="63">
        <v>8.5764740740740711E-2</v>
      </c>
      <c r="U34" s="63">
        <v>0.3013925925925926</v>
      </c>
      <c r="V34" s="63">
        <v>0.17067377777777781</v>
      </c>
      <c r="W34" s="63">
        <v>0.1999999999999999</v>
      </c>
      <c r="X34" s="63">
        <v>-0.1142352592592593</v>
      </c>
      <c r="Y34" s="63">
        <v>0.1013925925925926</v>
      </c>
      <c r="Z34" s="63">
        <v>-2.9326222222222191E-2</v>
      </c>
      <c r="AA34" s="63">
        <v>-8.5022056533870991E-17</v>
      </c>
      <c r="AB34" s="63">
        <v>-0.1115425185185185</v>
      </c>
      <c r="AC34" s="63">
        <v>0.13280474074074081</v>
      </c>
      <c r="AD34" s="63">
        <v>-2.604088888888885E-2</v>
      </c>
      <c r="AE34" s="63">
        <v>-8.6213392940081543E-17</v>
      </c>
      <c r="AF34" s="63" t="s">
        <v>981</v>
      </c>
      <c r="AG34" s="63" t="s">
        <v>982</v>
      </c>
      <c r="AH34" s="63">
        <v>1.2743613137584029</v>
      </c>
      <c r="AI34" s="63">
        <v>0.47201814745781417</v>
      </c>
      <c r="AJ34" s="63">
        <v>2.90905368400646</v>
      </c>
      <c r="AK34" s="63">
        <v>2.6966724993072528</v>
      </c>
      <c r="AL34" s="63">
        <v>11.202715809893281</v>
      </c>
      <c r="AM34" s="63">
        <v>11.20271580989335</v>
      </c>
    </row>
    <row r="35" spans="1:39" x14ac:dyDescent="0.3">
      <c r="A35" s="64">
        <v>33</v>
      </c>
      <c r="B35" s="63"/>
      <c r="C35" s="63">
        <v>150</v>
      </c>
      <c r="D35" s="63">
        <v>6.1865568161010742E-2</v>
      </c>
      <c r="E35" s="63" t="b">
        <v>0</v>
      </c>
      <c r="F35" s="63">
        <v>9.4611267881788752E-2</v>
      </c>
      <c r="G35" s="63">
        <v>4.5916390364882873E-5</v>
      </c>
      <c r="H35" s="63">
        <v>2.4438518518518082E-3</v>
      </c>
      <c r="I35" s="63">
        <v>1.8228148148148049E-3</v>
      </c>
      <c r="J35" s="63">
        <v>6.0515555555555323E-3</v>
      </c>
      <c r="K35" s="63">
        <v>0.2</v>
      </c>
      <c r="L35" s="63">
        <v>0.17599762962962959</v>
      </c>
      <c r="M35" s="63">
        <v>0.15442251851851849</v>
      </c>
      <c r="N35" s="63">
        <v>0.19947377777777781</v>
      </c>
      <c r="O35" s="63">
        <v>0.2</v>
      </c>
      <c r="P35" s="63">
        <v>0.28302933333333341</v>
      </c>
      <c r="Q35" s="63">
        <v>0.2431028148148148</v>
      </c>
      <c r="R35" s="63">
        <v>0.23342933333333329</v>
      </c>
      <c r="S35" s="63">
        <v>-1.287014885617708E-17</v>
      </c>
      <c r="T35" s="63">
        <v>0.28547318518518522</v>
      </c>
      <c r="U35" s="63">
        <v>0.24127999999999999</v>
      </c>
      <c r="V35" s="63">
        <v>0.22737777777777779</v>
      </c>
      <c r="W35" s="63">
        <v>0.2</v>
      </c>
      <c r="X35" s="63">
        <v>8.547318518518518E-2</v>
      </c>
      <c r="Y35" s="63">
        <v>4.1279999999999997E-2</v>
      </c>
      <c r="Z35" s="63">
        <v>2.7377777777777789E-2</v>
      </c>
      <c r="AA35" s="63">
        <v>-4.9939753893478889E-17</v>
      </c>
      <c r="AB35" s="63">
        <v>0.10947555555555551</v>
      </c>
      <c r="AC35" s="63">
        <v>8.685748148148148E-2</v>
      </c>
      <c r="AD35" s="63">
        <v>2.7904000000000009E-2</v>
      </c>
      <c r="AE35" s="63">
        <v>-4.9726683493342788E-17</v>
      </c>
      <c r="AF35" s="63" t="s">
        <v>983</v>
      </c>
      <c r="AG35" s="63" t="s">
        <v>984</v>
      </c>
      <c r="AH35" s="63">
        <v>3.5315075928954389</v>
      </c>
      <c r="AI35" s="63">
        <v>1.5871577572161699</v>
      </c>
      <c r="AJ35" s="63">
        <v>3.9983087728777909</v>
      </c>
      <c r="AK35" s="63">
        <v>3.7207290215633271</v>
      </c>
      <c r="AL35" s="63">
        <v>1.9220779220779469</v>
      </c>
      <c r="AM35" s="63">
        <v>1.9220779220779429</v>
      </c>
    </row>
    <row r="36" spans="1:39" x14ac:dyDescent="0.3">
      <c r="A36" s="64">
        <v>34</v>
      </c>
      <c r="B36" s="63"/>
      <c r="C36" s="63">
        <v>150</v>
      </c>
      <c r="D36" s="63">
        <v>5.088043212890625E-2</v>
      </c>
      <c r="E36" s="63" t="b">
        <v>0</v>
      </c>
      <c r="F36" s="63">
        <v>9.6915273477969827E-2</v>
      </c>
      <c r="G36" s="63">
        <v>5.8878629048011279E-5</v>
      </c>
      <c r="H36" s="63">
        <v>2.1025185185185309E-3</v>
      </c>
      <c r="I36" s="63">
        <v>4.0983703703703633E-3</v>
      </c>
      <c r="J36" s="63">
        <v>6.1368888888889139E-3</v>
      </c>
      <c r="K36" s="63">
        <v>0.2</v>
      </c>
      <c r="L36" s="63">
        <v>0.18090429629629631</v>
      </c>
      <c r="M36" s="63">
        <v>0.14347140740740741</v>
      </c>
      <c r="N36" s="63">
        <v>0.2088177777777778</v>
      </c>
      <c r="O36" s="63">
        <v>0.2</v>
      </c>
      <c r="P36" s="63">
        <v>6.1769481481481481E-2</v>
      </c>
      <c r="Q36" s="63">
        <v>0.2318388148148148</v>
      </c>
      <c r="R36" s="63">
        <v>0.16283022222222229</v>
      </c>
      <c r="S36" s="63">
        <v>-4.7922842258403148E-17</v>
      </c>
      <c r="T36" s="63">
        <v>6.3872000000000012E-2</v>
      </c>
      <c r="U36" s="63">
        <v>0.22774044444444441</v>
      </c>
      <c r="V36" s="63">
        <v>0.15669333333333341</v>
      </c>
      <c r="W36" s="63">
        <v>0.1999999999999999</v>
      </c>
      <c r="X36" s="63">
        <v>-0.136128</v>
      </c>
      <c r="Y36" s="63">
        <v>2.7740444444444439E-2</v>
      </c>
      <c r="Z36" s="63">
        <v>-4.330666666666666E-2</v>
      </c>
      <c r="AA36" s="63">
        <v>-8.4905361301098914E-17</v>
      </c>
      <c r="AB36" s="63">
        <v>-0.1170322962962963</v>
      </c>
      <c r="AC36" s="63">
        <v>8.4269037037037031E-2</v>
      </c>
      <c r="AD36" s="63">
        <v>-5.2124444444444411E-2</v>
      </c>
      <c r="AE36" s="63">
        <v>-8.710805639133421E-17</v>
      </c>
      <c r="AF36" s="63" t="s">
        <v>985</v>
      </c>
      <c r="AG36" s="63" t="s">
        <v>986</v>
      </c>
      <c r="AH36" s="63">
        <v>4.2723833610999122</v>
      </c>
      <c r="AI36" s="63">
        <v>0.52646456688636256</v>
      </c>
      <c r="AJ36" s="63">
        <v>4.9007909470867386</v>
      </c>
      <c r="AK36" s="63">
        <v>4.5642765214946044</v>
      </c>
      <c r="AL36" s="63">
        <v>20.36124794745481</v>
      </c>
      <c r="AM36" s="63">
        <v>20.361247947454832</v>
      </c>
    </row>
    <row r="37" spans="1:39" x14ac:dyDescent="0.3">
      <c r="A37" s="64">
        <v>35</v>
      </c>
      <c r="B37" s="63"/>
      <c r="C37" s="63">
        <v>150</v>
      </c>
      <c r="D37" s="63">
        <v>5.1869392395019531E-2</v>
      </c>
      <c r="E37" s="63" t="b">
        <v>0</v>
      </c>
      <c r="F37" s="63">
        <v>0.104111873199583</v>
      </c>
      <c r="G37" s="63">
        <v>5.2480331500685969E-4</v>
      </c>
      <c r="H37" s="63">
        <v>3.4299259259258918E-3</v>
      </c>
      <c r="I37" s="63">
        <v>1.015703703703698E-2</v>
      </c>
      <c r="J37" s="63">
        <v>2.0245333333333389E-2</v>
      </c>
      <c r="K37" s="63">
        <v>0.2</v>
      </c>
      <c r="L37" s="63">
        <v>0.1833362962962963</v>
      </c>
      <c r="M37" s="63">
        <v>0.181330962962963</v>
      </c>
      <c r="N37" s="63">
        <v>0.1939555555555556</v>
      </c>
      <c r="O37" s="63">
        <v>0.2</v>
      </c>
      <c r="P37" s="63">
        <v>0.1975253333333333</v>
      </c>
      <c r="Q37" s="63">
        <v>6.6159407407407403E-2</v>
      </c>
      <c r="R37" s="63">
        <v>0.22156799999999999</v>
      </c>
      <c r="S37" s="63">
        <v>-1.3959304362049879E-17</v>
      </c>
      <c r="T37" s="63">
        <v>0.19409540740740741</v>
      </c>
      <c r="U37" s="63">
        <v>5.6002370370370418E-2</v>
      </c>
      <c r="V37" s="63">
        <v>0.24181333333333341</v>
      </c>
      <c r="W37" s="63">
        <v>0.2</v>
      </c>
      <c r="X37" s="63">
        <v>-5.9045925925925793E-3</v>
      </c>
      <c r="Y37" s="63">
        <v>-0.14399762962962959</v>
      </c>
      <c r="Z37" s="63">
        <v>4.1813333333333369E-2</v>
      </c>
      <c r="AA37" s="63">
        <v>-4.8017475705875031E-17</v>
      </c>
      <c r="AB37" s="63">
        <v>1.0759111111111131E-2</v>
      </c>
      <c r="AC37" s="63">
        <v>-0.1253285925925926</v>
      </c>
      <c r="AD37" s="63">
        <v>4.7857777777777812E-2</v>
      </c>
      <c r="AE37" s="63">
        <v>-4.6379678433984217E-17</v>
      </c>
      <c r="AF37" s="63" t="s">
        <v>987</v>
      </c>
      <c r="AG37" s="63" t="s">
        <v>988</v>
      </c>
      <c r="AH37" s="63">
        <v>2.4760461054891598</v>
      </c>
      <c r="AI37" s="63">
        <v>1.4034546090450699</v>
      </c>
      <c r="AJ37" s="63">
        <v>1.4087748628477581</v>
      </c>
      <c r="AK37" s="63">
        <v>1.3238210835261659</v>
      </c>
      <c r="AL37" s="63">
        <v>14.45578231292518</v>
      </c>
      <c r="AM37" s="63">
        <v>14.455782312925169</v>
      </c>
    </row>
    <row r="38" spans="1:39" x14ac:dyDescent="0.3">
      <c r="A38" s="64">
        <v>36</v>
      </c>
      <c r="B38" s="63"/>
      <c r="C38" s="63">
        <v>150</v>
      </c>
      <c r="D38" s="63">
        <v>5.1862239837646477E-2</v>
      </c>
      <c r="E38" s="63" t="b">
        <v>0</v>
      </c>
      <c r="F38" s="63">
        <v>9.8438112069179712E-2</v>
      </c>
      <c r="G38" s="63">
        <v>9.3847922269410327E-4</v>
      </c>
      <c r="H38" s="63">
        <v>2.686340740740743E-2</v>
      </c>
      <c r="I38" s="63">
        <v>1.003851851851853E-2</v>
      </c>
      <c r="J38" s="63">
        <v>1.077333333333334E-2</v>
      </c>
      <c r="K38" s="63">
        <v>0.2</v>
      </c>
      <c r="L38" s="63">
        <v>0.16806162962962959</v>
      </c>
      <c r="M38" s="63">
        <v>0.16966874074074079</v>
      </c>
      <c r="N38" s="63">
        <v>0.2034844444444445</v>
      </c>
      <c r="O38" s="63">
        <v>0.2</v>
      </c>
      <c r="P38" s="63">
        <v>4.6561185185185192E-2</v>
      </c>
      <c r="Q38" s="63">
        <v>0.17927348148148151</v>
      </c>
      <c r="R38" s="63">
        <v>0.1097813333333334</v>
      </c>
      <c r="S38" s="63">
        <v>-5.3063238233348642E-17</v>
      </c>
      <c r="T38" s="63">
        <v>7.3424592592592625E-2</v>
      </c>
      <c r="U38" s="63">
        <v>0.18931200000000001</v>
      </c>
      <c r="V38" s="63">
        <v>0.1205546666666667</v>
      </c>
      <c r="W38" s="63">
        <v>0.1999999999999999</v>
      </c>
      <c r="X38" s="63">
        <v>-0.12657540740740739</v>
      </c>
      <c r="Y38" s="63">
        <v>-1.0688E-2</v>
      </c>
      <c r="Z38" s="63">
        <v>-7.9445333333333298E-2</v>
      </c>
      <c r="AA38" s="63">
        <v>-8.5808152778514808E-17</v>
      </c>
      <c r="AB38" s="63">
        <v>-9.463703703703702E-2</v>
      </c>
      <c r="AC38" s="63">
        <v>1.964325925925926E-2</v>
      </c>
      <c r="AD38" s="63">
        <v>-8.2929777777777755E-2</v>
      </c>
      <c r="AE38" s="63">
        <v>-8.4180805825976709E-17</v>
      </c>
      <c r="AF38" s="63" t="s">
        <v>989</v>
      </c>
      <c r="AG38" s="63" t="s">
        <v>990</v>
      </c>
      <c r="AH38" s="63">
        <v>5.1224674747473182</v>
      </c>
      <c r="AI38" s="63">
        <v>2.4156122782247871</v>
      </c>
      <c r="AJ38" s="63">
        <v>2.544809968991594</v>
      </c>
      <c r="AK38" s="63">
        <v>2.375328459881318</v>
      </c>
      <c r="AL38" s="63">
        <v>4.3859649122807722</v>
      </c>
      <c r="AM38" s="63">
        <v>4.3859649122807181</v>
      </c>
    </row>
    <row r="39" spans="1:39" x14ac:dyDescent="0.3">
      <c r="A39" s="64">
        <v>37</v>
      </c>
      <c r="B39" s="63"/>
      <c r="C39" s="63">
        <v>150</v>
      </c>
      <c r="D39" s="63">
        <v>5.8779478073120117E-2</v>
      </c>
      <c r="E39" s="63" t="b">
        <v>0</v>
      </c>
      <c r="F39" s="63">
        <v>8.950095615227438E-2</v>
      </c>
      <c r="G39" s="63">
        <v>1.4089823938545931E-3</v>
      </c>
      <c r="H39" s="63">
        <v>3.4007703703703651E-2</v>
      </c>
      <c r="I39" s="63">
        <v>1.373629629629633E-2</v>
      </c>
      <c r="J39" s="63">
        <v>7.9857777777777861E-3</v>
      </c>
      <c r="K39" s="63">
        <v>0.2</v>
      </c>
      <c r="L39" s="63">
        <v>0.1988527407407408</v>
      </c>
      <c r="M39" s="63">
        <v>0.13624651851851849</v>
      </c>
      <c r="N39" s="63">
        <v>0.1771875555555556</v>
      </c>
      <c r="O39" s="63">
        <v>0.2</v>
      </c>
      <c r="P39" s="63">
        <v>0.48617481481481478</v>
      </c>
      <c r="Q39" s="63">
        <v>0.18627081481481481</v>
      </c>
      <c r="R39" s="63">
        <v>0.17819022222222219</v>
      </c>
      <c r="S39" s="63">
        <v>8.7231137930377396E-18</v>
      </c>
      <c r="T39" s="63">
        <v>0.45216711111111108</v>
      </c>
      <c r="U39" s="63">
        <v>0.20000711111111111</v>
      </c>
      <c r="V39" s="63">
        <v>0.18617600000000001</v>
      </c>
      <c r="W39" s="63">
        <v>0.2</v>
      </c>
      <c r="X39" s="63">
        <v>0.25216711111111112</v>
      </c>
      <c r="Y39" s="63">
        <v>7.111111111111111E-6</v>
      </c>
      <c r="Z39" s="63">
        <v>-1.3823999999999991E-2</v>
      </c>
      <c r="AA39" s="63">
        <v>-3.2044162575236273E-17</v>
      </c>
      <c r="AB39" s="63">
        <v>0.25331437037037041</v>
      </c>
      <c r="AC39" s="63">
        <v>6.3760592592592591E-2</v>
      </c>
      <c r="AD39" s="63">
        <v>8.9884444444444447E-3</v>
      </c>
      <c r="AE39" s="63">
        <v>-3.3013719981850111E-17</v>
      </c>
      <c r="AF39" s="63" t="s">
        <v>991</v>
      </c>
      <c r="AG39" s="63" t="s">
        <v>992</v>
      </c>
      <c r="AH39" s="63">
        <v>1.439461368785955</v>
      </c>
      <c r="AI39" s="63">
        <v>2.21134930207428</v>
      </c>
      <c r="AJ39" s="63">
        <v>5.3973856360804389</v>
      </c>
      <c r="AK39" s="63">
        <v>5.0348896254176978</v>
      </c>
      <c r="AL39" s="63">
        <v>165.02057613168711</v>
      </c>
      <c r="AM39" s="63">
        <v>165.02057613168751</v>
      </c>
    </row>
    <row r="40" spans="1:39" x14ac:dyDescent="0.3">
      <c r="A40" s="64">
        <v>38</v>
      </c>
      <c r="B40" s="63"/>
      <c r="C40" s="63">
        <v>150</v>
      </c>
      <c r="D40" s="63">
        <v>5.7810544967651367E-2</v>
      </c>
      <c r="E40" s="63" t="b">
        <v>0</v>
      </c>
      <c r="F40" s="63">
        <v>9.3416749412784661E-2</v>
      </c>
      <c r="G40" s="63">
        <v>2.5422017787434898E-3</v>
      </c>
      <c r="H40" s="63">
        <v>4.9524148148148213E-2</v>
      </c>
      <c r="I40" s="63">
        <v>9.3274074074074231E-3</v>
      </c>
      <c r="J40" s="63">
        <v>1.600000000000004E-3</v>
      </c>
      <c r="K40" s="63">
        <v>0.2</v>
      </c>
      <c r="L40" s="63">
        <v>0.15885037037037039</v>
      </c>
      <c r="M40" s="63">
        <v>0.15465007407407411</v>
      </c>
      <c r="N40" s="63">
        <v>0.21039644444444441</v>
      </c>
      <c r="O40" s="63">
        <v>0.2</v>
      </c>
      <c r="P40" s="63">
        <v>0.23586370370370369</v>
      </c>
      <c r="Q40" s="63">
        <v>0.18228859259259261</v>
      </c>
      <c r="R40" s="63">
        <v>0.1168355555555556</v>
      </c>
      <c r="S40" s="63">
        <v>-2.9201095137997951E-17</v>
      </c>
      <c r="T40" s="63">
        <v>0.28538785185185189</v>
      </c>
      <c r="U40" s="63">
        <v>0.19161600000000001</v>
      </c>
      <c r="V40" s="63">
        <v>0.1184355555555556</v>
      </c>
      <c r="W40" s="63">
        <v>0.2</v>
      </c>
      <c r="X40" s="63">
        <v>8.5387851851851854E-2</v>
      </c>
      <c r="Y40" s="63">
        <v>-8.3839999999999991E-3</v>
      </c>
      <c r="Z40" s="63">
        <v>-8.1564444444444426E-2</v>
      </c>
      <c r="AA40" s="63">
        <v>-6.0250735654833323E-17</v>
      </c>
      <c r="AB40" s="63">
        <v>0.1265374814814815</v>
      </c>
      <c r="AC40" s="63">
        <v>3.6965925925925923E-2</v>
      </c>
      <c r="AD40" s="63">
        <v>-9.1960888888888856E-2</v>
      </c>
      <c r="AE40" s="63">
        <v>-5.9261438756108767E-17</v>
      </c>
      <c r="AF40" s="63" t="s">
        <v>993</v>
      </c>
      <c r="AG40" s="63" t="s">
        <v>994</v>
      </c>
      <c r="AH40" s="63">
        <v>5.3213112018561688</v>
      </c>
      <c r="AI40" s="63">
        <v>3.739468816667523</v>
      </c>
      <c r="AJ40" s="63">
        <v>3.812254027658041</v>
      </c>
      <c r="AK40" s="63">
        <v>3.5579032236195141</v>
      </c>
      <c r="AL40" s="63">
        <v>12.74629468177859</v>
      </c>
      <c r="AM40" s="63">
        <v>12.7462946817786</v>
      </c>
    </row>
    <row r="41" spans="1:39" x14ac:dyDescent="0.3">
      <c r="A41" s="64">
        <v>39</v>
      </c>
      <c r="B41" s="63"/>
      <c r="C41" s="63">
        <v>150</v>
      </c>
      <c r="D41" s="63">
        <v>5.2912235260009773E-2</v>
      </c>
      <c r="E41" s="63" t="b">
        <v>0</v>
      </c>
      <c r="F41" s="63">
        <v>0.102439105231188</v>
      </c>
      <c r="G41" s="63">
        <v>4.9511983393360753E-3</v>
      </c>
      <c r="H41" s="63">
        <v>1.507792592592588E-2</v>
      </c>
      <c r="I41" s="63">
        <v>6.8321185185185179E-2</v>
      </c>
      <c r="J41" s="63">
        <v>7.4880000000000363E-3</v>
      </c>
      <c r="K41" s="63">
        <v>0.2</v>
      </c>
      <c r="L41" s="63">
        <v>0.18310874074074079</v>
      </c>
      <c r="M41" s="63">
        <v>0.1720011851851852</v>
      </c>
      <c r="N41" s="63">
        <v>0.1983075555555556</v>
      </c>
      <c r="O41" s="63">
        <v>0.2</v>
      </c>
      <c r="P41" s="63">
        <v>0.3383774814814815</v>
      </c>
      <c r="Q41" s="63">
        <v>9.3712592592592597E-2</v>
      </c>
      <c r="R41" s="63">
        <v>7.5178666666666671E-2</v>
      </c>
      <c r="S41" s="63">
        <v>-1.632455997554976E-17</v>
      </c>
      <c r="T41" s="63">
        <v>0.32329955555555562</v>
      </c>
      <c r="U41" s="63">
        <v>0.1620337777777778</v>
      </c>
      <c r="V41" s="63">
        <v>8.2666666666666708E-2</v>
      </c>
      <c r="W41" s="63">
        <v>0.2</v>
      </c>
      <c r="X41" s="63">
        <v>0.12329955555555561</v>
      </c>
      <c r="Y41" s="63">
        <v>-3.7966222222222221E-2</v>
      </c>
      <c r="Z41" s="63">
        <v>-0.1173333333333333</v>
      </c>
      <c r="AA41" s="63">
        <v>-5.817692783661495E-17</v>
      </c>
      <c r="AB41" s="63">
        <v>0.1401908148148148</v>
      </c>
      <c r="AC41" s="63">
        <v>-9.9674074074074075E-3</v>
      </c>
      <c r="AD41" s="63">
        <v>-0.1156408888888889</v>
      </c>
      <c r="AE41" s="63">
        <v>-5.7615513458054727E-17</v>
      </c>
      <c r="AF41" s="63" t="s">
        <v>995</v>
      </c>
      <c r="AG41" s="63" t="s">
        <v>996</v>
      </c>
      <c r="AH41" s="63">
        <v>2.3418212201635988</v>
      </c>
      <c r="AI41" s="63">
        <v>1.329079598421409</v>
      </c>
      <c r="AJ41" s="63">
        <v>2.2965562211406239</v>
      </c>
      <c r="AK41" s="63">
        <v>2.1468071295706852</v>
      </c>
      <c r="AL41" s="63">
        <v>1.442424242424202</v>
      </c>
      <c r="AM41" s="63">
        <v>1.4424242424242031</v>
      </c>
    </row>
    <row r="42" spans="1:39" x14ac:dyDescent="0.3">
      <c r="A42" s="64">
        <v>40</v>
      </c>
      <c r="B42" s="63"/>
      <c r="C42" s="63">
        <v>150</v>
      </c>
      <c r="D42" s="63">
        <v>4.7887086868286133E-2</v>
      </c>
      <c r="E42" s="63" t="b">
        <v>0</v>
      </c>
      <c r="F42" s="63">
        <v>7.666896217828259E-2</v>
      </c>
      <c r="G42" s="63">
        <v>3.5183398838957393E-4</v>
      </c>
      <c r="H42" s="63">
        <v>2.1096296296303771E-4</v>
      </c>
      <c r="I42" s="63">
        <v>5.9994074074073422E-3</v>
      </c>
      <c r="J42" s="63">
        <v>1.777066666666666E-2</v>
      </c>
      <c r="K42" s="63">
        <v>0.2</v>
      </c>
      <c r="L42" s="63">
        <v>0.16914251851851861</v>
      </c>
      <c r="M42" s="63">
        <v>8.8658962962962912E-2</v>
      </c>
      <c r="N42" s="63">
        <v>0.2004977777777778</v>
      </c>
      <c r="O42" s="63">
        <v>0.2</v>
      </c>
      <c r="P42" s="63">
        <v>9.4665481481481475E-2</v>
      </c>
      <c r="Q42" s="63">
        <v>0.31825303703703711</v>
      </c>
      <c r="R42" s="63">
        <v>5.6263111111111153E-2</v>
      </c>
      <c r="S42" s="63">
        <v>-6.2236296331850891E-17</v>
      </c>
      <c r="T42" s="63">
        <v>9.4876444444444513E-2</v>
      </c>
      <c r="U42" s="63">
        <v>0.3242524444444444</v>
      </c>
      <c r="V42" s="63">
        <v>7.4033777777777809E-2</v>
      </c>
      <c r="W42" s="63">
        <v>0.1999999999999999</v>
      </c>
      <c r="X42" s="63">
        <v>-0.1051235555555555</v>
      </c>
      <c r="Y42" s="63">
        <v>0.1242524444444444</v>
      </c>
      <c r="Z42" s="63">
        <v>-0.1259662222222222</v>
      </c>
      <c r="AA42" s="63">
        <v>-9.7140943543246695E-17</v>
      </c>
      <c r="AB42" s="63">
        <v>-7.4266074074074054E-2</v>
      </c>
      <c r="AC42" s="63">
        <v>0.23559348148148149</v>
      </c>
      <c r="AD42" s="63">
        <v>-0.12646399999999999</v>
      </c>
      <c r="AE42" s="63">
        <v>-1.002406243779241E-16</v>
      </c>
      <c r="AF42" s="63" t="s">
        <v>997</v>
      </c>
      <c r="AG42" s="63" t="s">
        <v>998</v>
      </c>
      <c r="AH42" s="63">
        <v>7.0348205753325068</v>
      </c>
      <c r="AI42" s="63">
        <v>0.38929863577362323</v>
      </c>
      <c r="AJ42" s="63">
        <v>10.534216341051451</v>
      </c>
      <c r="AK42" s="63">
        <v>9.7497502159078842</v>
      </c>
      <c r="AL42" s="63">
        <v>0.39516766399460218</v>
      </c>
      <c r="AM42" s="63">
        <v>0.39516766399456638</v>
      </c>
    </row>
    <row r="43" spans="1:39" x14ac:dyDescent="0.3">
      <c r="A43" s="64">
        <v>41</v>
      </c>
      <c r="B43" s="63"/>
      <c r="C43" s="63">
        <v>150</v>
      </c>
      <c r="D43" s="63">
        <v>5.4860353469848633E-2</v>
      </c>
      <c r="E43" s="63" t="b">
        <v>0</v>
      </c>
      <c r="F43" s="63">
        <v>9.5181193075533646E-2</v>
      </c>
      <c r="G43" s="63">
        <v>3.3073016758957559E-3</v>
      </c>
      <c r="H43" s="63">
        <v>2.306370370370348E-3</v>
      </c>
      <c r="I43" s="63">
        <v>2.480592592592595E-2</v>
      </c>
      <c r="J43" s="63">
        <v>5.1832888888888963E-2</v>
      </c>
      <c r="K43" s="63">
        <v>0.2</v>
      </c>
      <c r="L43" s="63">
        <v>0.18606696296296299</v>
      </c>
      <c r="M43" s="63">
        <v>0.152658962962963</v>
      </c>
      <c r="N43" s="63">
        <v>0.19301688888888899</v>
      </c>
      <c r="O43" s="63">
        <v>0.2</v>
      </c>
      <c r="P43" s="63">
        <v>0.2362097777777778</v>
      </c>
      <c r="Q43" s="63">
        <v>0.30859140740740743</v>
      </c>
      <c r="R43" s="63">
        <v>0.22307555555555561</v>
      </c>
      <c r="S43" s="63">
        <v>-2.388188258746139E-17</v>
      </c>
      <c r="T43" s="63">
        <v>0.23390340740740739</v>
      </c>
      <c r="U43" s="63">
        <v>0.28378548148148153</v>
      </c>
      <c r="V43" s="63">
        <v>0.27490844444444451</v>
      </c>
      <c r="W43" s="63">
        <v>0.2</v>
      </c>
      <c r="X43" s="63">
        <v>3.390340740740741E-2</v>
      </c>
      <c r="Y43" s="63">
        <v>8.3785481481481475E-2</v>
      </c>
      <c r="Z43" s="63">
        <v>7.4908444444444472E-2</v>
      </c>
      <c r="AA43" s="63">
        <v>-5.3037112434966828E-17</v>
      </c>
      <c r="AB43" s="63">
        <v>4.7836444444444452E-2</v>
      </c>
      <c r="AC43" s="63">
        <v>0.1311265185185185</v>
      </c>
      <c r="AD43" s="63">
        <v>8.1891555555555565E-2</v>
      </c>
      <c r="AE43" s="63">
        <v>-5.3374425520740861E-17</v>
      </c>
      <c r="AF43" s="63" t="s">
        <v>999</v>
      </c>
      <c r="AG43" s="63" t="s">
        <v>1000</v>
      </c>
      <c r="AH43" s="63">
        <v>2.6695096399477718</v>
      </c>
      <c r="AI43" s="63">
        <v>0.28563668210407889</v>
      </c>
      <c r="AJ43" s="63">
        <v>4.3138740437799159</v>
      </c>
      <c r="AK43" s="63">
        <v>4.003620777947865</v>
      </c>
      <c r="AL43" s="63">
        <v>9.3221947977976249</v>
      </c>
      <c r="AM43" s="63">
        <v>9.3221947977976356</v>
      </c>
    </row>
    <row r="44" spans="1:39" x14ac:dyDescent="0.3">
      <c r="A44" s="64">
        <v>42</v>
      </c>
      <c r="B44" s="63"/>
      <c r="C44" s="63">
        <v>150</v>
      </c>
      <c r="D44" s="63">
        <v>6.0371637344360352E-2</v>
      </c>
      <c r="E44" s="63" t="b">
        <v>0</v>
      </c>
      <c r="F44" s="63">
        <v>9.4927212757508955E-2</v>
      </c>
      <c r="G44" s="63">
        <v>2.4921444498085071E-2</v>
      </c>
      <c r="H44" s="63">
        <v>4.136059259259256E-2</v>
      </c>
      <c r="I44" s="63">
        <v>1.3423407407407439E-2</v>
      </c>
      <c r="J44" s="63">
        <v>0.15175822222222229</v>
      </c>
      <c r="K44" s="63">
        <v>0.2</v>
      </c>
      <c r="L44" s="63">
        <v>0.16686696296296299</v>
      </c>
      <c r="M44" s="63">
        <v>0.1678482962962963</v>
      </c>
      <c r="N44" s="63">
        <v>0.19725511111111119</v>
      </c>
      <c r="O44" s="63">
        <v>0.2</v>
      </c>
      <c r="P44" s="63">
        <v>0.33175466666666659</v>
      </c>
      <c r="Q44" s="63">
        <v>5.6137481481481483E-2</v>
      </c>
      <c r="R44" s="63">
        <v>0.17736533333333329</v>
      </c>
      <c r="S44" s="63">
        <v>-2.3205514696021178E-18</v>
      </c>
      <c r="T44" s="63">
        <v>0.29039407407407408</v>
      </c>
      <c r="U44" s="63">
        <v>6.9560888888888922E-2</v>
      </c>
      <c r="V44" s="63">
        <v>0.32912355555555561</v>
      </c>
      <c r="W44" s="63">
        <v>0.2</v>
      </c>
      <c r="X44" s="63">
        <v>9.0394074074074085E-2</v>
      </c>
      <c r="Y44" s="63">
        <v>-0.13043911111111109</v>
      </c>
      <c r="Z44" s="63">
        <v>0.1291235555555556</v>
      </c>
      <c r="AA44" s="63">
        <v>-2.636209171384124E-17</v>
      </c>
      <c r="AB44" s="63">
        <v>0.1235271111111111</v>
      </c>
      <c r="AC44" s="63">
        <v>-9.8287407407407407E-2</v>
      </c>
      <c r="AD44" s="63">
        <v>0.13186844444444451</v>
      </c>
      <c r="AE44" s="63">
        <v>-2.393703705071188E-17</v>
      </c>
      <c r="AF44" s="63" t="s">
        <v>1001</v>
      </c>
      <c r="AG44" s="63" t="s">
        <v>1002</v>
      </c>
      <c r="AH44" s="63">
        <v>4.2840465709381919</v>
      </c>
      <c r="AI44" s="63">
        <v>3.2809938052012342</v>
      </c>
      <c r="AJ44" s="63">
        <v>2.451263299652183</v>
      </c>
      <c r="AK44" s="63">
        <v>2.3020090411950709</v>
      </c>
      <c r="AL44" s="63">
        <v>2.125784778059256</v>
      </c>
      <c r="AM44" s="63">
        <v>2.125784778059256</v>
      </c>
    </row>
    <row r="45" spans="1:39" x14ac:dyDescent="0.3">
      <c r="A45" s="64">
        <v>43</v>
      </c>
      <c r="B45" s="63"/>
      <c r="C45" s="63">
        <v>150</v>
      </c>
      <c r="D45" s="63">
        <v>6.8069934844970703E-2</v>
      </c>
      <c r="E45" s="63" t="b">
        <v>0</v>
      </c>
      <c r="F45" s="63">
        <v>0.1103400377401592</v>
      </c>
      <c r="G45" s="63">
        <v>4.8265719431550178E-4</v>
      </c>
      <c r="H45" s="63">
        <v>2.3917037037036459E-3</v>
      </c>
      <c r="I45" s="63">
        <v>8.7632592592592207E-3</v>
      </c>
      <c r="J45" s="63">
        <v>2.0003555555555611E-2</v>
      </c>
      <c r="K45" s="63">
        <v>0.2</v>
      </c>
      <c r="L45" s="63">
        <v>0.2119371851851852</v>
      </c>
      <c r="M45" s="63">
        <v>0.15137896296296299</v>
      </c>
      <c r="N45" s="63">
        <v>0.20617244444444449</v>
      </c>
      <c r="O45" s="63">
        <v>0.2</v>
      </c>
      <c r="P45" s="63">
        <v>0.22376533333333329</v>
      </c>
      <c r="Q45" s="63">
        <v>0.16254814814814811</v>
      </c>
      <c r="R45" s="63">
        <v>4.9336888888888902E-2</v>
      </c>
      <c r="S45" s="63">
        <v>-3.7740167195768272E-17</v>
      </c>
      <c r="T45" s="63">
        <v>0.2213736296296297</v>
      </c>
      <c r="U45" s="63">
        <v>0.15378488888888889</v>
      </c>
      <c r="V45" s="63">
        <v>6.934044444444451E-2</v>
      </c>
      <c r="W45" s="63">
        <v>0.1999999999999999</v>
      </c>
      <c r="X45" s="63">
        <v>2.1373629629629659E-2</v>
      </c>
      <c r="Y45" s="63">
        <v>-4.621511111111111E-2</v>
      </c>
      <c r="Z45" s="63">
        <v>-0.1306595555555555</v>
      </c>
      <c r="AA45" s="63">
        <v>-7.178614650034859E-17</v>
      </c>
      <c r="AB45" s="63">
        <v>9.4364444444444522E-3</v>
      </c>
      <c r="AC45" s="63">
        <v>2.4059259259259259E-3</v>
      </c>
      <c r="AD45" s="63">
        <v>-0.13683200000000001</v>
      </c>
      <c r="AE45" s="63">
        <v>-7.6981116365247184E-17</v>
      </c>
      <c r="AF45" s="63" t="s">
        <v>1003</v>
      </c>
      <c r="AG45" s="63" t="s">
        <v>1004</v>
      </c>
      <c r="AH45" s="63">
        <v>2.363224190309926E-2</v>
      </c>
      <c r="AI45" s="63">
        <v>2.741957400634158</v>
      </c>
      <c r="AJ45" s="63">
        <v>3.9612577773915478</v>
      </c>
      <c r="AK45" s="63">
        <v>3.7045836872311662</v>
      </c>
      <c r="AL45" s="63">
        <v>4.7240666158702824</v>
      </c>
      <c r="AM45" s="63">
        <v>4.724066615870302</v>
      </c>
    </row>
    <row r="46" spans="1:39" x14ac:dyDescent="0.3">
      <c r="A46" s="64">
        <v>44</v>
      </c>
      <c r="B46" s="63"/>
      <c r="C46" s="63">
        <v>150</v>
      </c>
      <c r="D46" s="63">
        <v>5.7074069976806641E-2</v>
      </c>
      <c r="E46" s="63" t="b">
        <v>0</v>
      </c>
      <c r="F46" s="63">
        <v>0.1028234847938546</v>
      </c>
      <c r="G46" s="63">
        <v>7.0392126521591249E-3</v>
      </c>
      <c r="H46" s="63">
        <v>1.6229925925925901E-2</v>
      </c>
      <c r="I46" s="63">
        <v>3.5866074074074078E-2</v>
      </c>
      <c r="J46" s="63">
        <v>7.4090666666666694E-2</v>
      </c>
      <c r="K46" s="63">
        <v>0.2</v>
      </c>
      <c r="L46" s="63">
        <v>0.18929540740740741</v>
      </c>
      <c r="M46" s="63">
        <v>0.1777185185185185</v>
      </c>
      <c r="N46" s="63">
        <v>0.18816711111111109</v>
      </c>
      <c r="O46" s="63">
        <v>0.2</v>
      </c>
      <c r="P46" s="63">
        <v>9.6727703703703705E-2</v>
      </c>
      <c r="Q46" s="63">
        <v>-5.3297777777777777E-2</v>
      </c>
      <c r="R46" s="63">
        <v>0.3443768888888889</v>
      </c>
      <c r="S46" s="63">
        <v>-3.9490595687349612E-18</v>
      </c>
      <c r="T46" s="63">
        <v>8.0497777777777807E-2</v>
      </c>
      <c r="U46" s="63">
        <v>-1.7431703703703699E-2</v>
      </c>
      <c r="V46" s="63">
        <v>0.41846755555555559</v>
      </c>
      <c r="W46" s="63">
        <v>0.2</v>
      </c>
      <c r="X46" s="63">
        <v>-0.1195022222222222</v>
      </c>
      <c r="Y46" s="63">
        <v>-0.21743170370370371</v>
      </c>
      <c r="Z46" s="63">
        <v>0.21846755555555561</v>
      </c>
      <c r="AA46" s="63">
        <v>-3.5798730089351068E-17</v>
      </c>
      <c r="AB46" s="63">
        <v>-0.10879762962962961</v>
      </c>
      <c r="AC46" s="63">
        <v>-0.1951502222222222</v>
      </c>
      <c r="AD46" s="63">
        <v>0.23030044444444439</v>
      </c>
      <c r="AE46" s="63">
        <v>-3.4403031882465051E-17</v>
      </c>
      <c r="AF46" s="63" t="s">
        <v>1005</v>
      </c>
      <c r="AG46" s="63" t="s">
        <v>1006</v>
      </c>
      <c r="AH46" s="63">
        <v>2.2221419297391778</v>
      </c>
      <c r="AI46" s="63">
        <v>0.55400284541023592</v>
      </c>
      <c r="AJ46" s="63">
        <v>1.5930925427507481</v>
      </c>
      <c r="AK46" s="63">
        <v>1.501778700771599</v>
      </c>
      <c r="AL46" s="63">
        <v>5.4163140420545712</v>
      </c>
      <c r="AM46" s="63">
        <v>5.4163140420545686</v>
      </c>
    </row>
    <row r="47" spans="1:39" x14ac:dyDescent="0.3">
      <c r="A47" s="64">
        <v>45</v>
      </c>
      <c r="B47" s="63"/>
      <c r="C47" s="63">
        <v>150</v>
      </c>
      <c r="D47" s="63">
        <v>5.4125308990478523E-2</v>
      </c>
      <c r="E47" s="63" t="b">
        <v>0</v>
      </c>
      <c r="F47" s="63">
        <v>9.8261717475204416E-2</v>
      </c>
      <c r="G47" s="63">
        <v>2.4286960057064581E-4</v>
      </c>
      <c r="H47" s="63">
        <v>3.8162962962964841E-4</v>
      </c>
      <c r="I47" s="63">
        <v>6.7437037037036676E-3</v>
      </c>
      <c r="J47" s="63">
        <v>1.40444444444445E-2</v>
      </c>
      <c r="K47" s="63">
        <v>0.2</v>
      </c>
      <c r="L47" s="63">
        <v>0.19283674074074081</v>
      </c>
      <c r="M47" s="63">
        <v>0.15641362962962971</v>
      </c>
      <c r="N47" s="63">
        <v>0.19133866666666671</v>
      </c>
      <c r="O47" s="63">
        <v>0.2</v>
      </c>
      <c r="P47" s="63">
        <v>0.17611140740740741</v>
      </c>
      <c r="Q47" s="63">
        <v>0.20515792592592591</v>
      </c>
      <c r="R47" s="63">
        <v>0.20239644444444441</v>
      </c>
      <c r="S47" s="63">
        <v>-2.7440796900361311E-17</v>
      </c>
      <c r="T47" s="63">
        <v>0.17649303703703709</v>
      </c>
      <c r="U47" s="63">
        <v>0.19841422222222219</v>
      </c>
      <c r="V47" s="63">
        <v>0.2164408888888889</v>
      </c>
      <c r="W47" s="63">
        <v>0.2</v>
      </c>
      <c r="X47" s="63">
        <v>-2.3506962962962948E-2</v>
      </c>
      <c r="Y47" s="63">
        <v>-1.585777777777778E-3</v>
      </c>
      <c r="Z47" s="63">
        <v>1.6440888888888911E-2</v>
      </c>
      <c r="AA47" s="63">
        <v>-6.2000583573117235E-17</v>
      </c>
      <c r="AB47" s="63">
        <v>-1.634370370370369E-2</v>
      </c>
      <c r="AC47" s="63">
        <v>4.2000592592592589E-2</v>
      </c>
      <c r="AD47" s="63">
        <v>2.5102222222222251E-2</v>
      </c>
      <c r="AE47" s="63">
        <v>-6.2731525354510548E-17</v>
      </c>
      <c r="AF47" s="63" t="s">
        <v>1007</v>
      </c>
      <c r="AG47" s="63" t="s">
        <v>1008</v>
      </c>
      <c r="AH47" s="63">
        <v>2.0277618959166031</v>
      </c>
      <c r="AI47" s="63">
        <v>0.36427089693668452</v>
      </c>
      <c r="AJ47" s="63">
        <v>3.685063512516257</v>
      </c>
      <c r="AK47" s="63">
        <v>3.4378804138435761</v>
      </c>
      <c r="AL47" s="63">
        <v>52.681660899654098</v>
      </c>
      <c r="AM47" s="63">
        <v>52.681660899653913</v>
      </c>
    </row>
    <row r="48" spans="1:39" x14ac:dyDescent="0.3">
      <c r="A48" s="64">
        <v>46</v>
      </c>
      <c r="B48" s="63"/>
      <c r="C48" s="63">
        <v>150</v>
      </c>
      <c r="D48" s="63">
        <v>7.4064254760742188E-2</v>
      </c>
      <c r="E48" s="63" t="b">
        <v>0</v>
      </c>
      <c r="F48" s="63">
        <v>0.1035879560308587</v>
      </c>
      <c r="G48" s="63">
        <v>2.3228801591484209E-2</v>
      </c>
      <c r="H48" s="63">
        <v>7.9668148148147322E-3</v>
      </c>
      <c r="I48" s="63">
        <v>2.5659259259259239E-2</v>
      </c>
      <c r="J48" s="63">
        <v>0.15002311111111111</v>
      </c>
      <c r="K48" s="63">
        <v>0.2</v>
      </c>
      <c r="L48" s="63">
        <v>0.1837487407407408</v>
      </c>
      <c r="M48" s="63">
        <v>0.1803922962962963</v>
      </c>
      <c r="N48" s="63">
        <v>0.1930879999999999</v>
      </c>
      <c r="O48" s="63">
        <v>0.2</v>
      </c>
      <c r="P48" s="63">
        <v>0.1045641481481481</v>
      </c>
      <c r="Q48" s="63">
        <v>0.22397866666666669</v>
      </c>
      <c r="R48" s="63">
        <v>0.2463431111111111</v>
      </c>
      <c r="S48" s="63">
        <v>-3.1973332632956703E-17</v>
      </c>
      <c r="T48" s="63">
        <v>9.659733333333341E-2</v>
      </c>
      <c r="U48" s="63">
        <v>0.19831940740740739</v>
      </c>
      <c r="V48" s="63">
        <v>0.39636622222222218</v>
      </c>
      <c r="W48" s="63">
        <v>0.2</v>
      </c>
      <c r="X48" s="63">
        <v>-0.1034026666666666</v>
      </c>
      <c r="Y48" s="63">
        <v>-1.680592592592592E-3</v>
      </c>
      <c r="Z48" s="63">
        <v>0.19636622222222219</v>
      </c>
      <c r="AA48" s="63">
        <v>-4.9744681265561357E-17</v>
      </c>
      <c r="AB48" s="63">
        <v>-8.71514074074074E-2</v>
      </c>
      <c r="AC48" s="63">
        <v>1.7927111111111109E-2</v>
      </c>
      <c r="AD48" s="63">
        <v>0.20327822222222219</v>
      </c>
      <c r="AE48" s="63">
        <v>-4.8108625713562673E-17</v>
      </c>
      <c r="AF48" s="63" t="s">
        <v>1009</v>
      </c>
      <c r="AG48" s="63" t="s">
        <v>1010</v>
      </c>
      <c r="AH48" s="63">
        <v>2.6501643688765828</v>
      </c>
      <c r="AI48" s="63">
        <v>1.1541894236997761</v>
      </c>
      <c r="AJ48" s="63">
        <v>1.6576246462200639</v>
      </c>
      <c r="AK48" s="63">
        <v>1.546444430438674</v>
      </c>
      <c r="AL48" s="63">
        <v>3.5199536467009982</v>
      </c>
      <c r="AM48" s="63">
        <v>3.5199536467009729</v>
      </c>
    </row>
    <row r="49" spans="1:39" x14ac:dyDescent="0.3">
      <c r="A49" s="64">
        <v>47</v>
      </c>
      <c r="B49" s="63"/>
      <c r="C49" s="63">
        <v>150</v>
      </c>
      <c r="D49" s="63">
        <v>8.3048582077026367E-2</v>
      </c>
      <c r="E49" s="63" t="b">
        <v>0</v>
      </c>
      <c r="F49" s="63">
        <v>0.1108649231156324</v>
      </c>
      <c r="G49" s="63">
        <v>9.1988870917969956E-4</v>
      </c>
      <c r="H49" s="63">
        <v>1.7690074074074112E-2</v>
      </c>
      <c r="I49" s="63">
        <v>1.1266370370370321E-2</v>
      </c>
      <c r="J49" s="63">
        <v>2.190933333333336E-2</v>
      </c>
      <c r="K49" s="63">
        <v>0.2</v>
      </c>
      <c r="L49" s="63">
        <v>0.17126162962962971</v>
      </c>
      <c r="M49" s="63">
        <v>0.18568296296296299</v>
      </c>
      <c r="N49" s="63">
        <v>0.21692444444444439</v>
      </c>
      <c r="O49" s="63">
        <v>0.2</v>
      </c>
      <c r="P49" s="63">
        <v>-0.10542222222222219</v>
      </c>
      <c r="Q49" s="63">
        <v>0.33600237037037028</v>
      </c>
      <c r="R49" s="63">
        <v>0.23931733333333341</v>
      </c>
      <c r="S49" s="63">
        <v>-6.5409129401997405E-17</v>
      </c>
      <c r="T49" s="63">
        <v>-8.7732148148148115E-2</v>
      </c>
      <c r="U49" s="63">
        <v>0.32473600000000002</v>
      </c>
      <c r="V49" s="63">
        <v>0.26122666666666672</v>
      </c>
      <c r="W49" s="63">
        <v>0.1999999999999999</v>
      </c>
      <c r="X49" s="63">
        <v>-0.28773214814814813</v>
      </c>
      <c r="Y49" s="63">
        <v>0.124736</v>
      </c>
      <c r="Z49" s="63">
        <v>6.1226666666666728E-2</v>
      </c>
      <c r="AA49" s="63">
        <v>-9.6609138402852503E-17</v>
      </c>
      <c r="AB49" s="63">
        <v>-0.25899377777777782</v>
      </c>
      <c r="AC49" s="63">
        <v>0.139053037037037</v>
      </c>
      <c r="AD49" s="63">
        <v>4.4302222222222278E-2</v>
      </c>
      <c r="AE49" s="63">
        <v>-9.6039015424831656E-17</v>
      </c>
      <c r="AF49" s="63" t="s">
        <v>1011</v>
      </c>
      <c r="AG49" s="63" t="s">
        <v>1012</v>
      </c>
      <c r="AH49" s="63">
        <v>5.0474162060834233</v>
      </c>
      <c r="AI49" s="63">
        <v>2.0842272358331679</v>
      </c>
      <c r="AJ49" s="63">
        <v>1.35518584208614</v>
      </c>
      <c r="AK49" s="63">
        <v>1.2542245846881539</v>
      </c>
      <c r="AL49" s="63">
        <v>27.642276422764191</v>
      </c>
      <c r="AM49" s="63">
        <v>27.642276422764169</v>
      </c>
    </row>
    <row r="50" spans="1:39" x14ac:dyDescent="0.3">
      <c r="A50" s="64">
        <v>48</v>
      </c>
      <c r="B50" s="63"/>
      <c r="C50" s="63">
        <v>150</v>
      </c>
      <c r="D50" s="63">
        <v>6.0114383697509773E-2</v>
      </c>
      <c r="E50" s="63" t="b">
        <v>0</v>
      </c>
      <c r="F50" s="63">
        <v>0.10124748221278471</v>
      </c>
      <c r="G50" s="63">
        <v>4.1288953749245679E-4</v>
      </c>
      <c r="H50" s="63">
        <v>1.1076740740740779E-2</v>
      </c>
      <c r="I50" s="63">
        <v>1.140859259259258E-2</v>
      </c>
      <c r="J50" s="63">
        <v>1.2650666666666701E-2</v>
      </c>
      <c r="K50" s="63">
        <v>0.2</v>
      </c>
      <c r="L50" s="63">
        <v>0.18063407407407411</v>
      </c>
      <c r="M50" s="63">
        <v>0.17518696296296299</v>
      </c>
      <c r="N50" s="63">
        <v>0.19475200000000001</v>
      </c>
      <c r="O50" s="63">
        <v>0.2</v>
      </c>
      <c r="P50" s="63">
        <v>0.15829096296296299</v>
      </c>
      <c r="Q50" s="63">
        <v>0.34080948148148149</v>
      </c>
      <c r="R50" s="63">
        <v>0.16594488888888889</v>
      </c>
      <c r="S50" s="63">
        <v>-4.2393462174217347E-17</v>
      </c>
      <c r="T50" s="63">
        <v>0.16936770370370369</v>
      </c>
      <c r="U50" s="63">
        <v>0.32940088888888891</v>
      </c>
      <c r="V50" s="63">
        <v>0.17859555555555559</v>
      </c>
      <c r="W50" s="63">
        <v>0.1999999999999999</v>
      </c>
      <c r="X50" s="63">
        <v>-3.0632296296296279E-2</v>
      </c>
      <c r="Y50" s="63">
        <v>0.1294008888888889</v>
      </c>
      <c r="Z50" s="63">
        <v>-2.140444444444442E-2</v>
      </c>
      <c r="AA50" s="63">
        <v>-7.5528521975218528E-17</v>
      </c>
      <c r="AB50" s="63">
        <v>-1.126637037037035E-2</v>
      </c>
      <c r="AC50" s="63">
        <v>0.15421392592592589</v>
      </c>
      <c r="AD50" s="63">
        <v>-1.61564444444444E-2</v>
      </c>
      <c r="AE50" s="63">
        <v>-7.4033545734481624E-17</v>
      </c>
      <c r="AF50" s="63" t="s">
        <v>1013</v>
      </c>
      <c r="AG50" s="63" t="s">
        <v>1014</v>
      </c>
      <c r="AH50" s="63">
        <v>2.829141726864465</v>
      </c>
      <c r="AI50" s="63">
        <v>1.3980877928641131</v>
      </c>
      <c r="AJ50" s="63">
        <v>2.3591064402427429</v>
      </c>
      <c r="AK50" s="63">
        <v>2.1826319806097012</v>
      </c>
      <c r="AL50" s="63">
        <v>24.518272425249179</v>
      </c>
      <c r="AM50" s="63">
        <v>24.518272425249279</v>
      </c>
    </row>
    <row r="51" spans="1:39" x14ac:dyDescent="0.3">
      <c r="A51" s="64">
        <v>49</v>
      </c>
      <c r="B51" s="63"/>
      <c r="C51" s="63">
        <v>150</v>
      </c>
      <c r="D51" s="63">
        <v>5.3148508071899407E-2</v>
      </c>
      <c r="E51" s="63" t="b">
        <v>0</v>
      </c>
      <c r="F51" s="63">
        <v>9.4581008589080959E-2</v>
      </c>
      <c r="G51" s="63">
        <v>4.2333362785624187E-3</v>
      </c>
      <c r="H51" s="63">
        <v>2.6455703703703651E-2</v>
      </c>
      <c r="I51" s="63">
        <v>1.541925925925924E-2</v>
      </c>
      <c r="J51" s="63">
        <v>5.740800000000007E-2</v>
      </c>
      <c r="K51" s="63">
        <v>0.2</v>
      </c>
      <c r="L51" s="63">
        <v>0.15507674074074079</v>
      </c>
      <c r="M51" s="63">
        <v>0.18448829629629629</v>
      </c>
      <c r="N51" s="63">
        <v>0.19103999999999999</v>
      </c>
      <c r="O51" s="63">
        <v>0.2</v>
      </c>
      <c r="P51" s="63">
        <v>0.15774577777777779</v>
      </c>
      <c r="Q51" s="63">
        <v>0.26628503703703699</v>
      </c>
      <c r="R51" s="63">
        <v>0.1985422222222222</v>
      </c>
      <c r="S51" s="63">
        <v>-3.3904899993318532E-17</v>
      </c>
      <c r="T51" s="63">
        <v>0.13129007407407409</v>
      </c>
      <c r="U51" s="63">
        <v>0.2508657777777778</v>
      </c>
      <c r="V51" s="63">
        <v>0.2559502222222223</v>
      </c>
      <c r="W51" s="63">
        <v>0.2</v>
      </c>
      <c r="X51" s="63">
        <v>-6.870992592592591E-2</v>
      </c>
      <c r="Y51" s="63">
        <v>5.0865777777777767E-2</v>
      </c>
      <c r="Z51" s="63">
        <v>5.5950222222222262E-2</v>
      </c>
      <c r="AA51" s="63">
        <v>-6.5909583584333401E-17</v>
      </c>
      <c r="AB51" s="63">
        <v>-2.3786666666666661E-2</v>
      </c>
      <c r="AC51" s="63">
        <v>6.6377481481481482E-2</v>
      </c>
      <c r="AD51" s="63">
        <v>6.4910222222222258E-2</v>
      </c>
      <c r="AE51" s="63">
        <v>-6.0260605400888666E-17</v>
      </c>
      <c r="AF51" s="63" t="s">
        <v>1015</v>
      </c>
      <c r="AG51" s="63" t="s">
        <v>1016</v>
      </c>
      <c r="AH51" s="63">
        <v>5.8003592777962014</v>
      </c>
      <c r="AI51" s="63">
        <v>4.2178997731097523</v>
      </c>
      <c r="AJ51" s="63">
        <v>1.3723124618612661</v>
      </c>
      <c r="AK51" s="63">
        <v>1.2762892246216799</v>
      </c>
      <c r="AL51" s="63">
        <v>16.014234875444931</v>
      </c>
      <c r="AM51" s="63">
        <v>16.01423487544492</v>
      </c>
    </row>
    <row r="52" spans="1:39" s="62" customFormat="1" x14ac:dyDescent="0.3">
      <c r="A52" s="64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</row>
    <row r="53" spans="1:39" s="62" customFormat="1" x14ac:dyDescent="0.3">
      <c r="A53" s="64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</row>
    <row r="54" spans="1:39" s="62" customFormat="1" x14ac:dyDescent="0.3">
      <c r="A54" s="64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</row>
    <row r="55" spans="1:39" s="62" customFormat="1" x14ac:dyDescent="0.3">
      <c r="A55" s="64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</row>
    <row r="56" spans="1:39" s="62" customFormat="1" x14ac:dyDescent="0.3">
      <c r="A56" s="6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</row>
    <row r="57" spans="1:39" s="62" customFormat="1" x14ac:dyDescent="0.3">
      <c r="A57" s="6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</row>
    <row r="58" spans="1:39" s="62" customFormat="1" x14ac:dyDescent="0.3">
      <c r="A58" s="6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spans="1:39" s="62" customFormat="1" x14ac:dyDescent="0.3">
      <c r="A59" s="6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0" spans="1:39" s="62" customFormat="1" x14ac:dyDescent="0.3">
      <c r="A60" s="6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</row>
    <row r="61" spans="1:39" s="62" customFormat="1" x14ac:dyDescent="0.3">
      <c r="A61" s="6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</row>
    <row r="62" spans="1:39" s="62" customFormat="1" x14ac:dyDescent="0.3">
      <c r="A62" s="64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</row>
    <row r="63" spans="1:39" s="62" customFormat="1" x14ac:dyDescent="0.3">
      <c r="A63" s="6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</row>
    <row r="64" spans="1:39" s="62" customFormat="1" x14ac:dyDescent="0.3">
      <c r="A64" s="64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</row>
    <row r="65" spans="1:39" s="62" customFormat="1" x14ac:dyDescent="0.3">
      <c r="A65" s="6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</row>
    <row r="66" spans="1:39" s="62" customFormat="1" x14ac:dyDescent="0.3">
      <c r="A66" s="64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</row>
    <row r="67" spans="1:39" s="62" customFormat="1" x14ac:dyDescent="0.3">
      <c r="A67" s="64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</row>
    <row r="68" spans="1:39" s="62" customFormat="1" x14ac:dyDescent="0.3">
      <c r="A68" s="64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39" s="62" customFormat="1" x14ac:dyDescent="0.3">
      <c r="A69" s="64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39" s="62" customFormat="1" x14ac:dyDescent="0.3">
      <c r="A70" s="64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39" s="62" customFormat="1" x14ac:dyDescent="0.3">
      <c r="A71" s="64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39" s="62" customFormat="1" x14ac:dyDescent="0.3">
      <c r="A72" s="64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39" s="62" customFormat="1" x14ac:dyDescent="0.3">
      <c r="A73" s="64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39" s="62" customFormat="1" x14ac:dyDescent="0.3">
      <c r="A74" s="64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</row>
    <row r="75" spans="1:39" s="62" customFormat="1" x14ac:dyDescent="0.3">
      <c r="A75" s="64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</row>
    <row r="76" spans="1:39" s="62" customFormat="1" x14ac:dyDescent="0.3">
      <c r="A76" s="64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</row>
    <row r="77" spans="1:39" s="62" customFormat="1" x14ac:dyDescent="0.3">
      <c r="A77" s="64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</row>
    <row r="78" spans="1:39" s="62" customFormat="1" x14ac:dyDescent="0.3">
      <c r="A78" s="64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</row>
    <row r="79" spans="1:39" s="62" customFormat="1" x14ac:dyDescent="0.3">
      <c r="A79" s="64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</row>
    <row r="80" spans="1:39" s="62" customFormat="1" x14ac:dyDescent="0.3">
      <c r="A80" s="6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</row>
    <row r="81" spans="1:39" s="62" customFormat="1" x14ac:dyDescent="0.3">
      <c r="A81" s="6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</row>
    <row r="82" spans="1:39" s="62" customFormat="1" x14ac:dyDescent="0.3">
      <c r="A82" s="6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</row>
    <row r="83" spans="1:39" s="62" customFormat="1" x14ac:dyDescent="0.3">
      <c r="A83" s="6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</row>
    <row r="84" spans="1:39" s="62" customFormat="1" x14ac:dyDescent="0.3">
      <c r="A84" s="64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</row>
    <row r="85" spans="1:39" s="62" customFormat="1" x14ac:dyDescent="0.3">
      <c r="A85" s="64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 s="62" customFormat="1" x14ac:dyDescent="0.3">
      <c r="A86" s="64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</row>
    <row r="87" spans="1:39" s="62" customFormat="1" x14ac:dyDescent="0.3">
      <c r="A87" s="64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</row>
    <row r="88" spans="1:39" s="62" customFormat="1" x14ac:dyDescent="0.3">
      <c r="A88" s="64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</row>
    <row r="89" spans="1:39" s="62" customFormat="1" x14ac:dyDescent="0.3">
      <c r="A89" s="64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</row>
    <row r="90" spans="1:39" s="62" customFormat="1" x14ac:dyDescent="0.3">
      <c r="A90" s="64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</row>
    <row r="91" spans="1:39" s="62" customFormat="1" x14ac:dyDescent="0.3">
      <c r="A91" s="64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</row>
    <row r="92" spans="1:39" s="62" customFormat="1" x14ac:dyDescent="0.3">
      <c r="A92" s="64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</row>
    <row r="93" spans="1:39" s="62" customFormat="1" x14ac:dyDescent="0.3">
      <c r="A93" s="6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</row>
    <row r="94" spans="1:39" s="62" customFormat="1" x14ac:dyDescent="0.3">
      <c r="A94" s="6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</row>
    <row r="95" spans="1:39" s="62" customFormat="1" x14ac:dyDescent="0.3">
      <c r="A95" s="6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</row>
    <row r="96" spans="1:39" s="62" customFormat="1" x14ac:dyDescent="0.3">
      <c r="A96" s="6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</row>
    <row r="97" spans="1:39" s="62" customFormat="1" x14ac:dyDescent="0.3">
      <c r="A97" s="64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</row>
    <row r="98" spans="1:39" s="62" customFormat="1" x14ac:dyDescent="0.3">
      <c r="A98" s="64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</row>
    <row r="99" spans="1:39" s="62" customFormat="1" x14ac:dyDescent="0.3">
      <c r="A99" s="64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</row>
    <row r="100" spans="1:39" s="62" customFormat="1" x14ac:dyDescent="0.3">
      <c r="A100" s="64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</row>
    <row r="101" spans="1:39" s="62" customFormat="1" x14ac:dyDescent="0.3">
      <c r="A101" s="64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</row>
    <row r="102" spans="1:39" s="62" customFormat="1" x14ac:dyDescent="0.3">
      <c r="A102" s="64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</row>
    <row r="103" spans="1:39" s="62" customFormat="1" x14ac:dyDescent="0.3">
      <c r="A103" s="64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</row>
    <row r="104" spans="1:39" s="62" customFormat="1" x14ac:dyDescent="0.3">
      <c r="A104" s="64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</row>
    <row r="105" spans="1:39" s="62" customFormat="1" x14ac:dyDescent="0.3">
      <c r="A105" s="6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</row>
    <row r="106" spans="1:39" s="62" customFormat="1" x14ac:dyDescent="0.3">
      <c r="A106" s="6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</row>
    <row r="107" spans="1:39" s="62" customFormat="1" x14ac:dyDescent="0.3">
      <c r="A107" s="6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</row>
    <row r="108" spans="1:39" s="62" customFormat="1" x14ac:dyDescent="0.3">
      <c r="A108" s="6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</row>
    <row r="109" spans="1:39" s="62" customFormat="1" x14ac:dyDescent="0.3">
      <c r="A109" s="6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</row>
    <row r="110" spans="1:39" s="62" customFormat="1" x14ac:dyDescent="0.3">
      <c r="A110" s="6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</row>
    <row r="111" spans="1:39" s="62" customFormat="1" x14ac:dyDescent="0.3">
      <c r="A111" s="6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</row>
    <row r="112" spans="1:39" s="62" customFormat="1" x14ac:dyDescent="0.3">
      <c r="A112" s="6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</row>
    <row r="113" spans="1:39" s="62" customFormat="1" x14ac:dyDescent="0.3">
      <c r="A113" s="64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</row>
    <row r="114" spans="1:39" s="62" customFormat="1" x14ac:dyDescent="0.3">
      <c r="A114" s="6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</row>
    <row r="115" spans="1:39" s="62" customFormat="1" x14ac:dyDescent="0.3">
      <c r="A115" s="6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</row>
    <row r="116" spans="1:39" s="62" customFormat="1" x14ac:dyDescent="0.3">
      <c r="A116" s="6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</row>
    <row r="117" spans="1:39" s="62" customFormat="1" x14ac:dyDescent="0.3">
      <c r="A117" s="6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</row>
    <row r="118" spans="1:39" s="62" customFormat="1" x14ac:dyDescent="0.3">
      <c r="A118" s="64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</row>
    <row r="119" spans="1:39" s="62" customFormat="1" x14ac:dyDescent="0.3">
      <c r="A119" s="64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</row>
    <row r="120" spans="1:39" s="62" customFormat="1" x14ac:dyDescent="0.3">
      <c r="A120" s="64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</row>
    <row r="121" spans="1:39" s="62" customFormat="1" x14ac:dyDescent="0.3">
      <c r="A121" s="64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</row>
    <row r="122" spans="1:39" s="62" customFormat="1" x14ac:dyDescent="0.3">
      <c r="A122" s="64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</row>
    <row r="123" spans="1:39" s="62" customFormat="1" x14ac:dyDescent="0.3">
      <c r="A123" s="64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</row>
    <row r="124" spans="1:39" s="62" customFormat="1" x14ac:dyDescent="0.3">
      <c r="A124" s="64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</row>
    <row r="125" spans="1:39" s="62" customFormat="1" x14ac:dyDescent="0.3">
      <c r="A125" s="64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</row>
    <row r="126" spans="1:39" s="62" customFormat="1" x14ac:dyDescent="0.3">
      <c r="A126" s="64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</row>
    <row r="127" spans="1:39" s="62" customFormat="1" x14ac:dyDescent="0.3">
      <c r="A127" s="64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</row>
    <row r="128" spans="1:39" s="62" customFormat="1" x14ac:dyDescent="0.3">
      <c r="A128" s="64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</row>
    <row r="129" spans="1:39" s="62" customFormat="1" x14ac:dyDescent="0.3">
      <c r="A129" s="64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</row>
    <row r="130" spans="1:39" s="62" customFormat="1" x14ac:dyDescent="0.3">
      <c r="A130" s="64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</row>
    <row r="131" spans="1:39" s="62" customFormat="1" x14ac:dyDescent="0.3">
      <c r="A131" s="64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2" spans="1:39" s="62" customFormat="1" x14ac:dyDescent="0.3">
      <c r="A132" s="64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</row>
    <row r="133" spans="1:39" s="62" customFormat="1" x14ac:dyDescent="0.3">
      <c r="A133" s="64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</row>
    <row r="134" spans="1:39" s="62" customFormat="1" x14ac:dyDescent="0.3">
      <c r="A134" s="64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</row>
    <row r="135" spans="1:39" s="62" customFormat="1" x14ac:dyDescent="0.3">
      <c r="A135" s="64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</row>
    <row r="136" spans="1:39" s="62" customFormat="1" x14ac:dyDescent="0.3">
      <c r="A136" s="64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</row>
    <row r="137" spans="1:39" s="62" customFormat="1" x14ac:dyDescent="0.3">
      <c r="A137" s="64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</row>
    <row r="138" spans="1:39" s="62" customFormat="1" x14ac:dyDescent="0.3">
      <c r="A138" s="64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</row>
    <row r="139" spans="1:39" s="62" customFormat="1" x14ac:dyDescent="0.3">
      <c r="A139" s="64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</row>
    <row r="140" spans="1:39" s="62" customFormat="1" x14ac:dyDescent="0.3">
      <c r="A140" s="64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</row>
    <row r="141" spans="1:39" s="62" customFormat="1" x14ac:dyDescent="0.3">
      <c r="A141" s="64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</row>
    <row r="142" spans="1:39" s="62" customFormat="1" x14ac:dyDescent="0.3">
      <c r="A142" s="64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</row>
    <row r="143" spans="1:39" s="62" customFormat="1" x14ac:dyDescent="0.3">
      <c r="A143" s="64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</row>
    <row r="144" spans="1:39" s="62" customFormat="1" x14ac:dyDescent="0.3">
      <c r="A144" s="64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</row>
    <row r="145" spans="1:39" s="62" customFormat="1" x14ac:dyDescent="0.3">
      <c r="A145" s="64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</row>
    <row r="146" spans="1:39" s="62" customFormat="1" x14ac:dyDescent="0.3">
      <c r="A146" s="64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</row>
    <row r="147" spans="1:39" s="62" customFormat="1" x14ac:dyDescent="0.3">
      <c r="A147" s="64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</row>
    <row r="148" spans="1:39" s="62" customFormat="1" x14ac:dyDescent="0.3">
      <c r="A148" s="64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</row>
    <row r="149" spans="1:39" s="62" customFormat="1" x14ac:dyDescent="0.3">
      <c r="A149" s="64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</row>
    <row r="150" spans="1:39" s="62" customFormat="1" x14ac:dyDescent="0.3">
      <c r="A150" s="64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</row>
    <row r="151" spans="1:39" s="62" customFormat="1" x14ac:dyDescent="0.3">
      <c r="A151" s="64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</row>
  </sheetData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C1658-E5E4-4861-AB50-E74E1A09720B}">
  <sheetPr codeName="Sheet13"/>
  <dimension ref="A1:DE207"/>
  <sheetViews>
    <sheetView zoomScale="70" zoomScaleNormal="70" workbookViewId="0">
      <selection sqref="A1:AM32"/>
    </sheetView>
  </sheetViews>
  <sheetFormatPr defaultColWidth="8.88671875" defaultRowHeight="14.4" x14ac:dyDescent="0.3"/>
  <cols>
    <col min="1" max="5" width="8.88671875" style="2"/>
    <col min="6" max="6" width="26.5546875" style="2" customWidth="1"/>
    <col min="7" max="7" width="8.88671875" style="2"/>
    <col min="8" max="8" width="8.88671875" style="38"/>
    <col min="9" max="30" width="8.88671875" style="2"/>
    <col min="31" max="31" width="8.88671875" style="34"/>
    <col min="32" max="41" width="8.88671875" style="2"/>
    <col min="42" max="42" width="8.88671875" style="35"/>
    <col min="43" max="16384" width="8.88671875" style="2"/>
  </cols>
  <sheetData>
    <row r="1" spans="1:109" x14ac:dyDescent="0.3">
      <c r="A1" s="63"/>
      <c r="B1" s="64" t="s">
        <v>721</v>
      </c>
      <c r="C1" s="64" t="s">
        <v>722</v>
      </c>
      <c r="D1" s="64" t="s">
        <v>723</v>
      </c>
      <c r="E1" s="64" t="s">
        <v>724</v>
      </c>
      <c r="F1" s="64" t="s">
        <v>725</v>
      </c>
      <c r="G1" s="64" t="s">
        <v>726</v>
      </c>
      <c r="H1" s="64" t="s">
        <v>727</v>
      </c>
      <c r="I1" s="64" t="s">
        <v>728</v>
      </c>
      <c r="J1" s="64" t="s">
        <v>729</v>
      </c>
      <c r="K1" s="64" t="s">
        <v>730</v>
      </c>
      <c r="L1" s="64" t="s">
        <v>731</v>
      </c>
      <c r="M1" s="64" t="s">
        <v>732</v>
      </c>
      <c r="N1" s="64" t="s">
        <v>733</v>
      </c>
      <c r="O1" s="64" t="s">
        <v>734</v>
      </c>
      <c r="P1" s="64" t="s">
        <v>735</v>
      </c>
      <c r="Q1" s="64" t="s">
        <v>736</v>
      </c>
      <c r="R1" s="64" t="s">
        <v>737</v>
      </c>
      <c r="S1" s="64" t="s">
        <v>738</v>
      </c>
      <c r="T1" s="64" t="s">
        <v>739</v>
      </c>
      <c r="U1" s="64" t="s">
        <v>740</v>
      </c>
      <c r="V1" s="64" t="s">
        <v>741</v>
      </c>
      <c r="W1" s="64" t="s">
        <v>742</v>
      </c>
      <c r="X1" s="64" t="s">
        <v>743</v>
      </c>
      <c r="Y1" s="64" t="s">
        <v>744</v>
      </c>
      <c r="Z1" s="64" t="s">
        <v>745</v>
      </c>
      <c r="AA1" s="64" t="s">
        <v>746</v>
      </c>
      <c r="AB1" s="64" t="s">
        <v>747</v>
      </c>
      <c r="AC1" s="64" t="s">
        <v>748</v>
      </c>
      <c r="AD1" s="64" t="s">
        <v>749</v>
      </c>
      <c r="AE1" s="64" t="s">
        <v>750</v>
      </c>
      <c r="AF1" s="64" t="s">
        <v>751</v>
      </c>
      <c r="AG1" s="64" t="s">
        <v>752</v>
      </c>
      <c r="AH1" s="64" t="s">
        <v>753</v>
      </c>
      <c r="AI1" s="64" t="s">
        <v>754</v>
      </c>
      <c r="AJ1" s="64" t="s">
        <v>755</v>
      </c>
      <c r="AK1" s="64" t="s">
        <v>756</v>
      </c>
      <c r="AL1" s="64" t="s">
        <v>757</v>
      </c>
      <c r="AM1" s="64" t="s">
        <v>758</v>
      </c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33"/>
      <c r="DB1" s="33"/>
      <c r="DC1" s="33"/>
      <c r="DD1" s="33"/>
      <c r="DE1" s="33"/>
    </row>
    <row r="2" spans="1:109" x14ac:dyDescent="0.3">
      <c r="A2" s="64">
        <v>0</v>
      </c>
      <c r="B2" s="63">
        <v>1.734545707702637E-2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33"/>
      <c r="DB2" s="33"/>
      <c r="DC2" s="33"/>
      <c r="DD2" s="33"/>
      <c r="DE2" s="33"/>
    </row>
    <row r="3" spans="1:109" x14ac:dyDescent="0.3">
      <c r="A3" s="64">
        <v>1</v>
      </c>
      <c r="B3" s="63"/>
      <c r="C3" s="63">
        <v>150</v>
      </c>
      <c r="D3" s="63">
        <v>5.7821035385131843E-2</v>
      </c>
      <c r="E3" s="63" t="b">
        <v>0</v>
      </c>
      <c r="F3" s="63">
        <v>5.3486296672548249E-2</v>
      </c>
      <c r="G3" s="63">
        <v>2.921752486833297E-2</v>
      </c>
      <c r="H3" s="63">
        <v>0.16862814814814811</v>
      </c>
      <c r="I3" s="63">
        <v>3.8400000000000378E-3</v>
      </c>
      <c r="J3" s="63">
        <v>2.7700666426264651E-2</v>
      </c>
      <c r="K3" s="63">
        <v>0.15833224617240529</v>
      </c>
      <c r="L3" s="63">
        <v>0.17595970370370359</v>
      </c>
      <c r="M3" s="63">
        <v>2.826666666666669E-2</v>
      </c>
      <c r="N3" s="63">
        <v>0.14739564071100819</v>
      </c>
      <c r="O3" s="63">
        <v>0.17524322045714891</v>
      </c>
      <c r="P3" s="63">
        <v>0.20242725925925931</v>
      </c>
      <c r="Q3" s="63">
        <v>9.5035259259259347E-2</v>
      </c>
      <c r="R3" s="63">
        <v>-0.1537157582442828</v>
      </c>
      <c r="S3" s="63">
        <v>-0.1586650915776163</v>
      </c>
      <c r="T3" s="63">
        <v>3.3799111111111217E-2</v>
      </c>
      <c r="U3" s="63">
        <v>9.1195259259259309E-2</v>
      </c>
      <c r="V3" s="63">
        <v>-0.1260150918180182</v>
      </c>
      <c r="W3" s="63">
        <v>-3.3284540521100192E-4</v>
      </c>
      <c r="X3" s="63">
        <v>-0.16620088888888879</v>
      </c>
      <c r="Y3" s="63">
        <v>-0.1088047407407407</v>
      </c>
      <c r="Z3" s="63">
        <v>-0.32601509181801819</v>
      </c>
      <c r="AA3" s="63">
        <v>-0.20033284540521101</v>
      </c>
      <c r="AB3" s="63">
        <v>0.20975881481481479</v>
      </c>
      <c r="AC3" s="63">
        <v>0.119461925925926</v>
      </c>
      <c r="AD3" s="63">
        <v>-0.27341073252902642</v>
      </c>
      <c r="AE3" s="63">
        <v>-0.17557606586235991</v>
      </c>
      <c r="AF3" s="63" t="s">
        <v>1080</v>
      </c>
      <c r="AG3" s="63" t="s">
        <v>1081</v>
      </c>
      <c r="AH3" s="63">
        <v>61.309978926611798</v>
      </c>
      <c r="AI3" s="63">
        <v>30.99544856363709</v>
      </c>
      <c r="AJ3" s="63">
        <v>17.695039092644439</v>
      </c>
      <c r="AK3" s="63">
        <v>16.60065921806498</v>
      </c>
      <c r="AL3" s="63">
        <v>15.272017647296259</v>
      </c>
      <c r="AM3" s="63">
        <v>17.72638677910086</v>
      </c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33"/>
      <c r="DB3" s="33"/>
      <c r="DC3" s="33"/>
      <c r="DD3" s="33"/>
      <c r="DE3" s="33"/>
    </row>
    <row r="4" spans="1:109" x14ac:dyDescent="0.3">
      <c r="A4" s="64">
        <v>2</v>
      </c>
      <c r="B4" s="63"/>
      <c r="C4" s="63">
        <v>150</v>
      </c>
      <c r="D4" s="63">
        <v>5.5848360061645508E-2</v>
      </c>
      <c r="E4" s="63" t="b">
        <v>0</v>
      </c>
      <c r="F4" s="63">
        <v>0.12813142078915471</v>
      </c>
      <c r="G4" s="63">
        <v>4.860458829800287E-2</v>
      </c>
      <c r="H4" s="63">
        <v>1.380977777777764E-2</v>
      </c>
      <c r="I4" s="63">
        <v>0.18658133333333349</v>
      </c>
      <c r="J4" s="63">
        <v>0.1166245445319585</v>
      </c>
      <c r="K4" s="63">
        <v>0.15767945546804149</v>
      </c>
      <c r="L4" s="63">
        <v>0.16700444444444429</v>
      </c>
      <c r="M4" s="63">
        <v>0.19606044444444459</v>
      </c>
      <c r="N4" s="63">
        <v>0.24859854876729279</v>
      </c>
      <c r="O4" s="63">
        <v>0.14402011789937391</v>
      </c>
      <c r="P4" s="63">
        <v>-0.27049007407407399</v>
      </c>
      <c r="Q4" s="63">
        <v>0.47065362962962959</v>
      </c>
      <c r="R4" s="63">
        <v>8.3280275484866051E-2</v>
      </c>
      <c r="S4" s="63">
        <v>-5.933005326264388E-2</v>
      </c>
      <c r="T4" s="63">
        <v>-0.28429985185185169</v>
      </c>
      <c r="U4" s="63">
        <v>0.28407229629629621</v>
      </c>
      <c r="V4" s="63">
        <v>0.19990482001682461</v>
      </c>
      <c r="W4" s="63">
        <v>9.8349402205397618E-2</v>
      </c>
      <c r="X4" s="63">
        <v>-0.4842998518518517</v>
      </c>
      <c r="Y4" s="63">
        <v>8.4072296296296117E-2</v>
      </c>
      <c r="Z4" s="63">
        <v>-9.517998317545452E-5</v>
      </c>
      <c r="AA4" s="63">
        <v>-0.10165059779460239</v>
      </c>
      <c r="AB4" s="63">
        <v>-0.1172954074074074</v>
      </c>
      <c r="AC4" s="63">
        <v>0.48013274074074069</v>
      </c>
      <c r="AD4" s="63">
        <v>-4.8693728750468249E-2</v>
      </c>
      <c r="AE4" s="63">
        <v>-4.5670715693976252E-2</v>
      </c>
      <c r="AF4" s="63" t="s">
        <v>1082</v>
      </c>
      <c r="AG4" s="63" t="s">
        <v>1083</v>
      </c>
      <c r="AH4" s="63">
        <v>107.2121117078028</v>
      </c>
      <c r="AI4" s="63">
        <v>19.393686980925828</v>
      </c>
      <c r="AJ4" s="63">
        <v>36.099790680282638</v>
      </c>
      <c r="AK4" s="63">
        <v>33.502868476365698</v>
      </c>
      <c r="AL4" s="63">
        <v>43.986893811374031</v>
      </c>
      <c r="AM4" s="63">
        <v>154.51409252977271</v>
      </c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33"/>
      <c r="DB4" s="33"/>
      <c r="DC4" s="33"/>
      <c r="DD4" s="33"/>
      <c r="DE4" s="33"/>
    </row>
    <row r="5" spans="1:109" x14ac:dyDescent="0.3">
      <c r="A5" s="64">
        <v>3</v>
      </c>
      <c r="B5" s="63"/>
      <c r="C5" s="63">
        <v>150</v>
      </c>
      <c r="D5" s="63">
        <v>5.7479143142700202E-2</v>
      </c>
      <c r="E5" s="63" t="b">
        <v>0</v>
      </c>
      <c r="F5" s="63">
        <v>8.5804638707786596E-2</v>
      </c>
      <c r="G5" s="63">
        <v>7.5143045668321529E-2</v>
      </c>
      <c r="H5" s="63">
        <v>7.41736296296297E-2</v>
      </c>
      <c r="I5" s="63">
        <v>5.9799703703703667E-2</v>
      </c>
      <c r="J5" s="63">
        <v>0.2570317368980673</v>
      </c>
      <c r="K5" s="63">
        <v>0.13437605900283039</v>
      </c>
      <c r="L5" s="63">
        <v>8.2251851851851854E-2</v>
      </c>
      <c r="M5" s="63">
        <v>8.6622814814814764E-2</v>
      </c>
      <c r="N5" s="63">
        <v>0.26746169731063529</v>
      </c>
      <c r="O5" s="63">
        <v>0.121049275189216</v>
      </c>
      <c r="P5" s="63">
        <v>0.42547911111111109</v>
      </c>
      <c r="Q5" s="63">
        <v>8.4728888888888867E-2</v>
      </c>
      <c r="R5" s="63">
        <v>0.39382714162137322</v>
      </c>
      <c r="S5" s="63">
        <v>8.1290917901899722E-3</v>
      </c>
      <c r="T5" s="63">
        <v>0.49965274074074079</v>
      </c>
      <c r="U5" s="63">
        <v>0.14452859259259249</v>
      </c>
      <c r="V5" s="63">
        <v>0.65085887851944046</v>
      </c>
      <c r="W5" s="63">
        <v>0.1425051507930204</v>
      </c>
      <c r="X5" s="63">
        <v>0.29965274074074078</v>
      </c>
      <c r="Y5" s="63">
        <v>-5.5471407407407462E-2</v>
      </c>
      <c r="Z5" s="63">
        <v>0.45085887851944051</v>
      </c>
      <c r="AA5" s="63">
        <v>-5.7494849206979642E-2</v>
      </c>
      <c r="AB5" s="63">
        <v>0.41740088888888888</v>
      </c>
      <c r="AC5" s="63">
        <v>5.7905777777777778E-2</v>
      </c>
      <c r="AD5" s="63">
        <v>0.38339718120880512</v>
      </c>
      <c r="AE5" s="63">
        <v>2.145587560380437E-2</v>
      </c>
      <c r="AF5" s="63" t="s">
        <v>1084</v>
      </c>
      <c r="AG5" s="63" t="s">
        <v>1085</v>
      </c>
      <c r="AH5" s="63">
        <v>12.277696741820829</v>
      </c>
      <c r="AI5" s="63">
        <v>15.52423868206369</v>
      </c>
      <c r="AJ5" s="63">
        <v>9.1679387066265328</v>
      </c>
      <c r="AK5" s="63">
        <v>8.5780522161814652</v>
      </c>
      <c r="AL5" s="63">
        <v>6.9457099206269319</v>
      </c>
      <c r="AM5" s="63">
        <v>22.05123734079017</v>
      </c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33"/>
      <c r="DB5" s="33"/>
      <c r="DC5" s="33"/>
      <c r="DD5" s="33"/>
      <c r="DE5" s="33"/>
    </row>
    <row r="6" spans="1:109" x14ac:dyDescent="0.3">
      <c r="A6" s="64">
        <v>4</v>
      </c>
      <c r="B6" s="63"/>
      <c r="C6" s="63">
        <v>150</v>
      </c>
      <c r="D6" s="63">
        <v>6.2869787216186523E-2</v>
      </c>
      <c r="E6" s="63" t="b">
        <v>0</v>
      </c>
      <c r="F6" s="63">
        <v>4.9124197464075668E-2</v>
      </c>
      <c r="G6" s="63">
        <v>6.3046088997767884E-3</v>
      </c>
      <c r="H6" s="63">
        <v>3.9772444444444437E-2</v>
      </c>
      <c r="I6" s="63">
        <v>4.4167111111111101E-2</v>
      </c>
      <c r="J6" s="63">
        <v>5.2650050890660438E-2</v>
      </c>
      <c r="K6" s="63">
        <v>0.27085858343782232</v>
      </c>
      <c r="L6" s="63">
        <v>8.1215999999999955E-2</v>
      </c>
      <c r="M6" s="63">
        <v>0.13191822222222219</v>
      </c>
      <c r="N6" s="63">
        <v>0.15851101366720249</v>
      </c>
      <c r="O6" s="63">
        <v>0.25844324324916862</v>
      </c>
      <c r="P6" s="63">
        <v>-7.9985777777777739E-2</v>
      </c>
      <c r="Q6" s="63">
        <v>0.33846518518518498</v>
      </c>
      <c r="R6" s="63">
        <v>-0.2637206580939202</v>
      </c>
      <c r="S6" s="63">
        <v>0.2203230211256324</v>
      </c>
      <c r="T6" s="63">
        <v>-4.0213333333333302E-2</v>
      </c>
      <c r="U6" s="63">
        <v>0.38263229629629608</v>
      </c>
      <c r="V6" s="63">
        <v>-0.21107060720325979</v>
      </c>
      <c r="W6" s="63">
        <v>0.49118160456345472</v>
      </c>
      <c r="X6" s="63">
        <v>-0.24021333333333331</v>
      </c>
      <c r="Y6" s="63">
        <v>0.1826322962962961</v>
      </c>
      <c r="Z6" s="63">
        <v>-0.41107060720325977</v>
      </c>
      <c r="AA6" s="63">
        <v>0.29118160456345471</v>
      </c>
      <c r="AB6" s="63">
        <v>-0.12142933333333331</v>
      </c>
      <c r="AC6" s="63">
        <v>0.25071407407407392</v>
      </c>
      <c r="AD6" s="63">
        <v>-0.36958162087046231</v>
      </c>
      <c r="AE6" s="63">
        <v>0.23273836131428621</v>
      </c>
      <c r="AF6" s="63" t="s">
        <v>1086</v>
      </c>
      <c r="AG6" s="63" t="s">
        <v>1087</v>
      </c>
      <c r="AH6" s="63">
        <v>19.335242033142119</v>
      </c>
      <c r="AI6" s="63">
        <v>8.6777700238680371</v>
      </c>
      <c r="AJ6" s="63">
        <v>6.8179499029368094</v>
      </c>
      <c r="AK6" s="63">
        <v>6.2828744435731876</v>
      </c>
      <c r="AL6" s="63">
        <v>4.9162691931281994</v>
      </c>
      <c r="AM6" s="63">
        <v>12.633474128809571</v>
      </c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33"/>
      <c r="DB6" s="33"/>
      <c r="DC6" s="33"/>
      <c r="DD6" s="33"/>
      <c r="DE6" s="33"/>
    </row>
    <row r="7" spans="1:109" x14ac:dyDescent="0.3">
      <c r="A7" s="64">
        <v>5</v>
      </c>
      <c r="B7" s="63"/>
      <c r="C7" s="63">
        <v>150</v>
      </c>
      <c r="D7" s="63">
        <v>7.4834108352661133E-2</v>
      </c>
      <c r="E7" s="63" t="b">
        <v>0</v>
      </c>
      <c r="F7" s="63">
        <v>9.5528308840503853E-2</v>
      </c>
      <c r="G7" s="63">
        <v>7.0550364628451157E-2</v>
      </c>
      <c r="H7" s="63">
        <v>0.1457872592592592</v>
      </c>
      <c r="I7" s="63">
        <v>5.805511111111105E-2</v>
      </c>
      <c r="J7" s="63">
        <v>0.21430362512099799</v>
      </c>
      <c r="K7" s="63">
        <v>7.0858291787664618E-2</v>
      </c>
      <c r="L7" s="63">
        <v>0.14014103703703701</v>
      </c>
      <c r="M7" s="63">
        <v>6.9361777777777744E-2</v>
      </c>
      <c r="N7" s="63">
        <v>0.26660409292093368</v>
      </c>
      <c r="O7" s="63">
        <v>0.21856142625426711</v>
      </c>
      <c r="P7" s="63">
        <v>0.51534222222222226</v>
      </c>
      <c r="Q7" s="63">
        <v>1.406103703703716E-2</v>
      </c>
      <c r="R7" s="63">
        <v>0.46349034665045508</v>
      </c>
      <c r="S7" s="63">
        <v>0.41938723553934409</v>
      </c>
      <c r="T7" s="63">
        <v>0.66112948148148143</v>
      </c>
      <c r="U7" s="63">
        <v>7.2116148148148207E-2</v>
      </c>
      <c r="V7" s="63">
        <v>0.67779397177145317</v>
      </c>
      <c r="W7" s="63">
        <v>0.49024552732700871</v>
      </c>
      <c r="X7" s="63">
        <v>0.46112948148148147</v>
      </c>
      <c r="Y7" s="63">
        <v>-0.1278838518518518</v>
      </c>
      <c r="Z7" s="63">
        <v>0.47779397177145311</v>
      </c>
      <c r="AA7" s="63">
        <v>0.2902455273270087</v>
      </c>
      <c r="AB7" s="63">
        <v>0.52098844444444448</v>
      </c>
      <c r="AC7" s="63">
        <v>2.7543703703704668E-3</v>
      </c>
      <c r="AD7" s="63">
        <v>0.41118987885051939</v>
      </c>
      <c r="AE7" s="63">
        <v>0.27168410107274171</v>
      </c>
      <c r="AF7" s="63" t="s">
        <v>1088</v>
      </c>
      <c r="AG7" s="63" t="s">
        <v>1089</v>
      </c>
      <c r="AH7" s="63">
        <v>6.891206987367049</v>
      </c>
      <c r="AI7" s="63">
        <v>7.0294255200518672</v>
      </c>
      <c r="AJ7" s="63">
        <v>9.979370044140552</v>
      </c>
      <c r="AK7" s="63">
        <v>9.3706253698605337</v>
      </c>
      <c r="AL7" s="63">
        <v>12.23050265925821</v>
      </c>
      <c r="AM7" s="63">
        <v>17.06576694846304</v>
      </c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33"/>
      <c r="DB7" s="33"/>
      <c r="DC7" s="33"/>
      <c r="DD7" s="33"/>
      <c r="DE7" s="33"/>
    </row>
    <row r="8" spans="1:109" x14ac:dyDescent="0.3">
      <c r="A8" s="64">
        <v>6</v>
      </c>
      <c r="B8" s="63"/>
      <c r="C8" s="63">
        <v>150</v>
      </c>
      <c r="D8" s="63">
        <v>5.5878639221191413E-2</v>
      </c>
      <c r="E8" s="63" t="b">
        <v>0</v>
      </c>
      <c r="F8" s="63">
        <v>0.13648013018756219</v>
      </c>
      <c r="G8" s="63">
        <v>8.2510751443189381E-2</v>
      </c>
      <c r="H8" s="63">
        <v>0.1077143703703705</v>
      </c>
      <c r="I8" s="63">
        <v>4.5653333333333379E-2</v>
      </c>
      <c r="J8" s="63">
        <v>0.26234355150157512</v>
      </c>
      <c r="K8" s="63">
        <v>0.28967866261268621</v>
      </c>
      <c r="L8" s="63">
        <v>0.18324859259259271</v>
      </c>
      <c r="M8" s="63">
        <v>0.19638044444444441</v>
      </c>
      <c r="N8" s="63">
        <v>0.25364306523183061</v>
      </c>
      <c r="O8" s="63">
        <v>0.24267773189849709</v>
      </c>
      <c r="P8" s="63">
        <v>0.73928533333333335</v>
      </c>
      <c r="Q8" s="63">
        <v>0.48555140740740738</v>
      </c>
      <c r="R8" s="63">
        <v>0.2053788666999789</v>
      </c>
      <c r="S8" s="63">
        <v>0.18499842225553451</v>
      </c>
      <c r="T8" s="63">
        <v>0.84699970370370381</v>
      </c>
      <c r="U8" s="63">
        <v>0.53120474074074076</v>
      </c>
      <c r="V8" s="63">
        <v>0.46772241820155402</v>
      </c>
      <c r="W8" s="63">
        <v>0.47467708486822069</v>
      </c>
      <c r="X8" s="63">
        <v>0.64699970370370374</v>
      </c>
      <c r="Y8" s="63">
        <v>0.3312047407407408</v>
      </c>
      <c r="Z8" s="63">
        <v>0.26772241820155401</v>
      </c>
      <c r="AA8" s="63">
        <v>0.27467708486822068</v>
      </c>
      <c r="AB8" s="63">
        <v>0.66375111111111107</v>
      </c>
      <c r="AC8" s="63">
        <v>0.33482429629629629</v>
      </c>
      <c r="AD8" s="63">
        <v>0.2140793529697235</v>
      </c>
      <c r="AE8" s="63">
        <v>0.23199935296972349</v>
      </c>
      <c r="AF8" s="63" t="s">
        <v>1090</v>
      </c>
      <c r="AG8" s="63" t="s">
        <v>1091</v>
      </c>
      <c r="AH8" s="63">
        <v>1.086384261825265</v>
      </c>
      <c r="AI8" s="63">
        <v>4.8370138431382781</v>
      </c>
      <c r="AJ8" s="63">
        <v>0.42583294009257622</v>
      </c>
      <c r="AK8" s="63">
        <v>0.38710320656121833</v>
      </c>
      <c r="AL8" s="63">
        <v>18.54755152209578</v>
      </c>
      <c r="AM8" s="63">
        <v>24.44276684004214</v>
      </c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</row>
    <row r="9" spans="1:109" x14ac:dyDescent="0.3">
      <c r="A9" s="64">
        <v>7</v>
      </c>
      <c r="B9" s="63"/>
      <c r="C9" s="63">
        <v>150</v>
      </c>
      <c r="D9" s="63">
        <v>7.2803258895874023E-2</v>
      </c>
      <c r="E9" s="63" t="b">
        <v>0</v>
      </c>
      <c r="F9" s="63">
        <v>7.2451822498343435E-2</v>
      </c>
      <c r="G9" s="63">
        <v>5.9886838551622863E-2</v>
      </c>
      <c r="H9" s="63">
        <v>9.0311111111113229E-4</v>
      </c>
      <c r="I9" s="63">
        <v>5.2141037037036993E-2</v>
      </c>
      <c r="J9" s="63">
        <v>0.23909691591203391</v>
      </c>
      <c r="K9" s="63">
        <v>6.8074693689811588E-2</v>
      </c>
      <c r="L9" s="63">
        <v>7.7141333333333326E-2</v>
      </c>
      <c r="M9" s="63">
        <v>7.7065481481481457E-2</v>
      </c>
      <c r="N9" s="63">
        <v>0.2460933740553094</v>
      </c>
      <c r="O9" s="63">
        <v>0.10126848516642049</v>
      </c>
      <c r="P9" s="63">
        <v>0.16287051851851861</v>
      </c>
      <c r="Q9" s="63">
        <v>-0.43398399999999998</v>
      </c>
      <c r="R9" s="63">
        <v>0.53798397297685507</v>
      </c>
      <c r="S9" s="63">
        <v>0.13192530631018851</v>
      </c>
      <c r="T9" s="63">
        <v>0.16196740740740739</v>
      </c>
      <c r="U9" s="63">
        <v>-0.381842962962963</v>
      </c>
      <c r="V9" s="63">
        <v>0.77708088888888893</v>
      </c>
      <c r="W9" s="63">
        <v>0.2</v>
      </c>
      <c r="X9" s="63">
        <v>-3.8032592592592548E-2</v>
      </c>
      <c r="Y9" s="63">
        <v>-0.58184296296296301</v>
      </c>
      <c r="Z9" s="63">
        <v>0.57708088888888887</v>
      </c>
      <c r="AA9" s="63">
        <v>4.040964321709189E-17</v>
      </c>
      <c r="AB9" s="63">
        <v>8.4826074074074123E-2</v>
      </c>
      <c r="AC9" s="63">
        <v>-0.45890844444444451</v>
      </c>
      <c r="AD9" s="63">
        <v>0.53098751483357953</v>
      </c>
      <c r="AE9" s="63">
        <v>9.8731514833579559E-2</v>
      </c>
      <c r="AF9" s="63" t="s">
        <v>1092</v>
      </c>
      <c r="AG9" s="63" t="s">
        <v>1093</v>
      </c>
      <c r="AH9" s="63">
        <v>21.266354776417799</v>
      </c>
      <c r="AI9" s="63">
        <v>11.75269218533778</v>
      </c>
      <c r="AJ9" s="63">
        <v>6.9728640001375117</v>
      </c>
      <c r="AK9" s="63">
        <v>6.6519983569057928</v>
      </c>
      <c r="AL9" s="63">
        <v>0.26296394689601599</v>
      </c>
      <c r="AM9" s="63">
        <v>16.237630563930409</v>
      </c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</row>
    <row r="10" spans="1:109" x14ac:dyDescent="0.3">
      <c r="A10" s="64">
        <v>8</v>
      </c>
      <c r="B10" s="63"/>
      <c r="C10" s="63">
        <v>150</v>
      </c>
      <c r="D10" s="63">
        <v>9.3720912933349609E-2</v>
      </c>
      <c r="E10" s="63" t="b">
        <v>0</v>
      </c>
      <c r="F10" s="63">
        <v>0.1153719404101088</v>
      </c>
      <c r="G10" s="63">
        <v>9.6507755820434804E-2</v>
      </c>
      <c r="H10" s="63">
        <v>0.23604385185185181</v>
      </c>
      <c r="I10" s="63">
        <v>0.12657066666666669</v>
      </c>
      <c r="J10" s="63">
        <v>0.157387808177544</v>
      </c>
      <c r="K10" s="63">
        <v>0.17369130293356719</v>
      </c>
      <c r="L10" s="63">
        <v>0.24065185185185181</v>
      </c>
      <c r="M10" s="63">
        <v>0.1127466666666667</v>
      </c>
      <c r="N10" s="63">
        <v>0.21153443163215471</v>
      </c>
      <c r="O10" s="63">
        <v>0.16571001281228981</v>
      </c>
      <c r="P10" s="63">
        <v>-0.7013475555555555</v>
      </c>
      <c r="Q10" s="63">
        <v>0.50949451851851835</v>
      </c>
      <c r="R10" s="63">
        <v>0.1640842230260961</v>
      </c>
      <c r="S10" s="63">
        <v>-0.1260255563594295</v>
      </c>
      <c r="T10" s="63">
        <v>-0.46530370370370372</v>
      </c>
      <c r="U10" s="63">
        <v>0.63606518518518507</v>
      </c>
      <c r="V10" s="63">
        <v>0.3214720312036401</v>
      </c>
      <c r="W10" s="63">
        <v>4.7665746574137718E-2</v>
      </c>
      <c r="X10" s="63">
        <v>-0.66530370370370373</v>
      </c>
      <c r="Y10" s="63">
        <v>0.43606518518518511</v>
      </c>
      <c r="Z10" s="63">
        <v>0.1214720312036401</v>
      </c>
      <c r="AA10" s="63">
        <v>-0.15233425342586229</v>
      </c>
      <c r="AB10" s="63">
        <v>-0.70595555555555556</v>
      </c>
      <c r="AC10" s="63">
        <v>0.52331851851851841</v>
      </c>
      <c r="AD10" s="63">
        <v>0.1099375995714854</v>
      </c>
      <c r="AE10" s="63">
        <v>-0.1180442662381521</v>
      </c>
      <c r="AF10" s="63" t="s">
        <v>1094</v>
      </c>
      <c r="AG10" s="63" t="s">
        <v>1095</v>
      </c>
      <c r="AH10" s="63">
        <v>5.8504772814179544</v>
      </c>
      <c r="AI10" s="63">
        <v>3.7031752281385071</v>
      </c>
      <c r="AJ10" s="63">
        <v>11.709753510497251</v>
      </c>
      <c r="AK10" s="63">
        <v>10.510222772190589</v>
      </c>
      <c r="AL10" s="63">
        <v>10.41621436055274</v>
      </c>
      <c r="AM10" s="63">
        <v>14.399901108363901</v>
      </c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</row>
    <row r="11" spans="1:109" x14ac:dyDescent="0.3">
      <c r="A11" s="64">
        <v>9</v>
      </c>
      <c r="B11" s="63"/>
      <c r="C11" s="63">
        <v>150</v>
      </c>
      <c r="D11" s="63">
        <v>6.0851097106933587E-2</v>
      </c>
      <c r="E11" s="63" t="b">
        <v>0</v>
      </c>
      <c r="F11" s="63">
        <v>6.5378816925803829E-2</v>
      </c>
      <c r="G11" s="63">
        <v>5.9492800053798887E-2</v>
      </c>
      <c r="H11" s="63">
        <v>7.2170666666666605E-2</v>
      </c>
      <c r="I11" s="63">
        <v>0.1009991111111111</v>
      </c>
      <c r="J11" s="63">
        <v>0.20996041170052329</v>
      </c>
      <c r="K11" s="63">
        <v>0.14463595818650951</v>
      </c>
      <c r="L11" s="63">
        <v>9.4506666666666628E-2</v>
      </c>
      <c r="M11" s="63">
        <v>9.1591111111111081E-2</v>
      </c>
      <c r="N11" s="63">
        <v>0.21922220518640781</v>
      </c>
      <c r="O11" s="63">
        <v>0.18773246148025891</v>
      </c>
      <c r="P11" s="63">
        <v>0.46384355555555562</v>
      </c>
      <c r="Q11" s="63">
        <v>0.1009540740740741</v>
      </c>
      <c r="R11" s="63">
        <v>0.34488677683259678</v>
      </c>
      <c r="S11" s="63">
        <v>0.3333173970092726</v>
      </c>
      <c r="T11" s="63">
        <v>0.53601422222222217</v>
      </c>
      <c r="U11" s="63">
        <v>0.20195318518518521</v>
      </c>
      <c r="V11" s="63">
        <v>0.55484718853312009</v>
      </c>
      <c r="W11" s="63">
        <v>0.47795335519578208</v>
      </c>
      <c r="X11" s="63">
        <v>0.33601422222222221</v>
      </c>
      <c r="Y11" s="63">
        <v>1.9531851851852019E-3</v>
      </c>
      <c r="Z11" s="63">
        <v>0.35484718853312008</v>
      </c>
      <c r="AA11" s="63">
        <v>0.27795335519578213</v>
      </c>
      <c r="AB11" s="63">
        <v>0.44150755555555549</v>
      </c>
      <c r="AC11" s="63">
        <v>0.1103620740740741</v>
      </c>
      <c r="AD11" s="63">
        <v>0.33562498334671231</v>
      </c>
      <c r="AE11" s="63">
        <v>0.29022089371552318</v>
      </c>
      <c r="AF11" s="63" t="s">
        <v>1096</v>
      </c>
      <c r="AG11" s="63" t="s">
        <v>1097</v>
      </c>
      <c r="AH11" s="63">
        <v>10.685277898367239</v>
      </c>
      <c r="AI11" s="63">
        <v>14.17366366482478</v>
      </c>
      <c r="AJ11" s="63">
        <v>9.1930696123941509</v>
      </c>
      <c r="AK11" s="63">
        <v>8.5746997551018662</v>
      </c>
      <c r="AL11" s="63">
        <v>2.7218103054594902</v>
      </c>
      <c r="AM11" s="63">
        <v>11.3843700265565</v>
      </c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</row>
    <row r="12" spans="1:109" x14ac:dyDescent="0.3">
      <c r="A12" s="64">
        <v>10</v>
      </c>
      <c r="B12" s="63"/>
      <c r="C12" s="63">
        <v>150</v>
      </c>
      <c r="D12" s="63">
        <v>4.7843456268310547E-2</v>
      </c>
      <c r="E12" s="63" t="b">
        <v>0</v>
      </c>
      <c r="F12" s="63">
        <v>0.10577195888844471</v>
      </c>
      <c r="G12" s="63">
        <v>6.4602095856537464E-2</v>
      </c>
      <c r="H12" s="63">
        <v>0.17372681481481481</v>
      </c>
      <c r="I12" s="63">
        <v>0.14163674074074059</v>
      </c>
      <c r="J12" s="63">
        <v>0.11983373207564189</v>
      </c>
      <c r="K12" s="63">
        <v>0.1088556375039311</v>
      </c>
      <c r="L12" s="63">
        <v>0.179629037037037</v>
      </c>
      <c r="M12" s="63">
        <v>0.1602394074074073</v>
      </c>
      <c r="N12" s="63">
        <v>0.21869773719751759</v>
      </c>
      <c r="O12" s="63">
        <v>0.19844808247641829</v>
      </c>
      <c r="P12" s="63">
        <v>0.1872165925925926</v>
      </c>
      <c r="Q12" s="63">
        <v>0.62437451851851855</v>
      </c>
      <c r="R12" s="63">
        <v>0.14517759508393929</v>
      </c>
      <c r="S12" s="63">
        <v>-1.5396007178390589E-3</v>
      </c>
      <c r="T12" s="63">
        <v>0.36094340740740738</v>
      </c>
      <c r="U12" s="63">
        <v>0.76601125925925917</v>
      </c>
      <c r="V12" s="63">
        <v>0.26501132715958131</v>
      </c>
      <c r="W12" s="63">
        <v>0.107316036786092</v>
      </c>
      <c r="X12" s="63">
        <v>0.1609434074074074</v>
      </c>
      <c r="Y12" s="63">
        <v>0.56601125925925921</v>
      </c>
      <c r="Z12" s="63">
        <v>6.5011327159581231E-2</v>
      </c>
      <c r="AA12" s="63">
        <v>-9.2683963213907969E-2</v>
      </c>
      <c r="AB12" s="63">
        <v>0.1813143703703704</v>
      </c>
      <c r="AC12" s="63">
        <v>0.60577185185185189</v>
      </c>
      <c r="AD12" s="63">
        <v>4.631358996206366E-2</v>
      </c>
      <c r="AE12" s="63">
        <v>-9.1132045690326277E-2</v>
      </c>
      <c r="AF12" s="63" t="s">
        <v>1098</v>
      </c>
      <c r="AG12" s="63" t="s">
        <v>1099</v>
      </c>
      <c r="AH12" s="63">
        <v>2.5114803945591029</v>
      </c>
      <c r="AI12" s="63">
        <v>1.2382137796861299</v>
      </c>
      <c r="AJ12" s="63">
        <v>6.4631639736202011</v>
      </c>
      <c r="AK12" s="63">
        <v>5.678220610781417</v>
      </c>
      <c r="AL12" s="63">
        <v>88.347719443502626</v>
      </c>
      <c r="AM12" s="63">
        <v>17.7256707227215</v>
      </c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</row>
    <row r="13" spans="1:109" x14ac:dyDescent="0.3">
      <c r="A13" s="64">
        <v>11</v>
      </c>
      <c r="B13" s="63"/>
      <c r="C13" s="63">
        <v>150</v>
      </c>
      <c r="D13" s="63">
        <v>8.2777261734008789E-2</v>
      </c>
      <c r="E13" s="63" t="b">
        <v>0</v>
      </c>
      <c r="F13" s="63">
        <v>7.5231350764973753E-2</v>
      </c>
      <c r="G13" s="63">
        <v>1.518453465787058E-2</v>
      </c>
      <c r="H13" s="63">
        <v>2.2826666666666551E-3</v>
      </c>
      <c r="I13" s="63">
        <v>4.3811555555555597E-2</v>
      </c>
      <c r="J13" s="63">
        <v>0.1151515162321449</v>
      </c>
      <c r="K13" s="63">
        <v>0.23538618289881161</v>
      </c>
      <c r="L13" s="63">
        <v>0.16051199999999999</v>
      </c>
      <c r="M13" s="63">
        <v>8.4110222222222308E-2</v>
      </c>
      <c r="N13" s="63">
        <v>0.20589492256659009</v>
      </c>
      <c r="O13" s="63">
        <v>0.22266292256659009</v>
      </c>
      <c r="P13" s="63">
        <v>0.85660207407407407</v>
      </c>
      <c r="Q13" s="63">
        <v>0.65036562962962963</v>
      </c>
      <c r="R13" s="63">
        <v>0.145804065992266</v>
      </c>
      <c r="S13" s="63">
        <v>8.3581843770043754E-2</v>
      </c>
      <c r="T13" s="63">
        <v>0.85888474074074073</v>
      </c>
      <c r="U13" s="63">
        <v>0.69417718518518523</v>
      </c>
      <c r="V13" s="63">
        <v>0.2609555822244109</v>
      </c>
      <c r="W13" s="63">
        <v>0.31896802666885532</v>
      </c>
      <c r="X13" s="63">
        <v>0.65888474074074077</v>
      </c>
      <c r="Y13" s="63">
        <v>0.49417718518518522</v>
      </c>
      <c r="Z13" s="63">
        <v>6.0955582224410908E-2</v>
      </c>
      <c r="AA13" s="63">
        <v>0.1189680266688553</v>
      </c>
      <c r="AB13" s="63">
        <v>0.69837274074074074</v>
      </c>
      <c r="AC13" s="63">
        <v>0.61006696296296292</v>
      </c>
      <c r="AD13" s="63">
        <v>5.5060659657820817E-2</v>
      </c>
      <c r="AE13" s="63">
        <v>9.630510410226524E-2</v>
      </c>
      <c r="AF13" s="63" t="s">
        <v>1100</v>
      </c>
      <c r="AG13" s="63" t="s">
        <v>1101</v>
      </c>
      <c r="AH13" s="63">
        <v>4.0294225493363092</v>
      </c>
      <c r="AI13" s="63">
        <v>3.2459901119528101</v>
      </c>
      <c r="AJ13" s="63">
        <v>16.868427588989121</v>
      </c>
      <c r="AK13" s="63">
        <v>15.010387389893239</v>
      </c>
      <c r="AL13" s="63">
        <v>14.21809759627949</v>
      </c>
      <c r="AM13" s="63">
        <v>140.36670389920349</v>
      </c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</row>
    <row r="14" spans="1:109" x14ac:dyDescent="0.3">
      <c r="A14" s="64">
        <v>12</v>
      </c>
      <c r="B14" s="63"/>
      <c r="C14" s="63">
        <v>150</v>
      </c>
      <c r="D14" s="63">
        <v>6.1849594116210938E-2</v>
      </c>
      <c r="E14" s="63" t="b">
        <v>0</v>
      </c>
      <c r="F14" s="63">
        <v>8.7118259042044885E-2</v>
      </c>
      <c r="G14" s="63">
        <v>1.801187093818386E-2</v>
      </c>
      <c r="H14" s="63">
        <v>3.0698666666666711E-2</v>
      </c>
      <c r="I14" s="63">
        <v>0.12740503703703701</v>
      </c>
      <c r="J14" s="63">
        <v>2.8938198642347531E-2</v>
      </c>
      <c r="K14" s="63">
        <v>0.21119597642012519</v>
      </c>
      <c r="L14" s="63">
        <v>0.14873600000000001</v>
      </c>
      <c r="M14" s="63">
        <v>0.1675757037037037</v>
      </c>
      <c r="N14" s="63">
        <v>0.1921308014719488</v>
      </c>
      <c r="O14" s="63">
        <v>0.22374680147194881</v>
      </c>
      <c r="P14" s="63">
        <v>-4.2597925925925907E-2</v>
      </c>
      <c r="Q14" s="63">
        <v>-0.38816000000000001</v>
      </c>
      <c r="R14" s="63">
        <v>0.28764135691320808</v>
      </c>
      <c r="S14" s="63">
        <v>-1.119597642012523E-2</v>
      </c>
      <c r="T14" s="63">
        <v>-1.1899259259259189E-2</v>
      </c>
      <c r="U14" s="63">
        <v>-0.26075496296296302</v>
      </c>
      <c r="V14" s="63">
        <v>0.31657955555555561</v>
      </c>
      <c r="W14" s="63">
        <v>0.2</v>
      </c>
      <c r="X14" s="63">
        <v>-0.2118992592592592</v>
      </c>
      <c r="Y14" s="63">
        <v>-0.46075496296296298</v>
      </c>
      <c r="Z14" s="63">
        <v>0.1165795555555556</v>
      </c>
      <c r="AA14" s="63">
        <v>-4.4692532431816662E-17</v>
      </c>
      <c r="AB14" s="63">
        <v>-0.1606352592592592</v>
      </c>
      <c r="AC14" s="63">
        <v>-0.42833066666666658</v>
      </c>
      <c r="AD14" s="63">
        <v>0.1244487540836068</v>
      </c>
      <c r="AE14" s="63">
        <v>-2.3746801471948801E-2</v>
      </c>
      <c r="AF14" s="63" t="s">
        <v>1102</v>
      </c>
      <c r="AG14" s="63" t="s">
        <v>1103</v>
      </c>
      <c r="AH14" s="63">
        <v>10.321368630120681</v>
      </c>
      <c r="AI14" s="63">
        <v>4.3610853624583568</v>
      </c>
      <c r="AJ14" s="63">
        <v>1.97473845052337</v>
      </c>
      <c r="AK14" s="63">
        <v>1.8774968764486859</v>
      </c>
      <c r="AL14" s="63">
        <v>3.0726854271607791</v>
      </c>
      <c r="AM14" s="63">
        <v>16.5728201472682</v>
      </c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</row>
    <row r="15" spans="1:109" x14ac:dyDescent="0.3">
      <c r="A15" s="64">
        <v>13</v>
      </c>
      <c r="B15" s="63"/>
      <c r="C15" s="63">
        <v>150</v>
      </c>
      <c r="D15" s="63">
        <v>5.9843063354492188E-2</v>
      </c>
      <c r="E15" s="63" t="b">
        <v>0</v>
      </c>
      <c r="F15" s="63">
        <v>9.8325803502441717E-2</v>
      </c>
      <c r="G15" s="63">
        <v>3.203945673182846E-2</v>
      </c>
      <c r="H15" s="63">
        <v>3.1575703703703661E-2</v>
      </c>
      <c r="I15" s="63">
        <v>2.877866666666673E-2</v>
      </c>
      <c r="J15" s="63">
        <v>0.17382238064280811</v>
      </c>
      <c r="K15" s="63">
        <v>0.18746149175391921</v>
      </c>
      <c r="L15" s="63">
        <v>0.12779851851851851</v>
      </c>
      <c r="M15" s="63">
        <v>0.20329955555555559</v>
      </c>
      <c r="N15" s="63">
        <v>0.20164977777777779</v>
      </c>
      <c r="O15" s="63">
        <v>0.20000000000000009</v>
      </c>
      <c r="P15" s="63">
        <v>0.64516503703703698</v>
      </c>
      <c r="Q15" s="63">
        <v>0.31467851851851858</v>
      </c>
      <c r="R15" s="63">
        <v>0.22534793691956981</v>
      </c>
      <c r="S15" s="63">
        <v>0.17202882580845871</v>
      </c>
      <c r="T15" s="63">
        <v>0.61358933333333332</v>
      </c>
      <c r="U15" s="63">
        <v>0.34345718518518531</v>
      </c>
      <c r="V15" s="63">
        <v>0.39917031756237792</v>
      </c>
      <c r="W15" s="63">
        <v>0.35949031756237793</v>
      </c>
      <c r="X15" s="63">
        <v>0.41358933333333331</v>
      </c>
      <c r="Y15" s="63">
        <v>0.1434571851851853</v>
      </c>
      <c r="Z15" s="63">
        <v>0.19917031756237791</v>
      </c>
      <c r="AA15" s="63">
        <v>0.15949031756237789</v>
      </c>
      <c r="AB15" s="63">
        <v>0.48579081481481479</v>
      </c>
      <c r="AC15" s="63">
        <v>0.14015762962962969</v>
      </c>
      <c r="AD15" s="63">
        <v>0.1975205397846001</v>
      </c>
      <c r="AE15" s="63">
        <v>0.15949031756237789</v>
      </c>
      <c r="AF15" s="63" t="s">
        <v>1104</v>
      </c>
      <c r="AG15" s="63" t="s">
        <v>1105</v>
      </c>
      <c r="AH15" s="63">
        <v>5.3145407404417071</v>
      </c>
      <c r="AI15" s="63">
        <v>14.135303140942311</v>
      </c>
      <c r="AJ15" s="63">
        <v>0.31795534307636442</v>
      </c>
      <c r="AK15" s="63">
        <v>0.29387272509407403</v>
      </c>
      <c r="AL15" s="63">
        <v>0.59757090853031902</v>
      </c>
      <c r="AM15" s="63">
        <v>1.349401497198047</v>
      </c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</row>
    <row r="16" spans="1:109" x14ac:dyDescent="0.3">
      <c r="A16" s="64">
        <v>14</v>
      </c>
      <c r="B16" s="63"/>
      <c r="C16" s="63">
        <v>150</v>
      </c>
      <c r="D16" s="63">
        <v>7.1813344955444336E-2</v>
      </c>
      <c r="E16" s="63" t="b">
        <v>0</v>
      </c>
      <c r="F16" s="63">
        <v>0.1121231632818506</v>
      </c>
      <c r="G16" s="63">
        <v>3.4519530415492109E-3</v>
      </c>
      <c r="H16" s="63">
        <v>6.7413333333333769E-3</v>
      </c>
      <c r="I16" s="63">
        <v>5.6220444444444413E-2</v>
      </c>
      <c r="J16" s="63">
        <v>1.5677024363929509E-2</v>
      </c>
      <c r="K16" s="63">
        <v>0.18701808674718151</v>
      </c>
      <c r="L16" s="63">
        <v>0.18364444444444439</v>
      </c>
      <c r="M16" s="63">
        <v>0.18542222222222221</v>
      </c>
      <c r="N16" s="63">
        <v>0.2098010505519807</v>
      </c>
      <c r="O16" s="63">
        <v>0.19109494944801919</v>
      </c>
      <c r="P16" s="63">
        <v>0.13452562962962961</v>
      </c>
      <c r="Q16" s="63">
        <v>0.31065362962962961</v>
      </c>
      <c r="R16" s="63">
        <v>-6.7125830118451218E-2</v>
      </c>
      <c r="S16" s="63">
        <v>1.6935607896228971E-2</v>
      </c>
      <c r="T16" s="63">
        <v>0.14126696296296301</v>
      </c>
      <c r="U16" s="63">
        <v>0.36687407407407402</v>
      </c>
      <c r="V16" s="63">
        <v>-5.1448805754521709E-2</v>
      </c>
      <c r="W16" s="63">
        <v>0.20395369464341051</v>
      </c>
      <c r="X16" s="63">
        <v>-5.8733037037037007E-2</v>
      </c>
      <c r="Y16" s="63">
        <v>0.16687407407407401</v>
      </c>
      <c r="Z16" s="63">
        <v>-0.25144880575452172</v>
      </c>
      <c r="AA16" s="63">
        <v>3.9536946434104636E-3</v>
      </c>
      <c r="AB16" s="63">
        <v>-4.2377481481481447E-2</v>
      </c>
      <c r="AC16" s="63">
        <v>0.18145185185185181</v>
      </c>
      <c r="AD16" s="63">
        <v>-0.26124985630650238</v>
      </c>
      <c r="AE16" s="63">
        <v>1.285874519539125E-2</v>
      </c>
      <c r="AF16" s="63" t="s">
        <v>1106</v>
      </c>
      <c r="AG16" s="63" t="s">
        <v>1107</v>
      </c>
      <c r="AH16" s="63">
        <v>2.2659386717653671</v>
      </c>
      <c r="AI16" s="63">
        <v>1.291317172040179</v>
      </c>
      <c r="AJ16" s="63">
        <v>1.4371901319732121</v>
      </c>
      <c r="AK16" s="63">
        <v>1.326015609785689</v>
      </c>
      <c r="AL16" s="63">
        <v>2.2067627309166622</v>
      </c>
      <c r="AM16" s="63">
        <v>5.5634485272487284</v>
      </c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</row>
    <row r="17" spans="1:104" x14ac:dyDescent="0.3">
      <c r="A17" s="64">
        <v>15</v>
      </c>
      <c r="B17" s="63"/>
      <c r="C17" s="63">
        <v>150</v>
      </c>
      <c r="D17" s="63">
        <v>9.3737363815307617E-2</v>
      </c>
      <c r="E17" s="63" t="b">
        <v>0</v>
      </c>
      <c r="F17" s="63">
        <v>0.1048590526015304</v>
      </c>
      <c r="G17" s="63">
        <v>7.4611813455209841E-2</v>
      </c>
      <c r="H17" s="63">
        <v>0.11008</v>
      </c>
      <c r="I17" s="63">
        <v>0.14518044444444439</v>
      </c>
      <c r="J17" s="63">
        <v>0.2035112911022959</v>
      </c>
      <c r="K17" s="63">
        <v>0.20856017999118481</v>
      </c>
      <c r="L17" s="63">
        <v>0.1791217777777778</v>
      </c>
      <c r="M17" s="63">
        <v>0.13796266666666671</v>
      </c>
      <c r="N17" s="63">
        <v>0.23182049938148469</v>
      </c>
      <c r="O17" s="63">
        <v>0.232417832714818</v>
      </c>
      <c r="P17" s="63">
        <v>0.39689718518518519</v>
      </c>
      <c r="Q17" s="63">
        <v>0.11926518518518529</v>
      </c>
      <c r="R17" s="63">
        <v>0.37585743767220042</v>
      </c>
      <c r="S17" s="63">
        <v>0.27640143767220032</v>
      </c>
      <c r="T17" s="63">
        <v>0.28681718518518518</v>
      </c>
      <c r="U17" s="63">
        <v>0.2644456296296297</v>
      </c>
      <c r="V17" s="63">
        <v>0.5793687287744963</v>
      </c>
      <c r="W17" s="63">
        <v>0.48496161766338508</v>
      </c>
      <c r="X17" s="63">
        <v>8.6817185185185219E-2</v>
      </c>
      <c r="Y17" s="63">
        <v>6.4445629629629714E-2</v>
      </c>
      <c r="Z17" s="63">
        <v>0.37936872877449629</v>
      </c>
      <c r="AA17" s="63">
        <v>0.28496161766338512</v>
      </c>
      <c r="AB17" s="63">
        <v>0.10769540740740741</v>
      </c>
      <c r="AC17" s="63">
        <v>0.12648296296296299</v>
      </c>
      <c r="AD17" s="63">
        <v>0.34754822939301161</v>
      </c>
      <c r="AE17" s="63">
        <v>0.25254378494856711</v>
      </c>
      <c r="AF17" s="63" t="s">
        <v>1108</v>
      </c>
      <c r="AG17" s="63" t="s">
        <v>1109</v>
      </c>
      <c r="AH17" s="63">
        <v>3.5916232989270509</v>
      </c>
      <c r="AI17" s="63">
        <v>0.71835290392106754</v>
      </c>
      <c r="AJ17" s="63">
        <v>5.5551507467344203</v>
      </c>
      <c r="AK17" s="63">
        <v>5.1620543743485179</v>
      </c>
      <c r="AL17" s="63">
        <v>9.1823977552005154</v>
      </c>
      <c r="AM17" s="63">
        <v>6.6904692650237161</v>
      </c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</row>
    <row r="18" spans="1:104" x14ac:dyDescent="0.3">
      <c r="A18" s="64">
        <v>18</v>
      </c>
      <c r="B18" s="63"/>
      <c r="C18" s="63">
        <v>150</v>
      </c>
      <c r="D18" s="63">
        <v>5.9820890426635742E-2</v>
      </c>
      <c r="E18" s="63" t="b">
        <v>0</v>
      </c>
      <c r="F18" s="63">
        <v>5.5683280688327841E-2</v>
      </c>
      <c r="G18" s="63">
        <v>1.5015803079050529E-2</v>
      </c>
      <c r="H18" s="63">
        <v>9.4032592592592779E-3</v>
      </c>
      <c r="I18" s="63">
        <v>0.1062471111111111</v>
      </c>
      <c r="J18" s="63">
        <v>6.0323570641142472E-2</v>
      </c>
      <c r="K18" s="63">
        <v>0.1782115706411424</v>
      </c>
      <c r="L18" s="63">
        <v>0.13202725925925929</v>
      </c>
      <c r="M18" s="63">
        <v>0.10277688888888881</v>
      </c>
      <c r="N18" s="63">
        <v>0.1664001039997787</v>
      </c>
      <c r="O18" s="63">
        <v>0.2529992151108898</v>
      </c>
      <c r="P18" s="63">
        <v>0.39958044444444452</v>
      </c>
      <c r="Q18" s="63">
        <v>0.53919051851851851</v>
      </c>
      <c r="R18" s="63">
        <v>-4.5437718904853541E-2</v>
      </c>
      <c r="S18" s="63">
        <v>2.6370281095146369E-2</v>
      </c>
      <c r="T18" s="63">
        <v>0.40898370370370368</v>
      </c>
      <c r="U18" s="63">
        <v>0.64543762962962958</v>
      </c>
      <c r="V18" s="63">
        <v>1.4885851736288921E-2</v>
      </c>
      <c r="W18" s="63">
        <v>0.20458185173628879</v>
      </c>
      <c r="X18" s="63">
        <v>0.2089837037037037</v>
      </c>
      <c r="Y18" s="63">
        <v>0.44543762962962957</v>
      </c>
      <c r="Z18" s="63">
        <v>-0.18511414826371109</v>
      </c>
      <c r="AA18" s="63">
        <v>4.5818517362887813E-3</v>
      </c>
      <c r="AB18" s="63">
        <v>0.27695644444444439</v>
      </c>
      <c r="AC18" s="63">
        <v>0.54266074074074078</v>
      </c>
      <c r="AD18" s="63">
        <v>-0.1515142522634898</v>
      </c>
      <c r="AE18" s="63">
        <v>-4.8417363374601008E-2</v>
      </c>
      <c r="AF18" s="63" t="s">
        <v>1110</v>
      </c>
      <c r="AG18" s="63" t="s">
        <v>1111</v>
      </c>
      <c r="AH18" s="63">
        <v>7.5436882934740312</v>
      </c>
      <c r="AI18" s="63">
        <v>5.6096130150727106</v>
      </c>
      <c r="AJ18" s="63">
        <v>13.213946082695641</v>
      </c>
      <c r="AK18" s="63">
        <v>11.844871511170091</v>
      </c>
      <c r="AL18" s="63">
        <v>4.3969925991048866</v>
      </c>
      <c r="AM18" s="63">
        <v>31.580364860207819</v>
      </c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</row>
    <row r="19" spans="1:104" x14ac:dyDescent="0.3">
      <c r="A19" s="64">
        <v>19</v>
      </c>
      <c r="B19" s="63"/>
      <c r="C19" s="63">
        <v>150</v>
      </c>
      <c r="D19" s="63">
        <v>6.0374975204467773E-2</v>
      </c>
      <c r="E19" s="63" t="b">
        <v>0</v>
      </c>
      <c r="F19" s="63">
        <v>4.982881743150662E-2</v>
      </c>
      <c r="G19" s="63">
        <v>2.2461599875457601E-2</v>
      </c>
      <c r="H19" s="63">
        <v>0.12642370370370379</v>
      </c>
      <c r="I19" s="63">
        <v>6.9269333333333294E-2</v>
      </c>
      <c r="J19" s="63">
        <v>4.0992761273806438E-2</v>
      </c>
      <c r="K19" s="63">
        <v>0.18328609460713971</v>
      </c>
      <c r="L19" s="63">
        <v>0.1572788148148149</v>
      </c>
      <c r="M19" s="63">
        <v>0.12161422222222221</v>
      </c>
      <c r="N19" s="63">
        <v>0.1014996196802616</v>
      </c>
      <c r="O19" s="63">
        <v>0.2155191752358171</v>
      </c>
      <c r="P19" s="63">
        <v>0.48480948148148151</v>
      </c>
      <c r="Q19" s="63">
        <v>-2.5246814814814691E-2</v>
      </c>
      <c r="R19" s="63">
        <v>0.1336280246359603</v>
      </c>
      <c r="S19" s="63">
        <v>0.16798891352484921</v>
      </c>
      <c r="T19" s="63">
        <v>0.61123318518518521</v>
      </c>
      <c r="U19" s="63">
        <v>4.40225185185186E-2</v>
      </c>
      <c r="V19" s="63">
        <v>0.17462078590976679</v>
      </c>
      <c r="W19" s="63">
        <v>0.35127500813198892</v>
      </c>
      <c r="X19" s="63">
        <v>0.4112331851851852</v>
      </c>
      <c r="Y19" s="63">
        <v>-0.15597748148148141</v>
      </c>
      <c r="Z19" s="63">
        <v>-2.5379214090233242E-2</v>
      </c>
      <c r="AA19" s="63">
        <v>0.15127500813198891</v>
      </c>
      <c r="AB19" s="63">
        <v>0.45395437037037029</v>
      </c>
      <c r="AC19" s="63">
        <v>-7.7591703703703593E-2</v>
      </c>
      <c r="AD19" s="63">
        <v>7.3121166229505166E-2</v>
      </c>
      <c r="AE19" s="63">
        <v>0.1357558328961718</v>
      </c>
      <c r="AF19" s="63" t="s">
        <v>1112</v>
      </c>
      <c r="AG19" s="63" t="s">
        <v>1113</v>
      </c>
      <c r="AH19" s="63">
        <v>4.8557126482553521</v>
      </c>
      <c r="AI19" s="63">
        <v>5.3342335021865219</v>
      </c>
      <c r="AJ19" s="63">
        <v>5.8620368153032176</v>
      </c>
      <c r="AK19" s="63">
        <v>5.5115142827435522</v>
      </c>
      <c r="AL19" s="63">
        <v>191.33399026026021</v>
      </c>
      <c r="AM19" s="63">
        <v>107.7863877905712</v>
      </c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</row>
    <row r="20" spans="1:104" x14ac:dyDescent="0.3">
      <c r="A20" s="64">
        <v>21</v>
      </c>
      <c r="B20" s="63"/>
      <c r="C20" s="63">
        <v>150</v>
      </c>
      <c r="D20" s="63">
        <v>6.4735651016235352E-2</v>
      </c>
      <c r="E20" s="63" t="b">
        <v>0</v>
      </c>
      <c r="F20" s="63">
        <v>3.4855664588819599E-2</v>
      </c>
      <c r="G20" s="63">
        <v>1.645823522789713E-2</v>
      </c>
      <c r="H20" s="63">
        <v>0.1145078518518519</v>
      </c>
      <c r="I20" s="63">
        <v>5.2266666666666677E-2</v>
      </c>
      <c r="J20" s="63">
        <v>2.4786743386879671E-2</v>
      </c>
      <c r="K20" s="63">
        <v>0.26822278700888191</v>
      </c>
      <c r="L20" s="63">
        <v>0.12404385185185179</v>
      </c>
      <c r="M20" s="63">
        <v>7.5640888888888924E-2</v>
      </c>
      <c r="N20" s="63">
        <v>0.1172486389459348</v>
      </c>
      <c r="O20" s="63">
        <v>0.26313594623714182</v>
      </c>
      <c r="P20" s="63">
        <v>-0.32328533333333331</v>
      </c>
      <c r="Q20" s="63">
        <v>0.27324207407407403</v>
      </c>
      <c r="R20" s="63">
        <v>-0.18577573922281199</v>
      </c>
      <c r="S20" s="63">
        <v>-9.8435911495754563E-2</v>
      </c>
      <c r="T20" s="63">
        <v>-0.2087774814814814</v>
      </c>
      <c r="U20" s="63">
        <v>0.32550874074074071</v>
      </c>
      <c r="V20" s="63">
        <v>-0.16098899583593229</v>
      </c>
      <c r="W20" s="63">
        <v>0.16978687551312729</v>
      </c>
      <c r="X20" s="63">
        <v>-0.40877748148148141</v>
      </c>
      <c r="Y20" s="63">
        <v>0.1255087407407407</v>
      </c>
      <c r="Z20" s="63">
        <v>-0.3609889958359323</v>
      </c>
      <c r="AA20" s="63">
        <v>-3.0213124486872699E-2</v>
      </c>
      <c r="AB20" s="63">
        <v>-0.33282133333333319</v>
      </c>
      <c r="AC20" s="63">
        <v>0.24986785185185181</v>
      </c>
      <c r="AD20" s="63">
        <v>-0.27823763478186708</v>
      </c>
      <c r="AE20" s="63">
        <v>-9.3349070724014507E-2</v>
      </c>
      <c r="AF20" s="63" t="s">
        <v>1114</v>
      </c>
      <c r="AG20" s="63" t="s">
        <v>1115</v>
      </c>
      <c r="AH20" s="63">
        <v>20.49537050652377</v>
      </c>
      <c r="AI20" s="63">
        <v>3.4449668413771639</v>
      </c>
      <c r="AJ20" s="63">
        <v>11.7798861667482</v>
      </c>
      <c r="AK20" s="63">
        <v>10.90169091742494</v>
      </c>
      <c r="AL20" s="63">
        <v>13.92740926643885</v>
      </c>
      <c r="AM20" s="63">
        <v>32.676325677255711</v>
      </c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</row>
    <row r="21" spans="1:104" x14ac:dyDescent="0.3">
      <c r="A21" s="64">
        <v>22</v>
      </c>
      <c r="B21" s="63"/>
      <c r="C21" s="63">
        <v>150</v>
      </c>
      <c r="D21" s="63">
        <v>5.7869911193847663E-2</v>
      </c>
      <c r="E21" s="63" t="b">
        <v>0</v>
      </c>
      <c r="F21" s="63">
        <v>0.1143370125981301</v>
      </c>
      <c r="G21" s="63">
        <v>3.5649444361309228E-2</v>
      </c>
      <c r="H21" s="63">
        <v>0.14306133333333329</v>
      </c>
      <c r="I21" s="63">
        <v>0.119424</v>
      </c>
      <c r="J21" s="63">
        <v>3.0344809938408351E-2</v>
      </c>
      <c r="K21" s="63">
        <v>2.2280809938408339E-2</v>
      </c>
      <c r="L21" s="63">
        <v>0.1938275555555555</v>
      </c>
      <c r="M21" s="63">
        <v>0.18148266666666671</v>
      </c>
      <c r="N21" s="63">
        <v>0.20936077236446121</v>
      </c>
      <c r="O21" s="63">
        <v>0.20936077236446121</v>
      </c>
      <c r="P21" s="63">
        <v>0.59610785185185189</v>
      </c>
      <c r="Q21" s="63">
        <v>-0.12575525925925909</v>
      </c>
      <c r="R21" s="63">
        <v>-0.1507962852241938</v>
      </c>
      <c r="S21" s="63">
        <v>-0.1152976185575272</v>
      </c>
      <c r="T21" s="63">
        <v>0.73916918518518515</v>
      </c>
      <c r="U21" s="63">
        <v>-6.3312592592590922E-3</v>
      </c>
      <c r="V21" s="63">
        <v>-0.12045147528578549</v>
      </c>
      <c r="W21" s="63">
        <v>-9.3016808619118874E-2</v>
      </c>
      <c r="X21" s="63">
        <v>0.5391691851851852</v>
      </c>
      <c r="Y21" s="63">
        <v>-0.2063312592592591</v>
      </c>
      <c r="Z21" s="63">
        <v>-0.32045147528578549</v>
      </c>
      <c r="AA21" s="63">
        <v>-0.29301680861911888</v>
      </c>
      <c r="AB21" s="63">
        <v>0.54534162962962962</v>
      </c>
      <c r="AC21" s="63">
        <v>-0.1878139259259258</v>
      </c>
      <c r="AD21" s="63">
        <v>-0.32981224765024658</v>
      </c>
      <c r="AE21" s="63">
        <v>-0.30237758098357997</v>
      </c>
      <c r="AF21" s="63" t="s">
        <v>1116</v>
      </c>
      <c r="AG21" s="63" t="s">
        <v>1117</v>
      </c>
      <c r="AH21" s="63">
        <v>0.76812044793360124</v>
      </c>
      <c r="AI21" s="63">
        <v>0.55715695670583021</v>
      </c>
      <c r="AJ21" s="63">
        <v>1.3345534755818631</v>
      </c>
      <c r="AK21" s="63">
        <v>1.257482104766672</v>
      </c>
      <c r="AL21" s="63">
        <v>3.0048134366929919</v>
      </c>
      <c r="AM21" s="63">
        <v>2.7054053056838909</v>
      </c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</row>
    <row r="22" spans="1:104" x14ac:dyDescent="0.3">
      <c r="A22" s="64">
        <v>23</v>
      </c>
      <c r="B22" s="63"/>
      <c r="C22" s="63">
        <v>150</v>
      </c>
      <c r="D22" s="63">
        <v>6.3828468322753906E-2</v>
      </c>
      <c r="E22" s="63" t="b">
        <v>0</v>
      </c>
      <c r="F22" s="63">
        <v>8.5911187938006922E-2</v>
      </c>
      <c r="G22" s="63">
        <v>1.52515250854808E-2</v>
      </c>
      <c r="H22" s="63">
        <v>0.1097931851851852</v>
      </c>
      <c r="I22" s="63">
        <v>5.178548148148146E-2</v>
      </c>
      <c r="J22" s="63">
        <v>2.2699019364359529E-2</v>
      </c>
      <c r="K22" s="63">
        <v>0.1230076473023072</v>
      </c>
      <c r="L22" s="63">
        <v>0.15687585185185191</v>
      </c>
      <c r="M22" s="63">
        <v>0.14375348148148151</v>
      </c>
      <c r="N22" s="63">
        <v>0.2015839567170862</v>
      </c>
      <c r="O22" s="63">
        <v>0.25815995671708608</v>
      </c>
      <c r="P22" s="63">
        <v>0.4878554074074074</v>
      </c>
      <c r="Q22" s="63">
        <v>-0.1487786666666665</v>
      </c>
      <c r="R22" s="63">
        <v>-0.15663006434148871</v>
      </c>
      <c r="S22" s="63">
        <v>-9.3767842119266587E-2</v>
      </c>
      <c r="T22" s="63">
        <v>0.59764859259259262</v>
      </c>
      <c r="U22" s="63">
        <v>-9.6993185185185071E-2</v>
      </c>
      <c r="V22" s="63">
        <v>-0.1793290837058483</v>
      </c>
      <c r="W22" s="63">
        <v>2.9239805183040622E-2</v>
      </c>
      <c r="X22" s="63">
        <v>0.39764859259259261</v>
      </c>
      <c r="Y22" s="63">
        <v>-0.29699318518518508</v>
      </c>
      <c r="Z22" s="63">
        <v>-0.37932908370584828</v>
      </c>
      <c r="AA22" s="63">
        <v>-0.17076019481695939</v>
      </c>
      <c r="AB22" s="63">
        <v>0.44077274074074069</v>
      </c>
      <c r="AC22" s="63">
        <v>-0.24074666666666661</v>
      </c>
      <c r="AD22" s="63">
        <v>-0.3809130404229345</v>
      </c>
      <c r="AE22" s="63">
        <v>-0.22892015153404549</v>
      </c>
      <c r="AF22" s="63" t="s">
        <v>1118</v>
      </c>
      <c r="AG22" s="63" t="s">
        <v>1119</v>
      </c>
      <c r="AH22" s="63">
        <v>4.6408467306513472</v>
      </c>
      <c r="AI22" s="63">
        <v>6.9369375119449126</v>
      </c>
      <c r="AJ22" s="63">
        <v>3.8050883360313179</v>
      </c>
      <c r="AK22" s="63">
        <v>3.5980863947030901</v>
      </c>
      <c r="AL22" s="63">
        <v>6.4179891486908014</v>
      </c>
      <c r="AM22" s="63">
        <v>8.9103347891564688</v>
      </c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</row>
    <row r="23" spans="1:104" x14ac:dyDescent="0.3">
      <c r="A23" s="64">
        <v>24</v>
      </c>
      <c r="B23" s="63"/>
      <c r="C23" s="63">
        <v>150</v>
      </c>
      <c r="D23" s="63">
        <v>7.0841312408447266E-2</v>
      </c>
      <c r="E23" s="63" t="b">
        <v>0</v>
      </c>
      <c r="F23" s="63">
        <v>0.1099213116049383</v>
      </c>
      <c r="G23" s="63">
        <v>4.6156858894915727E-2</v>
      </c>
      <c r="H23" s="63">
        <v>6.6254222222222214E-2</v>
      </c>
      <c r="I23" s="63">
        <v>7.4673777777777728E-2</v>
      </c>
      <c r="J23" s="63">
        <v>0.1902394907610909</v>
      </c>
      <c r="K23" s="63">
        <v>0.1952457129833132</v>
      </c>
      <c r="L23" s="63">
        <v>0.17297777777777781</v>
      </c>
      <c r="M23" s="63">
        <v>0.2</v>
      </c>
      <c r="N23" s="63">
        <v>0.2</v>
      </c>
      <c r="O23" s="63">
        <v>0.2</v>
      </c>
      <c r="P23" s="63">
        <v>0.88116148148148143</v>
      </c>
      <c r="Q23" s="63">
        <v>0.71010607407407411</v>
      </c>
      <c r="R23" s="63">
        <v>0.1064749165860014</v>
      </c>
      <c r="S23" s="63">
        <v>8.6094472141556994E-2</v>
      </c>
      <c r="T23" s="63">
        <v>0.94741570370370365</v>
      </c>
      <c r="U23" s="63">
        <v>0.78477985185185184</v>
      </c>
      <c r="V23" s="63">
        <v>0.29671440734709242</v>
      </c>
      <c r="W23" s="63">
        <v>0.28134018512487019</v>
      </c>
      <c r="X23" s="63">
        <v>0.74741570370370369</v>
      </c>
      <c r="Y23" s="63">
        <v>0.58477985185185188</v>
      </c>
      <c r="Z23" s="63">
        <v>9.6714407347092371E-2</v>
      </c>
      <c r="AA23" s="63">
        <v>8.1340185124870165E-2</v>
      </c>
      <c r="AB23" s="63">
        <v>0.77443792592592586</v>
      </c>
      <c r="AC23" s="63">
        <v>0.58477985185185188</v>
      </c>
      <c r="AD23" s="63">
        <v>9.6714407347092371E-2</v>
      </c>
      <c r="AE23" s="63">
        <v>8.1340185124870165E-2</v>
      </c>
      <c r="AF23" s="63" t="s">
        <v>1120</v>
      </c>
      <c r="AG23" s="63" t="s">
        <v>1121</v>
      </c>
      <c r="AH23" s="63">
        <v>1.514842735543132</v>
      </c>
      <c r="AI23" s="63">
        <v>9.3502889189386806</v>
      </c>
      <c r="AJ23" s="63">
        <v>1.5722084457294209E-14</v>
      </c>
      <c r="AK23" s="63">
        <v>1.376006765095608E-14</v>
      </c>
      <c r="AL23" s="63">
        <v>6.6527150936301814E-14</v>
      </c>
      <c r="AM23" s="63">
        <v>5.8990304591526951E-14</v>
      </c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</row>
    <row r="24" spans="1:104" x14ac:dyDescent="0.3">
      <c r="A24" s="64">
        <v>26</v>
      </c>
      <c r="B24" s="63"/>
      <c r="C24" s="63">
        <v>150</v>
      </c>
      <c r="D24" s="63">
        <v>6.1804056167602539E-2</v>
      </c>
      <c r="E24" s="63" t="b">
        <v>0</v>
      </c>
      <c r="F24" s="63">
        <v>8.0502254094414666E-2</v>
      </c>
      <c r="G24" s="63">
        <v>5.8295339678367419E-2</v>
      </c>
      <c r="H24" s="63">
        <v>6.7143111111111153E-2</v>
      </c>
      <c r="I24" s="63">
        <v>1.636029629629631E-2</v>
      </c>
      <c r="J24" s="63">
        <v>0.23134278249771659</v>
      </c>
      <c r="K24" s="63">
        <v>0.2371721197315049</v>
      </c>
      <c r="L24" s="63">
        <v>0.13403022222222219</v>
      </c>
      <c r="M24" s="63">
        <v>2.70317037037037E-2</v>
      </c>
      <c r="N24" s="63">
        <v>0.24861102272496199</v>
      </c>
      <c r="O24" s="63">
        <v>0.21857374306000971</v>
      </c>
      <c r="P24" s="63">
        <v>0.31533037037037043</v>
      </c>
      <c r="Q24" s="63">
        <v>-4.6032592592592826E-3</v>
      </c>
      <c r="R24" s="63">
        <v>0.35919982381479287</v>
      </c>
      <c r="S24" s="63">
        <v>-1.126987725458148E-2</v>
      </c>
      <c r="T24" s="63">
        <v>0.38247348148148153</v>
      </c>
      <c r="U24" s="63">
        <v>-2.09635555555556E-2</v>
      </c>
      <c r="V24" s="63">
        <v>0.59054260631250943</v>
      </c>
      <c r="W24" s="63">
        <v>0.22590224247692339</v>
      </c>
      <c r="X24" s="63">
        <v>0.18247348148148149</v>
      </c>
      <c r="Y24" s="63">
        <v>-0.22096355555555561</v>
      </c>
      <c r="Z24" s="63">
        <v>0.39054260631250948</v>
      </c>
      <c r="AA24" s="63">
        <v>2.5902242476923389E-2</v>
      </c>
      <c r="AB24" s="63">
        <v>0.24844325925925931</v>
      </c>
      <c r="AC24" s="63">
        <v>-4.7995259259259293E-2</v>
      </c>
      <c r="AD24" s="63">
        <v>0.34193158358754738</v>
      </c>
      <c r="AE24" s="63">
        <v>7.3284994169136647E-3</v>
      </c>
      <c r="AF24" s="63" t="s">
        <v>1122</v>
      </c>
      <c r="AG24" s="63" t="s">
        <v>1123</v>
      </c>
      <c r="AH24" s="63">
        <v>10.50881529329024</v>
      </c>
      <c r="AI24" s="63">
        <v>3.6783600759566188</v>
      </c>
      <c r="AJ24" s="63">
        <v>12.335823353721601</v>
      </c>
      <c r="AK24" s="63">
        <v>11.630430342417879</v>
      </c>
      <c r="AL24" s="63">
        <v>14.28362283127529</v>
      </c>
      <c r="AM24" s="63">
        <v>10.489111748049851</v>
      </c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</row>
    <row r="25" spans="1:104" x14ac:dyDescent="0.3">
      <c r="A25" s="64">
        <v>27</v>
      </c>
      <c r="B25" s="63"/>
      <c r="C25" s="63">
        <v>150</v>
      </c>
      <c r="D25" s="63">
        <v>5.7873249053955078E-2</v>
      </c>
      <c r="E25" s="63" t="b">
        <v>0</v>
      </c>
      <c r="F25" s="63">
        <v>6.4679097593741672E-2</v>
      </c>
      <c r="G25" s="63">
        <v>9.8710434990545003E-3</v>
      </c>
      <c r="H25" s="63">
        <v>1.1363555555555649E-2</v>
      </c>
      <c r="I25" s="63">
        <v>3.3109333333333428E-2</v>
      </c>
      <c r="J25" s="63">
        <v>9.2982176520086446E-2</v>
      </c>
      <c r="K25" s="63">
        <v>0.2827689345910247</v>
      </c>
      <c r="L25" s="63">
        <v>0.13676800000000011</v>
      </c>
      <c r="M25" s="63">
        <v>0.11753955555555561</v>
      </c>
      <c r="N25" s="63">
        <v>0.1793266980946901</v>
      </c>
      <c r="O25" s="63">
        <v>0.2065648574608655</v>
      </c>
      <c r="P25" s="63">
        <v>-0.12723674074074059</v>
      </c>
      <c r="Q25" s="63">
        <v>-0.39355259259259268</v>
      </c>
      <c r="R25" s="63">
        <v>0.52950642217286692</v>
      </c>
      <c r="S25" s="63">
        <v>-0.2435401999506446</v>
      </c>
      <c r="T25" s="63">
        <v>-0.115873185185185</v>
      </c>
      <c r="U25" s="63">
        <v>-0.42666192592592622</v>
      </c>
      <c r="V25" s="63">
        <v>0.62248859869295337</v>
      </c>
      <c r="W25" s="63">
        <v>3.9228734640380097E-2</v>
      </c>
      <c r="X25" s="63">
        <v>-0.31587318518518498</v>
      </c>
      <c r="Y25" s="63">
        <v>-0.62666192592592618</v>
      </c>
      <c r="Z25" s="63">
        <v>0.4224885986929533</v>
      </c>
      <c r="AA25" s="63">
        <v>-0.16077126535961991</v>
      </c>
      <c r="AB25" s="63">
        <v>-0.25264118518518502</v>
      </c>
      <c r="AC25" s="63">
        <v>-0.54420148148148173</v>
      </c>
      <c r="AD25" s="63">
        <v>0.44316190059826333</v>
      </c>
      <c r="AE25" s="63">
        <v>-0.16733612282048541</v>
      </c>
      <c r="AF25" s="63" t="s">
        <v>1124</v>
      </c>
      <c r="AG25" s="63" t="s">
        <v>1125</v>
      </c>
      <c r="AH25" s="63">
        <v>19.39896204315114</v>
      </c>
      <c r="AI25" s="63">
        <v>4.0888502531339137</v>
      </c>
      <c r="AJ25" s="63">
        <v>4.5612161393023918</v>
      </c>
      <c r="AK25" s="63">
        <v>4.3562953447283101</v>
      </c>
      <c r="AL25" s="63">
        <v>5.0752349843884703</v>
      </c>
      <c r="AM25" s="63">
        <v>4.7676503281950646</v>
      </c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</row>
    <row r="26" spans="1:104" x14ac:dyDescent="0.3">
      <c r="A26" s="64">
        <v>36</v>
      </c>
      <c r="B26" s="63"/>
      <c r="C26" s="63">
        <v>150</v>
      </c>
      <c r="D26" s="63">
        <v>6.9784164428710938E-2</v>
      </c>
      <c r="E26" s="63" t="b">
        <v>0</v>
      </c>
      <c r="F26" s="63">
        <v>9.7518849275255282E-2</v>
      </c>
      <c r="G26" s="63">
        <v>5.5365619590236427E-2</v>
      </c>
      <c r="H26" s="63">
        <v>0.124920888888889</v>
      </c>
      <c r="I26" s="63">
        <v>3.6771555555555488E-2</v>
      </c>
      <c r="J26" s="63">
        <v>0.19598021280596409</v>
      </c>
      <c r="K26" s="63">
        <v>0.14701310169485299</v>
      </c>
      <c r="L26" s="63">
        <v>0.17092266666666681</v>
      </c>
      <c r="M26" s="63">
        <v>0.116864</v>
      </c>
      <c r="N26" s="63">
        <v>0.23376718503419339</v>
      </c>
      <c r="O26" s="63">
        <v>0.22967118503419329</v>
      </c>
      <c r="P26" s="63">
        <v>0.39086222222222222</v>
      </c>
      <c r="Q26" s="63">
        <v>-5.0320592592592493E-2</v>
      </c>
      <c r="R26" s="63">
        <v>0.40184794386176681</v>
      </c>
      <c r="S26" s="63">
        <v>0.35468705497287789</v>
      </c>
      <c r="T26" s="63">
        <v>0.51578311111111119</v>
      </c>
      <c r="U26" s="63">
        <v>-8.7092148148147974E-2</v>
      </c>
      <c r="V26" s="63">
        <v>0.59782815666773093</v>
      </c>
      <c r="W26" s="63">
        <v>0.50170015666773093</v>
      </c>
      <c r="X26" s="63">
        <v>0.31578311111111118</v>
      </c>
      <c r="Y26" s="63">
        <v>-0.28709214814814799</v>
      </c>
      <c r="Z26" s="63">
        <v>0.39782815666773091</v>
      </c>
      <c r="AA26" s="63">
        <v>0.30170015666773092</v>
      </c>
      <c r="AB26" s="63">
        <v>0.34486044444444441</v>
      </c>
      <c r="AC26" s="63">
        <v>-0.203956148148148</v>
      </c>
      <c r="AD26" s="63">
        <v>0.36406097163353762</v>
      </c>
      <c r="AE26" s="63">
        <v>0.27202897163353762</v>
      </c>
      <c r="AF26" s="63" t="s">
        <v>1126</v>
      </c>
      <c r="AG26" s="63" t="s">
        <v>1127</v>
      </c>
      <c r="AH26" s="63">
        <v>4.3015274793545091</v>
      </c>
      <c r="AI26" s="63">
        <v>1.769584785089789</v>
      </c>
      <c r="AJ26" s="63">
        <v>5.6620922874959962</v>
      </c>
      <c r="AK26" s="63">
        <v>5.3521034523666913</v>
      </c>
      <c r="AL26" s="63">
        <v>8.8485186721639479</v>
      </c>
      <c r="AM26" s="63">
        <v>7.7113936738393214</v>
      </c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</row>
    <row r="27" spans="1:104" x14ac:dyDescent="0.3">
      <c r="A27" s="64">
        <v>37</v>
      </c>
      <c r="B27" s="63"/>
      <c r="C27" s="63">
        <v>150</v>
      </c>
      <c r="D27" s="63">
        <v>8.3791494369506836E-2</v>
      </c>
      <c r="E27" s="63" t="b">
        <v>0</v>
      </c>
      <c r="F27" s="63">
        <v>0.15170370998571209</v>
      </c>
      <c r="G27" s="63">
        <v>0.14636854094220869</v>
      </c>
      <c r="H27" s="63">
        <v>0.18673777777777781</v>
      </c>
      <c r="I27" s="63">
        <v>9.7023999999999985E-2</v>
      </c>
      <c r="J27" s="63">
        <v>0.31950569121194999</v>
      </c>
      <c r="K27" s="63">
        <v>8.3680086565827816E-2</v>
      </c>
      <c r="L27" s="63">
        <v>0.18587733333333339</v>
      </c>
      <c r="M27" s="63">
        <v>0.11920355555555549</v>
      </c>
      <c r="N27" s="63">
        <v>0.32084862362415489</v>
      </c>
      <c r="O27" s="63">
        <v>8.0317598598067419E-2</v>
      </c>
      <c r="P27" s="63">
        <v>-0.62012681481481469</v>
      </c>
      <c r="Q27" s="63">
        <v>8.225185185185159E-2</v>
      </c>
      <c r="R27" s="63">
        <v>0.29197464858318489</v>
      </c>
      <c r="S27" s="63">
        <v>-0.2906519819165182</v>
      </c>
      <c r="T27" s="63">
        <v>-0.43338903703703691</v>
      </c>
      <c r="U27" s="63">
        <v>0.1792758518518516</v>
      </c>
      <c r="V27" s="63">
        <v>0.61148033979513494</v>
      </c>
      <c r="W27" s="63">
        <v>-0.20697189535069041</v>
      </c>
      <c r="X27" s="63">
        <v>-0.63338903703703686</v>
      </c>
      <c r="Y27" s="63">
        <v>-2.0724148148148429E-2</v>
      </c>
      <c r="Z27" s="63">
        <v>0.41148033979513488</v>
      </c>
      <c r="AA27" s="63">
        <v>-0.40697189535069039</v>
      </c>
      <c r="AB27" s="63">
        <v>-0.61926637037037024</v>
      </c>
      <c r="AC27" s="63">
        <v>6.0072296296296027E-2</v>
      </c>
      <c r="AD27" s="63">
        <v>0.29063171617097999</v>
      </c>
      <c r="AE27" s="63">
        <v>-0.2872894939487578</v>
      </c>
      <c r="AF27" s="63" t="s">
        <v>1128</v>
      </c>
      <c r="AG27" s="63" t="s">
        <v>1129</v>
      </c>
      <c r="AH27" s="63">
        <v>13.073825112781289</v>
      </c>
      <c r="AI27" s="63">
        <v>0.35164521861906572</v>
      </c>
      <c r="AJ27" s="63">
        <v>6.7222637653240271</v>
      </c>
      <c r="AK27" s="63">
        <v>6.2780597515725942</v>
      </c>
      <c r="AL27" s="63">
        <v>29.333861857572501</v>
      </c>
      <c r="AM27" s="63">
        <v>29.381760934123829</v>
      </c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</row>
    <row r="28" spans="1:104" x14ac:dyDescent="0.3">
      <c r="A28" s="64">
        <v>39</v>
      </c>
      <c r="B28" s="63"/>
      <c r="C28" s="63">
        <v>150</v>
      </c>
      <c r="D28" s="63">
        <v>7.3340892791748047E-2</v>
      </c>
      <c r="E28" s="63" t="b">
        <v>0</v>
      </c>
      <c r="F28" s="63">
        <v>3.2587639739130772E-2</v>
      </c>
      <c r="G28" s="63">
        <v>4.9118082383413602E-4</v>
      </c>
      <c r="H28" s="63">
        <v>1.7941333333333361E-2</v>
      </c>
      <c r="I28" s="63">
        <v>1.09677037037037E-2</v>
      </c>
      <c r="J28" s="63">
        <v>6.9999183941044096E-3</v>
      </c>
      <c r="K28" s="63">
        <v>0.35138585938367328</v>
      </c>
      <c r="L28" s="63">
        <v>9.7073777777777759E-2</v>
      </c>
      <c r="M28" s="63">
        <v>7.0672592592592565E-2</v>
      </c>
      <c r="N28" s="63">
        <v>0.13479505207285181</v>
      </c>
      <c r="O28" s="63">
        <v>0.29071327429507399</v>
      </c>
      <c r="P28" s="63">
        <v>0.31167762962962958</v>
      </c>
      <c r="Q28" s="63">
        <v>-0.36800711111111112</v>
      </c>
      <c r="R28" s="63">
        <v>-0.39078852605033998</v>
      </c>
      <c r="S28" s="63">
        <v>-0.15138585938367341</v>
      </c>
      <c r="T28" s="63">
        <v>0.329618962962963</v>
      </c>
      <c r="U28" s="63">
        <v>-0.35703940740740742</v>
      </c>
      <c r="V28" s="63">
        <v>-0.39778844444444439</v>
      </c>
      <c r="W28" s="63">
        <v>0.1999999999999999</v>
      </c>
      <c r="X28" s="63">
        <v>0.12961896296296299</v>
      </c>
      <c r="Y28" s="63">
        <v>-0.55703940740740743</v>
      </c>
      <c r="Z28" s="63">
        <v>-0.59778844444444446</v>
      </c>
      <c r="AA28" s="63">
        <v>-8.4457739288823906E-17</v>
      </c>
      <c r="AB28" s="63">
        <v>0.23254518518518519</v>
      </c>
      <c r="AC28" s="63">
        <v>-0.42771199999999998</v>
      </c>
      <c r="AD28" s="63">
        <v>-0.5325834965172962</v>
      </c>
      <c r="AE28" s="63">
        <v>-9.0713274295074073E-2</v>
      </c>
      <c r="AF28" s="63" t="s">
        <v>1130</v>
      </c>
      <c r="AG28" s="63" t="s">
        <v>1131</v>
      </c>
      <c r="AH28" s="63">
        <v>15.05611376231594</v>
      </c>
      <c r="AI28" s="63">
        <v>11.361054415550379</v>
      </c>
      <c r="AJ28" s="63">
        <v>7.4401420811294399</v>
      </c>
      <c r="AK28" s="63">
        <v>7.093116504228937</v>
      </c>
      <c r="AL28" s="63">
        <v>3.590009518310934</v>
      </c>
      <c r="AM28" s="63">
        <v>18.225383045105481</v>
      </c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</row>
    <row r="29" spans="1:104" x14ac:dyDescent="0.3">
      <c r="A29" s="64">
        <v>40</v>
      </c>
      <c r="B29" s="63"/>
      <c r="C29" s="63">
        <v>150</v>
      </c>
      <c r="D29" s="63">
        <v>5.9379100799560547E-2</v>
      </c>
      <c r="E29" s="63" t="b">
        <v>0</v>
      </c>
      <c r="F29" s="63">
        <v>7.8029495410809099E-2</v>
      </c>
      <c r="G29" s="63">
        <v>2.7281454930403171E-2</v>
      </c>
      <c r="H29" s="63">
        <v>0.14222933333333329</v>
      </c>
      <c r="I29" s="63">
        <v>8.3861333333333399E-2</v>
      </c>
      <c r="J29" s="63">
        <v>4.4213619524161576E-3</v>
      </c>
      <c r="K29" s="63">
        <v>7.1511082492028283E-2</v>
      </c>
      <c r="L29" s="63">
        <v>0.17979022222222221</v>
      </c>
      <c r="M29" s="63">
        <v>0.1393706666666667</v>
      </c>
      <c r="N29" s="63">
        <v>0.16211350553541781</v>
      </c>
      <c r="O29" s="63">
        <v>0.1621135055354179</v>
      </c>
      <c r="P29" s="63">
        <v>0.42688711111111111</v>
      </c>
      <c r="Q29" s="63">
        <v>0.19706074074074079</v>
      </c>
      <c r="R29" s="63">
        <v>-0.1787222606514908</v>
      </c>
      <c r="S29" s="63">
        <v>-0.13427781620704651</v>
      </c>
      <c r="T29" s="63">
        <v>0.28465777777777779</v>
      </c>
      <c r="U29" s="63">
        <v>0.28092207407407421</v>
      </c>
      <c r="V29" s="63">
        <v>-0.18314362260390701</v>
      </c>
      <c r="W29" s="63">
        <v>-6.2766733715018175E-2</v>
      </c>
      <c r="X29" s="63">
        <v>8.4657777777777804E-2</v>
      </c>
      <c r="Y29" s="63">
        <v>8.0922074074074174E-2</v>
      </c>
      <c r="Z29" s="63">
        <v>-0.383143622603907</v>
      </c>
      <c r="AA29" s="63">
        <v>-0.26276673371501819</v>
      </c>
      <c r="AB29" s="63">
        <v>0.1048675555555556</v>
      </c>
      <c r="AC29" s="63">
        <v>0.14155140740740749</v>
      </c>
      <c r="AD29" s="63">
        <v>-0.3452571281393248</v>
      </c>
      <c r="AE29" s="63">
        <v>-0.2248802392504361</v>
      </c>
      <c r="AF29" s="63" t="s">
        <v>1132</v>
      </c>
      <c r="AG29" s="63" t="s">
        <v>1133</v>
      </c>
      <c r="AH29" s="63">
        <v>3.484273068873045</v>
      </c>
      <c r="AI29" s="63">
        <v>0.67342686100801508</v>
      </c>
      <c r="AJ29" s="63">
        <v>5.5103703227637659</v>
      </c>
      <c r="AK29" s="63">
        <v>5.1150225636947804</v>
      </c>
      <c r="AL29" s="63">
        <v>11.014145688034599</v>
      </c>
      <c r="AM29" s="63">
        <v>7.6498822513251064</v>
      </c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</row>
    <row r="30" spans="1:104" x14ac:dyDescent="0.3">
      <c r="A30" s="64">
        <v>43</v>
      </c>
      <c r="B30" s="63"/>
      <c r="C30" s="63">
        <v>150</v>
      </c>
      <c r="D30" s="63">
        <v>6.9323539733886719E-2</v>
      </c>
      <c r="E30" s="63" t="b">
        <v>0</v>
      </c>
      <c r="F30" s="63">
        <v>7.445238940531998E-2</v>
      </c>
      <c r="G30" s="63">
        <v>1.1172449274184201E-2</v>
      </c>
      <c r="H30" s="63">
        <v>9.3070222222222276E-2</v>
      </c>
      <c r="I30" s="63">
        <v>4.9080888888888841E-2</v>
      </c>
      <c r="J30" s="63">
        <v>1.0072207085187751E-2</v>
      </c>
      <c r="K30" s="63">
        <v>2.645620708518772E-2</v>
      </c>
      <c r="L30" s="63">
        <v>0.18553600000000001</v>
      </c>
      <c r="M30" s="63">
        <v>0.15170133333333341</v>
      </c>
      <c r="N30" s="63">
        <v>0.13044342671905251</v>
      </c>
      <c r="O30" s="63">
        <v>0.12118476005238581</v>
      </c>
      <c r="P30" s="63">
        <v>0.87435140740740735</v>
      </c>
      <c r="Q30" s="63">
        <v>0.67528296296296297</v>
      </c>
      <c r="R30" s="63">
        <v>-2.237760363727543E-2</v>
      </c>
      <c r="S30" s="63">
        <v>-2.000249252616431E-2</v>
      </c>
      <c r="T30" s="63">
        <v>0.96742162962962963</v>
      </c>
      <c r="U30" s="63">
        <v>0.62620207407407413</v>
      </c>
      <c r="V30" s="63">
        <v>-1.2305396552087681E-2</v>
      </c>
      <c r="W30" s="63">
        <v>6.4537145590234102E-3</v>
      </c>
      <c r="X30" s="63">
        <v>0.76742162962962956</v>
      </c>
      <c r="Y30" s="63">
        <v>0.42620207407407412</v>
      </c>
      <c r="Z30" s="63">
        <v>-0.21230539655208769</v>
      </c>
      <c r="AA30" s="63">
        <v>-0.1935462854409766</v>
      </c>
      <c r="AB30" s="63">
        <v>0.7818856296296296</v>
      </c>
      <c r="AC30" s="63">
        <v>0.47450074074074072</v>
      </c>
      <c r="AD30" s="63">
        <v>-0.14274882327114019</v>
      </c>
      <c r="AE30" s="63">
        <v>-0.1147310454933624</v>
      </c>
      <c r="AF30" s="63" t="s">
        <v>1134</v>
      </c>
      <c r="AG30" s="63" t="s">
        <v>1135</v>
      </c>
      <c r="AH30" s="63">
        <v>1.4787844577301319</v>
      </c>
      <c r="AI30" s="63">
        <v>1.2214400598738651</v>
      </c>
      <c r="AJ30" s="63">
        <v>6.3972004185562241</v>
      </c>
      <c r="AK30" s="63">
        <v>5.7495744549044048</v>
      </c>
      <c r="AL30" s="63">
        <v>35.192996964004223</v>
      </c>
      <c r="AM30" s="63">
        <v>26.518616027521329</v>
      </c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</row>
    <row r="31" spans="1:104" x14ac:dyDescent="0.3">
      <c r="A31" s="64">
        <v>44</v>
      </c>
      <c r="B31" s="63"/>
      <c r="C31" s="63">
        <v>150</v>
      </c>
      <c r="D31" s="63">
        <v>6.0810327529907227E-2</v>
      </c>
      <c r="E31" s="63" t="b">
        <v>0</v>
      </c>
      <c r="F31" s="63">
        <v>8.7332193544353787E-2</v>
      </c>
      <c r="G31" s="63">
        <v>2.7896295011985869E-2</v>
      </c>
      <c r="H31" s="63">
        <v>0.12987733333333329</v>
      </c>
      <c r="I31" s="63">
        <v>9.7720888888888857E-2</v>
      </c>
      <c r="J31" s="63">
        <v>3.8455183954488423E-2</v>
      </c>
      <c r="K31" s="63">
        <v>6.7212517287821752E-2</v>
      </c>
      <c r="L31" s="63">
        <v>0.18936888888888889</v>
      </c>
      <c r="M31" s="63">
        <v>0.1727288888888889</v>
      </c>
      <c r="N31" s="63">
        <v>0.14709299238424409</v>
      </c>
      <c r="O31" s="63">
        <v>0.1466805479397997</v>
      </c>
      <c r="P31" s="63">
        <v>0.85244444444444445</v>
      </c>
      <c r="Q31" s="63">
        <v>0.68653274074074078</v>
      </c>
      <c r="R31" s="63">
        <v>-3.07111320237612E-2</v>
      </c>
      <c r="S31" s="63">
        <v>-2.3500465357094529E-2</v>
      </c>
      <c r="T31" s="63">
        <v>0.72256711111111116</v>
      </c>
      <c r="U31" s="63">
        <v>0.78425362962962963</v>
      </c>
      <c r="V31" s="63">
        <v>7.7440519307272193E-3</v>
      </c>
      <c r="W31" s="63">
        <v>4.3712051930727219E-2</v>
      </c>
      <c r="X31" s="63">
        <v>0.52256711111111109</v>
      </c>
      <c r="Y31" s="63">
        <v>0.58425362962962957</v>
      </c>
      <c r="Z31" s="63">
        <v>-0.19225594806927279</v>
      </c>
      <c r="AA31" s="63">
        <v>-0.15628794806927279</v>
      </c>
      <c r="AB31" s="63">
        <v>0.53319822222222224</v>
      </c>
      <c r="AC31" s="63">
        <v>0.6115247407407407</v>
      </c>
      <c r="AD31" s="63">
        <v>-0.1393489404535169</v>
      </c>
      <c r="AE31" s="63">
        <v>-0.1029684960090725</v>
      </c>
      <c r="AF31" s="63" t="s">
        <v>1136</v>
      </c>
      <c r="AG31" s="63" t="s">
        <v>1137</v>
      </c>
      <c r="AH31" s="63">
        <v>1.1037929422714789</v>
      </c>
      <c r="AI31" s="63">
        <v>0.78947475752044016</v>
      </c>
      <c r="AJ31" s="63">
        <v>4.5684433366222033</v>
      </c>
      <c r="AK31" s="63">
        <v>3.9987703718525749</v>
      </c>
      <c r="AL31" s="63">
        <v>29.376887901458201</v>
      </c>
      <c r="AM31" s="63">
        <v>23.265482254526109</v>
      </c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</row>
    <row r="32" spans="1:104" x14ac:dyDescent="0.3">
      <c r="A32" s="64">
        <v>48</v>
      </c>
      <c r="B32" s="63"/>
      <c r="C32" s="63">
        <v>150</v>
      </c>
      <c r="D32" s="63">
        <v>6.6793441772460938E-2</v>
      </c>
      <c r="E32" s="63" t="b">
        <v>0</v>
      </c>
      <c r="F32" s="63">
        <v>0.1005519543209786</v>
      </c>
      <c r="G32" s="63">
        <v>6.0022485616972189E-2</v>
      </c>
      <c r="H32" s="63">
        <v>0.114176</v>
      </c>
      <c r="I32" s="63">
        <v>0.14734222222222229</v>
      </c>
      <c r="J32" s="63">
        <v>0.15898615094274551</v>
      </c>
      <c r="K32" s="63">
        <v>0.24764140461281009</v>
      </c>
      <c r="L32" s="63">
        <v>0.13655466666666671</v>
      </c>
      <c r="M32" s="63">
        <v>0.18943288888888901</v>
      </c>
      <c r="N32" s="63">
        <v>0.21452262803663399</v>
      </c>
      <c r="O32" s="63">
        <v>0.19210492751892161</v>
      </c>
      <c r="P32" s="63">
        <v>-0.49857185185185171</v>
      </c>
      <c r="Q32" s="63">
        <v>-9.8761481481481783E-2</v>
      </c>
      <c r="R32" s="63">
        <v>6.7594454530461257E-2</v>
      </c>
      <c r="S32" s="63">
        <v>-4.2222010086016837E-2</v>
      </c>
      <c r="T32" s="63">
        <v>-0.38439585185185171</v>
      </c>
      <c r="U32" s="63">
        <v>4.8580740740740508E-2</v>
      </c>
      <c r="V32" s="63">
        <v>0.22658060547320669</v>
      </c>
      <c r="W32" s="63">
        <v>0.20541939452679331</v>
      </c>
      <c r="X32" s="63">
        <v>-0.58439585185185172</v>
      </c>
      <c r="Y32" s="63">
        <v>-0.1514192592592595</v>
      </c>
      <c r="Z32" s="63">
        <v>2.6580605473206741E-2</v>
      </c>
      <c r="AA32" s="63">
        <v>5.4193945267932324E-3</v>
      </c>
      <c r="AB32" s="63">
        <v>-0.52095051851851837</v>
      </c>
      <c r="AC32" s="63">
        <v>-0.14085214814814839</v>
      </c>
      <c r="AD32" s="63">
        <v>1.2057977436572789E-2</v>
      </c>
      <c r="AE32" s="63">
        <v>1.331446700787163E-2</v>
      </c>
      <c r="AF32" s="63" t="s">
        <v>1138</v>
      </c>
      <c r="AG32" s="63" t="s">
        <v>1139</v>
      </c>
      <c r="AH32" s="63">
        <v>24.040229456985159</v>
      </c>
      <c r="AI32" s="63">
        <v>4.2193119966172894</v>
      </c>
      <c r="AJ32" s="63">
        <v>0.79295859993672135</v>
      </c>
      <c r="AK32" s="63">
        <v>0.74539090949872722</v>
      </c>
      <c r="AL32" s="63">
        <v>36.704213916854869</v>
      </c>
      <c r="AM32" s="63">
        <v>76.478731704115049</v>
      </c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</row>
    <row r="33" spans="1:104" x14ac:dyDescent="0.3">
      <c r="A33" s="64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</row>
    <row r="34" spans="1:104" x14ac:dyDescent="0.3">
      <c r="A34" s="64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</row>
    <row r="35" spans="1:104" x14ac:dyDescent="0.3">
      <c r="A35" s="64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</row>
    <row r="36" spans="1:104" x14ac:dyDescent="0.3">
      <c r="A36" s="64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</row>
    <row r="37" spans="1:104" x14ac:dyDescent="0.3">
      <c r="A37" s="64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</row>
    <row r="38" spans="1:104" x14ac:dyDescent="0.3">
      <c r="A38" s="64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</row>
    <row r="39" spans="1:104" x14ac:dyDescent="0.3">
      <c r="A39" s="64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</row>
    <row r="40" spans="1:104" x14ac:dyDescent="0.3">
      <c r="A40" s="64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</row>
    <row r="41" spans="1:104" x14ac:dyDescent="0.3">
      <c r="A41" s="64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</row>
    <row r="42" spans="1:104" x14ac:dyDescent="0.3">
      <c r="A42" s="64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</row>
    <row r="43" spans="1:104" x14ac:dyDescent="0.3">
      <c r="A43" s="64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</row>
    <row r="44" spans="1:104" x14ac:dyDescent="0.3">
      <c r="A44" s="64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</row>
    <row r="45" spans="1:104" x14ac:dyDescent="0.3">
      <c r="A45" s="64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</row>
    <row r="46" spans="1:104" x14ac:dyDescent="0.3">
      <c r="A46" s="64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</row>
    <row r="47" spans="1:104" x14ac:dyDescent="0.3">
      <c r="A47" s="64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</row>
    <row r="48" spans="1:104" x14ac:dyDescent="0.3">
      <c r="A48" s="64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</row>
    <row r="49" spans="1:104" x14ac:dyDescent="0.3">
      <c r="A49" s="64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</row>
    <row r="50" spans="1:104" x14ac:dyDescent="0.3">
      <c r="A50" s="64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</row>
    <row r="51" spans="1:104" s="58" customFormat="1" x14ac:dyDescent="0.3">
      <c r="A51" s="64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</row>
    <row r="52" spans="1:104" s="62" customFormat="1" x14ac:dyDescent="0.3">
      <c r="A52" s="64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</row>
    <row r="53" spans="1:104" s="62" customFormat="1" x14ac:dyDescent="0.3">
      <c r="A53" s="64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</row>
    <row r="54" spans="1:104" s="62" customFormat="1" x14ac:dyDescent="0.3">
      <c r="A54" s="64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</row>
    <row r="55" spans="1:104" s="62" customFormat="1" x14ac:dyDescent="0.3">
      <c r="A55" s="64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</row>
    <row r="56" spans="1:104" s="62" customFormat="1" x14ac:dyDescent="0.3">
      <c r="A56" s="6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</row>
    <row r="57" spans="1:104" s="62" customFormat="1" x14ac:dyDescent="0.3">
      <c r="A57" s="6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</row>
    <row r="58" spans="1:104" s="62" customFormat="1" x14ac:dyDescent="0.3">
      <c r="A58" s="6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spans="1:104" s="62" customFormat="1" x14ac:dyDescent="0.3">
      <c r="A59" s="6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0" spans="1:104" s="62" customFormat="1" x14ac:dyDescent="0.3">
      <c r="A60" s="6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</row>
    <row r="61" spans="1:104" s="62" customFormat="1" x14ac:dyDescent="0.3">
      <c r="A61" s="6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</row>
    <row r="62" spans="1:104" s="62" customFormat="1" x14ac:dyDescent="0.3">
      <c r="A62" s="64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</row>
    <row r="63" spans="1:104" s="62" customFormat="1" x14ac:dyDescent="0.3">
      <c r="A63" s="6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</row>
    <row r="64" spans="1:104" s="62" customFormat="1" x14ac:dyDescent="0.3">
      <c r="A64" s="64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</row>
    <row r="65" spans="1:39" s="62" customFormat="1" x14ac:dyDescent="0.3">
      <c r="A65" s="6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</row>
    <row r="66" spans="1:39" s="62" customFormat="1" x14ac:dyDescent="0.3">
      <c r="A66" s="64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</row>
    <row r="67" spans="1:39" s="62" customFormat="1" x14ac:dyDescent="0.3">
      <c r="A67" s="64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</row>
    <row r="68" spans="1:39" s="62" customFormat="1" x14ac:dyDescent="0.3">
      <c r="A68" s="64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39" s="62" customFormat="1" x14ac:dyDescent="0.3">
      <c r="A69" s="64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39" s="62" customFormat="1" x14ac:dyDescent="0.3">
      <c r="A70" s="64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39" s="62" customFormat="1" x14ac:dyDescent="0.3">
      <c r="A71" s="64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39" s="62" customFormat="1" x14ac:dyDescent="0.3">
      <c r="A72" s="64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39" s="62" customFormat="1" x14ac:dyDescent="0.3">
      <c r="A73" s="64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39" s="62" customFormat="1" x14ac:dyDescent="0.3">
      <c r="A74" s="64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</row>
    <row r="75" spans="1:39" s="62" customFormat="1" x14ac:dyDescent="0.3">
      <c r="A75" s="64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</row>
    <row r="76" spans="1:39" s="62" customFormat="1" x14ac:dyDescent="0.3">
      <c r="A76" s="64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</row>
    <row r="77" spans="1:39" s="62" customFormat="1" x14ac:dyDescent="0.3">
      <c r="A77" s="64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</row>
    <row r="78" spans="1:39" s="62" customFormat="1" x14ac:dyDescent="0.3">
      <c r="A78" s="64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</row>
    <row r="79" spans="1:39" s="62" customFormat="1" x14ac:dyDescent="0.3">
      <c r="A79" s="64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</row>
    <row r="80" spans="1:39" s="62" customFormat="1" x14ac:dyDescent="0.3">
      <c r="A80" s="6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</row>
    <row r="81" spans="1:39" s="62" customFormat="1" x14ac:dyDescent="0.3">
      <c r="A81" s="6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</row>
    <row r="82" spans="1:39" s="62" customFormat="1" x14ac:dyDescent="0.3">
      <c r="A82" s="6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</row>
    <row r="83" spans="1:39" s="62" customFormat="1" x14ac:dyDescent="0.3">
      <c r="A83" s="6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</row>
    <row r="84" spans="1:39" s="62" customFormat="1" x14ac:dyDescent="0.3">
      <c r="A84" s="64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</row>
    <row r="85" spans="1:39" s="62" customFormat="1" x14ac:dyDescent="0.3">
      <c r="A85" s="64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 s="62" customFormat="1" x14ac:dyDescent="0.3">
      <c r="A86" s="64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</row>
    <row r="87" spans="1:39" s="62" customFormat="1" x14ac:dyDescent="0.3">
      <c r="A87" s="64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</row>
    <row r="88" spans="1:39" s="62" customFormat="1" x14ac:dyDescent="0.3">
      <c r="A88" s="64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</row>
    <row r="89" spans="1:39" s="62" customFormat="1" x14ac:dyDescent="0.3">
      <c r="A89" s="64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</row>
    <row r="90" spans="1:39" s="62" customFormat="1" x14ac:dyDescent="0.3">
      <c r="A90" s="64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</row>
    <row r="91" spans="1:39" s="62" customFormat="1" x14ac:dyDescent="0.3">
      <c r="A91" s="64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</row>
    <row r="92" spans="1:39" s="62" customFormat="1" x14ac:dyDescent="0.3">
      <c r="A92" s="64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</row>
    <row r="93" spans="1:39" s="62" customFormat="1" x14ac:dyDescent="0.3">
      <c r="A93" s="6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</row>
    <row r="94" spans="1:39" s="62" customFormat="1" x14ac:dyDescent="0.3">
      <c r="A94" s="6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</row>
    <row r="95" spans="1:39" s="62" customFormat="1" x14ac:dyDescent="0.3">
      <c r="A95" s="6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</row>
    <row r="96" spans="1:39" s="62" customFormat="1" x14ac:dyDescent="0.3">
      <c r="A96" s="6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</row>
    <row r="97" spans="1:39" s="62" customFormat="1" x14ac:dyDescent="0.3">
      <c r="A97" s="64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</row>
    <row r="98" spans="1:39" s="62" customFormat="1" x14ac:dyDescent="0.3">
      <c r="A98" s="64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</row>
    <row r="99" spans="1:39" s="62" customFormat="1" x14ac:dyDescent="0.3">
      <c r="A99" s="64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</row>
    <row r="100" spans="1:39" s="62" customFormat="1" x14ac:dyDescent="0.3">
      <c r="A100" s="64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</row>
    <row r="101" spans="1:39" s="62" customFormat="1" x14ac:dyDescent="0.3">
      <c r="A101" s="64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</row>
    <row r="102" spans="1:39" s="62" customFormat="1" x14ac:dyDescent="0.3">
      <c r="A102" s="64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</row>
    <row r="103" spans="1:39" s="62" customFormat="1" x14ac:dyDescent="0.3">
      <c r="A103" s="64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</row>
    <row r="104" spans="1:39" s="62" customFormat="1" x14ac:dyDescent="0.3">
      <c r="A104" s="64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</row>
    <row r="105" spans="1:39" s="62" customFormat="1" x14ac:dyDescent="0.3">
      <c r="A105" s="6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</row>
    <row r="106" spans="1:39" s="62" customFormat="1" x14ac:dyDescent="0.3">
      <c r="A106" s="6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</row>
    <row r="107" spans="1:39" s="62" customFormat="1" x14ac:dyDescent="0.3">
      <c r="A107" s="6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</row>
    <row r="108" spans="1:39" s="62" customFormat="1" x14ac:dyDescent="0.3">
      <c r="A108" s="6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</row>
    <row r="109" spans="1:39" s="62" customFormat="1" x14ac:dyDescent="0.3">
      <c r="A109" s="6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</row>
    <row r="110" spans="1:39" s="62" customFormat="1" x14ac:dyDescent="0.3">
      <c r="A110" s="6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</row>
    <row r="111" spans="1:39" s="62" customFormat="1" x14ac:dyDescent="0.3">
      <c r="A111" s="6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</row>
    <row r="112" spans="1:39" s="62" customFormat="1" x14ac:dyDescent="0.3">
      <c r="A112" s="6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</row>
    <row r="113" spans="1:39" s="62" customFormat="1" x14ac:dyDescent="0.3">
      <c r="A113" s="64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</row>
    <row r="114" spans="1:39" s="62" customFormat="1" x14ac:dyDescent="0.3">
      <c r="A114" s="6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</row>
    <row r="115" spans="1:39" s="62" customFormat="1" x14ac:dyDescent="0.3">
      <c r="A115" s="6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</row>
    <row r="116" spans="1:39" s="62" customFormat="1" x14ac:dyDescent="0.3">
      <c r="A116" s="6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</row>
    <row r="117" spans="1:39" s="62" customFormat="1" x14ac:dyDescent="0.3">
      <c r="A117" s="6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</row>
    <row r="118" spans="1:39" s="62" customFormat="1" x14ac:dyDescent="0.3">
      <c r="A118" s="64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</row>
    <row r="119" spans="1:39" s="62" customFormat="1" x14ac:dyDescent="0.3">
      <c r="A119" s="64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</row>
    <row r="120" spans="1:39" s="62" customFormat="1" x14ac:dyDescent="0.3">
      <c r="A120" s="64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</row>
    <row r="121" spans="1:39" s="62" customFormat="1" x14ac:dyDescent="0.3">
      <c r="A121" s="64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</row>
    <row r="122" spans="1:39" s="62" customFormat="1" x14ac:dyDescent="0.3">
      <c r="A122" s="64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</row>
    <row r="123" spans="1:39" s="62" customFormat="1" x14ac:dyDescent="0.3">
      <c r="A123" s="64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</row>
    <row r="124" spans="1:39" s="62" customFormat="1" x14ac:dyDescent="0.3">
      <c r="A124" s="64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</row>
    <row r="125" spans="1:39" s="62" customFormat="1" x14ac:dyDescent="0.3">
      <c r="A125" s="64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</row>
    <row r="126" spans="1:39" s="62" customFormat="1" x14ac:dyDescent="0.3">
      <c r="A126" s="64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</row>
    <row r="127" spans="1:39" s="62" customFormat="1" x14ac:dyDescent="0.3">
      <c r="A127" s="64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</row>
    <row r="128" spans="1:39" s="62" customFormat="1" x14ac:dyDescent="0.3">
      <c r="A128" s="64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</row>
    <row r="129" spans="1:39" s="62" customFormat="1" x14ac:dyDescent="0.3">
      <c r="A129" s="64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</row>
    <row r="130" spans="1:39" s="62" customFormat="1" x14ac:dyDescent="0.3">
      <c r="A130" s="64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</row>
    <row r="131" spans="1:39" s="62" customFormat="1" x14ac:dyDescent="0.3">
      <c r="A131" s="64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2" spans="1:39" s="62" customFormat="1" x14ac:dyDescent="0.3">
      <c r="A132" s="64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</row>
    <row r="133" spans="1:39" s="62" customFormat="1" x14ac:dyDescent="0.3">
      <c r="A133" s="64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</row>
    <row r="134" spans="1:39" s="62" customFormat="1" x14ac:dyDescent="0.3">
      <c r="A134" s="64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</row>
    <row r="135" spans="1:39" s="62" customFormat="1" x14ac:dyDescent="0.3">
      <c r="A135" s="64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</row>
    <row r="136" spans="1:39" s="62" customFormat="1" x14ac:dyDescent="0.3">
      <c r="A136" s="64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</row>
    <row r="137" spans="1:39" s="62" customFormat="1" x14ac:dyDescent="0.3">
      <c r="A137" s="64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</row>
    <row r="138" spans="1:39" s="62" customFormat="1" x14ac:dyDescent="0.3">
      <c r="A138" s="64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</row>
    <row r="139" spans="1:39" s="62" customFormat="1" x14ac:dyDescent="0.3">
      <c r="A139" s="64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</row>
    <row r="140" spans="1:39" s="62" customFormat="1" x14ac:dyDescent="0.3">
      <c r="A140" s="64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</row>
    <row r="141" spans="1:39" s="62" customFormat="1" x14ac:dyDescent="0.3">
      <c r="A141" s="64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</row>
    <row r="142" spans="1:39" s="62" customFormat="1" x14ac:dyDescent="0.3">
      <c r="A142" s="64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</row>
    <row r="143" spans="1:39" s="62" customFormat="1" x14ac:dyDescent="0.3">
      <c r="A143" s="64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</row>
    <row r="144" spans="1:39" s="62" customFormat="1" x14ac:dyDescent="0.3">
      <c r="A144" s="64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</row>
    <row r="145" spans="1:104" s="62" customFormat="1" x14ac:dyDescent="0.3">
      <c r="A145" s="64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</row>
    <row r="146" spans="1:104" s="62" customFormat="1" x14ac:dyDescent="0.3">
      <c r="A146" s="64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</row>
    <row r="147" spans="1:104" s="62" customFormat="1" x14ac:dyDescent="0.3">
      <c r="A147" s="64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</row>
    <row r="148" spans="1:104" s="62" customFormat="1" x14ac:dyDescent="0.3">
      <c r="A148" s="64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</row>
    <row r="149" spans="1:104" s="62" customFormat="1" x14ac:dyDescent="0.3">
      <c r="A149" s="64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</row>
    <row r="150" spans="1:104" s="62" customFormat="1" x14ac:dyDescent="0.3">
      <c r="A150" s="64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</row>
    <row r="151" spans="1:104" s="62" customFormat="1" x14ac:dyDescent="0.3">
      <c r="A151" s="64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</row>
    <row r="152" spans="1:104" s="55" customFormat="1" x14ac:dyDescent="0.3"/>
    <row r="153" spans="1:104" x14ac:dyDescent="0.3">
      <c r="A153" s="26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</row>
    <row r="154" spans="1:104" x14ac:dyDescent="0.3">
      <c r="A154" s="26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</row>
    <row r="155" spans="1:104" x14ac:dyDescent="0.3">
      <c r="A155" s="26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</row>
    <row r="156" spans="1:104" x14ac:dyDescent="0.3">
      <c r="A156" s="26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</row>
    <row r="157" spans="1:104" x14ac:dyDescent="0.3">
      <c r="A157" s="26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</row>
    <row r="158" spans="1:104" x14ac:dyDescent="0.3">
      <c r="A158" s="26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</row>
    <row r="159" spans="1:104" x14ac:dyDescent="0.3">
      <c r="A159" s="2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</row>
    <row r="160" spans="1:104" x14ac:dyDescent="0.3">
      <c r="A160" s="26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</row>
    <row r="161" spans="1:104" x14ac:dyDescent="0.3">
      <c r="A161" s="26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</row>
    <row r="162" spans="1:104" x14ac:dyDescent="0.3">
      <c r="A162" s="26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</row>
    <row r="163" spans="1:104" x14ac:dyDescent="0.3">
      <c r="A163" s="26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</row>
    <row r="164" spans="1:104" x14ac:dyDescent="0.3">
      <c r="A164" s="26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</row>
    <row r="165" spans="1:104" x14ac:dyDescent="0.3">
      <c r="A165" s="26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</row>
    <row r="166" spans="1:104" x14ac:dyDescent="0.3">
      <c r="A166" s="26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</row>
    <row r="167" spans="1:104" x14ac:dyDescent="0.3">
      <c r="A167" s="26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</row>
    <row r="168" spans="1:104" x14ac:dyDescent="0.3">
      <c r="A168" s="26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</row>
    <row r="169" spans="1:104" x14ac:dyDescent="0.3">
      <c r="A169" s="26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</row>
    <row r="170" spans="1:104" x14ac:dyDescent="0.3">
      <c r="A170" s="26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</row>
    <row r="171" spans="1:104" x14ac:dyDescent="0.3">
      <c r="A171" s="26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</row>
    <row r="172" spans="1:104" x14ac:dyDescent="0.3">
      <c r="A172" s="26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</row>
    <row r="173" spans="1:104" x14ac:dyDescent="0.3">
      <c r="A173" s="26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</row>
    <row r="174" spans="1:104" x14ac:dyDescent="0.3">
      <c r="A174" s="26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</row>
    <row r="175" spans="1:104" x14ac:dyDescent="0.3">
      <c r="A175" s="26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</row>
    <row r="176" spans="1:104" x14ac:dyDescent="0.3">
      <c r="A176" s="26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</row>
    <row r="177" spans="1:104" x14ac:dyDescent="0.3">
      <c r="A177" s="26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</row>
    <row r="178" spans="1:104" x14ac:dyDescent="0.3">
      <c r="A178" s="26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</row>
    <row r="179" spans="1:104" x14ac:dyDescent="0.3">
      <c r="A179" s="26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</row>
    <row r="180" spans="1:104" x14ac:dyDescent="0.3">
      <c r="A180" s="26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</row>
    <row r="181" spans="1:104" x14ac:dyDescent="0.3">
      <c r="A181" s="26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</row>
    <row r="182" spans="1:104" x14ac:dyDescent="0.3">
      <c r="A182" s="26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</row>
    <row r="183" spans="1:104" x14ac:dyDescent="0.3">
      <c r="A183" s="26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</row>
    <row r="184" spans="1:104" x14ac:dyDescent="0.3">
      <c r="A184" s="26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</row>
    <row r="185" spans="1:104" x14ac:dyDescent="0.3">
      <c r="A185" s="26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</row>
    <row r="186" spans="1:104" x14ac:dyDescent="0.3">
      <c r="A186" s="26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</row>
    <row r="187" spans="1:104" x14ac:dyDescent="0.3">
      <c r="A187" s="26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</row>
    <row r="188" spans="1:104" x14ac:dyDescent="0.3">
      <c r="A188" s="26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</row>
    <row r="189" spans="1:104" x14ac:dyDescent="0.3">
      <c r="A189" s="26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</row>
    <row r="190" spans="1:104" x14ac:dyDescent="0.3">
      <c r="A190" s="26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</row>
    <row r="191" spans="1:104" x14ac:dyDescent="0.3">
      <c r="A191" s="26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</row>
    <row r="192" spans="1:104" x14ac:dyDescent="0.3">
      <c r="A192" s="26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</row>
    <row r="193" spans="1:104" x14ac:dyDescent="0.3">
      <c r="A193" s="26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</row>
    <row r="194" spans="1:104" x14ac:dyDescent="0.3">
      <c r="A194" s="26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</row>
    <row r="195" spans="1:104" x14ac:dyDescent="0.3">
      <c r="A195" s="26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</row>
    <row r="196" spans="1:104" x14ac:dyDescent="0.3">
      <c r="A196" s="2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</row>
    <row r="197" spans="1:104" x14ac:dyDescent="0.3">
      <c r="A197" s="26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</row>
    <row r="198" spans="1:104" x14ac:dyDescent="0.3">
      <c r="A198" s="26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</row>
    <row r="199" spans="1:104" x14ac:dyDescent="0.3">
      <c r="A199" s="26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</row>
    <row r="200" spans="1:104" x14ac:dyDescent="0.3">
      <c r="A200" s="26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</row>
    <row r="201" spans="1:104" x14ac:dyDescent="0.3">
      <c r="A201" s="26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</row>
    <row r="202" spans="1:104" x14ac:dyDescent="0.3">
      <c r="A202" s="33"/>
      <c r="AE202" s="36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7"/>
    </row>
    <row r="203" spans="1:104" x14ac:dyDescent="0.3">
      <c r="A203" s="33"/>
      <c r="AE203" s="36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7"/>
    </row>
    <row r="204" spans="1:104" x14ac:dyDescent="0.3">
      <c r="A204" s="33"/>
      <c r="AE204" s="36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7"/>
    </row>
    <row r="205" spans="1:104" x14ac:dyDescent="0.3">
      <c r="A205" s="33"/>
    </row>
    <row r="206" spans="1:104" x14ac:dyDescent="0.3">
      <c r="A206" s="33"/>
    </row>
    <row r="207" spans="1:104" x14ac:dyDescent="0.3">
      <c r="A207" s="33"/>
    </row>
  </sheetData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A81E5-58AB-4B9B-AC45-349042CBC300}">
  <sheetPr codeName="Sheet14"/>
  <dimension ref="A1:DE207"/>
  <sheetViews>
    <sheetView zoomScale="85" zoomScaleNormal="85" workbookViewId="0">
      <selection activeCell="L17" sqref="L17"/>
    </sheetView>
  </sheetViews>
  <sheetFormatPr defaultColWidth="8.88671875" defaultRowHeight="14.4" x14ac:dyDescent="0.3"/>
  <cols>
    <col min="1" max="5" width="8.88671875" style="2"/>
    <col min="6" max="6" width="26.5546875" style="2" customWidth="1"/>
    <col min="7" max="7" width="8.88671875" style="2"/>
    <col min="8" max="8" width="8.88671875" style="38"/>
    <col min="9" max="30" width="8.88671875" style="2"/>
    <col min="31" max="31" width="8.88671875" style="34"/>
    <col min="32" max="41" width="8.88671875" style="2"/>
    <col min="42" max="42" width="8.88671875" style="35"/>
    <col min="43" max="16384" width="8.88671875" style="2"/>
  </cols>
  <sheetData>
    <row r="1" spans="1:109" x14ac:dyDescent="0.3">
      <c r="A1" s="63"/>
      <c r="B1" s="64" t="s">
        <v>721</v>
      </c>
      <c r="C1" s="64" t="s">
        <v>722</v>
      </c>
      <c r="D1" s="64" t="s">
        <v>723</v>
      </c>
      <c r="E1" s="64" t="s">
        <v>724</v>
      </c>
      <c r="F1" s="64" t="s">
        <v>725</v>
      </c>
      <c r="G1" s="64" t="s">
        <v>726</v>
      </c>
      <c r="H1" s="64" t="s">
        <v>727</v>
      </c>
      <c r="I1" s="64" t="s">
        <v>728</v>
      </c>
      <c r="J1" s="64" t="s">
        <v>729</v>
      </c>
      <c r="K1" s="64" t="s">
        <v>730</v>
      </c>
      <c r="L1" s="64" t="s">
        <v>731</v>
      </c>
      <c r="M1" s="64" t="s">
        <v>732</v>
      </c>
      <c r="N1" s="64" t="s">
        <v>733</v>
      </c>
      <c r="O1" s="64" t="s">
        <v>734</v>
      </c>
      <c r="P1" s="64" t="s">
        <v>735</v>
      </c>
      <c r="Q1" s="64" t="s">
        <v>736</v>
      </c>
      <c r="R1" s="64" t="s">
        <v>737</v>
      </c>
      <c r="S1" s="64" t="s">
        <v>738</v>
      </c>
      <c r="T1" s="64" t="s">
        <v>739</v>
      </c>
      <c r="U1" s="64" t="s">
        <v>740</v>
      </c>
      <c r="V1" s="64" t="s">
        <v>741</v>
      </c>
      <c r="W1" s="64" t="s">
        <v>742</v>
      </c>
      <c r="X1" s="64" t="s">
        <v>743</v>
      </c>
      <c r="Y1" s="64" t="s">
        <v>744</v>
      </c>
      <c r="Z1" s="64" t="s">
        <v>745</v>
      </c>
      <c r="AA1" s="64" t="s">
        <v>746</v>
      </c>
      <c r="AB1" s="64" t="s">
        <v>747</v>
      </c>
      <c r="AC1" s="64" t="s">
        <v>748</v>
      </c>
      <c r="AD1" s="64" t="s">
        <v>749</v>
      </c>
      <c r="AE1" s="64" t="s">
        <v>750</v>
      </c>
      <c r="AF1" s="64" t="s">
        <v>751</v>
      </c>
      <c r="AG1" s="64" t="s">
        <v>752</v>
      </c>
      <c r="AH1" s="64" t="s">
        <v>753</v>
      </c>
      <c r="AI1" s="64" t="s">
        <v>754</v>
      </c>
      <c r="AJ1" s="64" t="s">
        <v>755</v>
      </c>
      <c r="AK1" s="64" t="s">
        <v>756</v>
      </c>
      <c r="AL1" s="64" t="s">
        <v>757</v>
      </c>
      <c r="AM1" s="64" t="s">
        <v>758</v>
      </c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33"/>
      <c r="DB1" s="33"/>
      <c r="DC1" s="33"/>
      <c r="DD1" s="33"/>
      <c r="DE1" s="33"/>
    </row>
    <row r="2" spans="1:109" x14ac:dyDescent="0.3">
      <c r="A2" s="64">
        <v>0</v>
      </c>
      <c r="B2" s="63">
        <v>2.410793304443359E-2</v>
      </c>
      <c r="C2" s="63">
        <v>150</v>
      </c>
      <c r="D2" s="63">
        <v>7.107234001159668E-2</v>
      </c>
      <c r="E2" s="63" t="b">
        <v>0</v>
      </c>
      <c r="F2" s="63">
        <v>4.465008551909426E-2</v>
      </c>
      <c r="G2" s="63">
        <v>1.27252148060562E-2</v>
      </c>
      <c r="H2" s="63">
        <v>3.7084444444444378E-2</v>
      </c>
      <c r="I2" s="63">
        <v>3.2945777777777692E-2</v>
      </c>
      <c r="J2" s="63">
        <v>0.10131403907119881</v>
      </c>
      <c r="K2" s="63">
        <v>0.28854551648435672</v>
      </c>
      <c r="L2" s="63">
        <v>0.1067662222222223</v>
      </c>
      <c r="M2" s="63">
        <v>0.10601244444444451</v>
      </c>
      <c r="N2" s="63">
        <v>0.14836583479495161</v>
      </c>
      <c r="O2" s="63">
        <v>0.25005549853838172</v>
      </c>
      <c r="P2" s="63">
        <v>8.4461037037037098E-2</v>
      </c>
      <c r="Q2" s="63">
        <v>-0.43742814814814818</v>
      </c>
      <c r="R2" s="63">
        <v>0.41251705512219439</v>
      </c>
      <c r="S2" s="63">
        <v>-1.7181944011083208E-2</v>
      </c>
      <c r="T2" s="63">
        <v>4.737659259259272E-2</v>
      </c>
      <c r="U2" s="63">
        <v>-0.47037392592592592</v>
      </c>
      <c r="V2" s="63">
        <v>0.51383109419339323</v>
      </c>
      <c r="W2" s="63">
        <v>0.27136357247327347</v>
      </c>
      <c r="X2" s="63">
        <v>-0.15262340740740729</v>
      </c>
      <c r="Y2" s="63">
        <v>-0.67037392592592593</v>
      </c>
      <c r="Z2" s="63">
        <v>0.31383109419339328</v>
      </c>
      <c r="AA2" s="63">
        <v>7.1363572473273448E-2</v>
      </c>
      <c r="AB2" s="63">
        <v>-5.9389629629629542E-2</v>
      </c>
      <c r="AC2" s="63">
        <v>-0.57638637037037044</v>
      </c>
      <c r="AD2" s="63">
        <v>0.3654652593984416</v>
      </c>
      <c r="AE2" s="63">
        <v>2.130807393489181E-2</v>
      </c>
      <c r="AF2" s="63" t="s">
        <v>1388</v>
      </c>
      <c r="AG2" s="63" t="s">
        <v>1389</v>
      </c>
      <c r="AH2" s="63">
        <v>19.942172969654258</v>
      </c>
      <c r="AI2" s="63">
        <v>7.9616241424712904</v>
      </c>
      <c r="AJ2" s="63">
        <v>5.0760925541513666</v>
      </c>
      <c r="AK2" s="63">
        <v>4.8531874675353386</v>
      </c>
      <c r="AL2" s="63">
        <v>7.8956346754463738</v>
      </c>
      <c r="AM2" s="63">
        <v>27.11789952858636</v>
      </c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33"/>
      <c r="DB2" s="33"/>
      <c r="DC2" s="33"/>
      <c r="DD2" s="33"/>
      <c r="DE2" s="33"/>
    </row>
    <row r="3" spans="1:109" x14ac:dyDescent="0.3">
      <c r="A3" s="64">
        <v>3</v>
      </c>
      <c r="B3" s="63"/>
      <c r="C3" s="63">
        <v>150</v>
      </c>
      <c r="D3" s="63">
        <v>7.5824737548828125E-2</v>
      </c>
      <c r="E3" s="63" t="b">
        <v>0</v>
      </c>
      <c r="F3" s="63">
        <v>9.3985375402153709E-2</v>
      </c>
      <c r="G3" s="63">
        <v>1.456905770984248E-2</v>
      </c>
      <c r="H3" s="63">
        <v>5.8194803477287997E-2</v>
      </c>
      <c r="I3" s="63">
        <v>0.105746962962963</v>
      </c>
      <c r="J3" s="63">
        <v>4.8807704749111169E-5</v>
      </c>
      <c r="K3" s="63">
        <v>0.20831384387633059</v>
      </c>
      <c r="L3" s="63">
        <v>0.17011976174266469</v>
      </c>
      <c r="M3" s="63">
        <v>0.15622162962962971</v>
      </c>
      <c r="N3" s="63">
        <v>0.20159227292392809</v>
      </c>
      <c r="O3" s="63">
        <v>0.21907873209546089</v>
      </c>
      <c r="P3" s="63">
        <v>4.2052900226415772E-2</v>
      </c>
      <c r="Q3" s="63">
        <v>-0.51313303703703705</v>
      </c>
      <c r="R3" s="63">
        <v>-5.678836326030471E-2</v>
      </c>
      <c r="S3" s="63">
        <v>-8.3138438763306483E-3</v>
      </c>
      <c r="T3" s="63">
        <v>0.1002477037037038</v>
      </c>
      <c r="U3" s="63">
        <v>-0.40738607407407412</v>
      </c>
      <c r="V3" s="63">
        <v>-5.6739555555555599E-2</v>
      </c>
      <c r="W3" s="63">
        <v>0.2</v>
      </c>
      <c r="X3" s="63">
        <v>-9.9752296296296242E-2</v>
      </c>
      <c r="Y3" s="63">
        <v>-0.60738607407407408</v>
      </c>
      <c r="Z3" s="63">
        <v>-0.25673955555555561</v>
      </c>
      <c r="AA3" s="63">
        <v>-6.7698329913541338E-17</v>
      </c>
      <c r="AB3" s="63">
        <v>-6.9872058038960974E-2</v>
      </c>
      <c r="AC3" s="63">
        <v>-0.56360770370370372</v>
      </c>
      <c r="AD3" s="63">
        <v>-0.25833182847948372</v>
      </c>
      <c r="AE3" s="63">
        <v>-1.907873209546098E-2</v>
      </c>
      <c r="AF3" s="63" t="s">
        <v>1390</v>
      </c>
      <c r="AG3" s="63" t="s">
        <v>1391</v>
      </c>
      <c r="AH3" s="63">
        <v>6.2284039352894824</v>
      </c>
      <c r="AI3" s="63">
        <v>2.2769232734497251</v>
      </c>
      <c r="AJ3" s="63">
        <v>2.4476537875247062</v>
      </c>
      <c r="AK3" s="63">
        <v>2.3365572417127018</v>
      </c>
      <c r="AL3" s="63">
        <v>4.2036883318362239</v>
      </c>
      <c r="AM3" s="63">
        <v>2.9633084297344991</v>
      </c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33"/>
      <c r="DB3" s="33"/>
      <c r="DC3" s="33"/>
      <c r="DD3" s="33"/>
      <c r="DE3" s="33"/>
    </row>
    <row r="4" spans="1:109" x14ac:dyDescent="0.3">
      <c r="A4" s="64">
        <v>4</v>
      </c>
      <c r="B4" s="63"/>
      <c r="C4" s="63">
        <v>150</v>
      </c>
      <c r="D4" s="63">
        <v>7.8763484954833984E-2</v>
      </c>
      <c r="E4" s="63" t="b">
        <v>0</v>
      </c>
      <c r="F4" s="63">
        <v>7.3013284992613531E-2</v>
      </c>
      <c r="G4" s="63">
        <v>2.6713572012110848E-2</v>
      </c>
      <c r="H4" s="63">
        <v>0.1085613907891399</v>
      </c>
      <c r="I4" s="63">
        <v>3.9390814814814878E-2</v>
      </c>
      <c r="J4" s="63">
        <v>0.1156562153550922</v>
      </c>
      <c r="K4" s="63">
        <v>0.1393766821343716</v>
      </c>
      <c r="L4" s="63">
        <v>9.7720581086924496E-2</v>
      </c>
      <c r="M4" s="63">
        <v>0.1365143703703704</v>
      </c>
      <c r="N4" s="63">
        <v>0.21172576533579629</v>
      </c>
      <c r="O4" s="63">
        <v>0.13745526043850839</v>
      </c>
      <c r="P4" s="63">
        <v>-0.37886776789420062</v>
      </c>
      <c r="Q4" s="63">
        <v>0.54548148148148146</v>
      </c>
      <c r="R4" s="63">
        <v>0.1199781017382912</v>
      </c>
      <c r="S4" s="63">
        <v>-0.16117771994912949</v>
      </c>
      <c r="T4" s="63">
        <v>-0.27030637710506072</v>
      </c>
      <c r="U4" s="63">
        <v>0.58487229629629633</v>
      </c>
      <c r="V4" s="63">
        <v>0.23563431709338339</v>
      </c>
      <c r="W4" s="63">
        <v>-2.1801037814757979E-2</v>
      </c>
      <c r="X4" s="63">
        <v>-0.47030637710506068</v>
      </c>
      <c r="Y4" s="63">
        <v>0.38487229629629632</v>
      </c>
      <c r="Z4" s="63">
        <v>3.5634317093383411E-2</v>
      </c>
      <c r="AA4" s="63">
        <v>-0.22180103781475799</v>
      </c>
      <c r="AB4" s="63">
        <v>-0.36802695819198522</v>
      </c>
      <c r="AC4" s="63">
        <v>0.44835792592592588</v>
      </c>
      <c r="AD4" s="63">
        <v>2.3908551757587139E-2</v>
      </c>
      <c r="AE4" s="63">
        <v>-0.1592562982532664</v>
      </c>
      <c r="AF4" s="63" t="s">
        <v>1392</v>
      </c>
      <c r="AG4" s="63" t="s">
        <v>1393</v>
      </c>
      <c r="AH4" s="63">
        <v>22.70416067752333</v>
      </c>
      <c r="AI4" s="63">
        <v>5.9630432550503194</v>
      </c>
      <c r="AJ4" s="63">
        <v>7.972309497271743</v>
      </c>
      <c r="AK4" s="63">
        <v>7.2030723794705986</v>
      </c>
      <c r="AL4" s="63">
        <v>25.846779042418831</v>
      </c>
      <c r="AM4" s="63">
        <v>29.374933657674571</v>
      </c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33"/>
      <c r="DB4" s="33"/>
      <c r="DC4" s="33"/>
      <c r="DD4" s="33"/>
      <c r="DE4" s="33"/>
    </row>
    <row r="5" spans="1:109" x14ac:dyDescent="0.3">
      <c r="A5" s="64">
        <v>5</v>
      </c>
      <c r="B5" s="63"/>
      <c r="C5" s="63">
        <v>150</v>
      </c>
      <c r="D5" s="63">
        <v>5.6826114654541023E-2</v>
      </c>
      <c r="E5" s="63" t="b">
        <v>0</v>
      </c>
      <c r="F5" s="63">
        <v>4.9670967749806193E-2</v>
      </c>
      <c r="G5" s="63">
        <v>1.6961521571491781E-2</v>
      </c>
      <c r="H5" s="63">
        <v>9.7087099260157295E-2</v>
      </c>
      <c r="I5" s="63">
        <v>6.7327999999999985E-2</v>
      </c>
      <c r="J5" s="63">
        <v>5.4795594209207613E-2</v>
      </c>
      <c r="K5" s="63">
        <v>0.24608948708922829</v>
      </c>
      <c r="L5" s="63">
        <v>9.9929932242797004E-2</v>
      </c>
      <c r="M5" s="63">
        <v>2.0309333333333329E-2</v>
      </c>
      <c r="N5" s="63">
        <v>0.1981729229014694</v>
      </c>
      <c r="O5" s="63">
        <v>0.17265669125117941</v>
      </c>
      <c r="P5" s="63">
        <v>-0.3604180659031283</v>
      </c>
      <c r="Q5" s="63">
        <v>1.2472888888888801E-2</v>
      </c>
      <c r="R5" s="63">
        <v>-3.2150013493857987E-2</v>
      </c>
      <c r="S5" s="63">
        <v>-0.17827344632001371</v>
      </c>
      <c r="T5" s="63">
        <v>-0.26333096664297101</v>
      </c>
      <c r="U5" s="63">
        <v>-5.4855111111111188E-2</v>
      </c>
      <c r="V5" s="63">
        <v>2.2645580715349611E-2</v>
      </c>
      <c r="W5" s="63">
        <v>6.7816040769214603E-2</v>
      </c>
      <c r="X5" s="63">
        <v>-0.46333096664297102</v>
      </c>
      <c r="Y5" s="63">
        <v>-0.2548551111111112</v>
      </c>
      <c r="Z5" s="63">
        <v>-0.1773544192846504</v>
      </c>
      <c r="AA5" s="63">
        <v>-0.13218395923078541</v>
      </c>
      <c r="AB5" s="63">
        <v>-0.36326089888576801</v>
      </c>
      <c r="AC5" s="63">
        <v>-7.516444444444452E-2</v>
      </c>
      <c r="AD5" s="63">
        <v>-0.17552734218611979</v>
      </c>
      <c r="AE5" s="63">
        <v>-0.10484065048196479</v>
      </c>
      <c r="AF5" s="63" t="s">
        <v>1394</v>
      </c>
      <c r="AG5" s="63" t="s">
        <v>1395</v>
      </c>
      <c r="AH5" s="63">
        <v>38.689048956575448</v>
      </c>
      <c r="AI5" s="63">
        <v>4.3740372862947332</v>
      </c>
      <c r="AJ5" s="63">
        <v>12.51280609560318</v>
      </c>
      <c r="AK5" s="63">
        <v>11.813235129597819</v>
      </c>
      <c r="AL5" s="63">
        <v>6.2268427505897641</v>
      </c>
      <c r="AM5" s="63">
        <v>9.9976969988598317</v>
      </c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33"/>
      <c r="DB5" s="33"/>
      <c r="DC5" s="33"/>
      <c r="DD5" s="33"/>
      <c r="DE5" s="33"/>
    </row>
    <row r="6" spans="1:109" x14ac:dyDescent="0.3">
      <c r="A6" s="64">
        <v>6</v>
      </c>
      <c r="B6" s="63"/>
      <c r="C6" s="63">
        <v>150</v>
      </c>
      <c r="D6" s="63">
        <v>5.3849697113037109E-2</v>
      </c>
      <c r="E6" s="63" t="b">
        <v>0</v>
      </c>
      <c r="F6" s="63">
        <v>2.5934064819106581E-2</v>
      </c>
      <c r="G6" s="63">
        <v>9.9480819620757755E-4</v>
      </c>
      <c r="H6" s="63">
        <v>2.7293654677797239E-2</v>
      </c>
      <c r="I6" s="63">
        <v>1.4511407407407421E-2</v>
      </c>
      <c r="J6" s="63">
        <v>6.2676682740055436E-3</v>
      </c>
      <c r="K6" s="63">
        <v>0.32512642954021131</v>
      </c>
      <c r="L6" s="63">
        <v>9.8219801018836705E-2</v>
      </c>
      <c r="M6" s="63">
        <v>4.4022518518518523E-2</v>
      </c>
      <c r="N6" s="63">
        <v>0.11978711687912599</v>
      </c>
      <c r="O6" s="63">
        <v>0.28812674508910452</v>
      </c>
      <c r="P6" s="63">
        <v>3.9719136159278752E-2</v>
      </c>
      <c r="Q6" s="63">
        <v>-0.27156859259259258</v>
      </c>
      <c r="R6" s="63">
        <v>-0.3415296650593278</v>
      </c>
      <c r="S6" s="63">
        <v>-0.12512642954021139</v>
      </c>
      <c r="T6" s="63">
        <v>1.242548148148151E-2</v>
      </c>
      <c r="U6" s="63">
        <v>-0.25705718518518522</v>
      </c>
      <c r="V6" s="63">
        <v>-0.34779733333333329</v>
      </c>
      <c r="W6" s="63">
        <v>0.1999999999999999</v>
      </c>
      <c r="X6" s="63">
        <v>-0.1875745185185185</v>
      </c>
      <c r="Y6" s="63">
        <v>-0.45705718518518518</v>
      </c>
      <c r="Z6" s="63">
        <v>-0.54779733333333336</v>
      </c>
      <c r="AA6" s="63">
        <v>-1.2330273746949401E-16</v>
      </c>
      <c r="AB6" s="63">
        <v>-8.5794319537355196E-2</v>
      </c>
      <c r="AC6" s="63">
        <v>-0.30107970370370368</v>
      </c>
      <c r="AD6" s="63">
        <v>-0.46758445021245942</v>
      </c>
      <c r="AE6" s="63">
        <v>-8.8126745089104591E-2</v>
      </c>
      <c r="AF6" s="63" t="s">
        <v>1396</v>
      </c>
      <c r="AG6" s="63" t="s">
        <v>1397</v>
      </c>
      <c r="AH6" s="63">
        <v>23.323150776927129</v>
      </c>
      <c r="AI6" s="63">
        <v>6.5967065661975406</v>
      </c>
      <c r="AJ6" s="63">
        <v>9.5209456647872841</v>
      </c>
      <c r="AK6" s="63">
        <v>9.0511019991498003</v>
      </c>
      <c r="AL6" s="63">
        <v>6.8850076845044006</v>
      </c>
      <c r="AM6" s="63">
        <v>22.40059786336505</v>
      </c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33"/>
      <c r="DB6" s="33"/>
      <c r="DC6" s="33"/>
      <c r="DD6" s="33"/>
      <c r="DE6" s="33"/>
    </row>
    <row r="7" spans="1:109" x14ac:dyDescent="0.3">
      <c r="A7" s="64">
        <v>7</v>
      </c>
      <c r="B7" s="63"/>
      <c r="C7" s="63">
        <v>150</v>
      </c>
      <c r="D7" s="63">
        <v>6.8817853927612305E-2</v>
      </c>
      <c r="E7" s="63" t="b">
        <v>0</v>
      </c>
      <c r="F7" s="63">
        <v>7.368390139193022E-2</v>
      </c>
      <c r="G7" s="63">
        <v>3.3972302859907162E-2</v>
      </c>
      <c r="H7" s="63">
        <v>0.1763344745090589</v>
      </c>
      <c r="I7" s="63">
        <v>5.3643851851851831E-2</v>
      </c>
      <c r="J7" s="63">
        <v>8.9057173645724214E-4</v>
      </c>
      <c r="K7" s="63">
        <v>0.52925285111417752</v>
      </c>
      <c r="L7" s="63">
        <v>0.15184538053244839</v>
      </c>
      <c r="M7" s="63">
        <v>0.1766091851851852</v>
      </c>
      <c r="N7" s="63">
        <v>0.13941333333333331</v>
      </c>
      <c r="O7" s="63">
        <v>0.30065293652944253</v>
      </c>
      <c r="P7" s="63">
        <v>-0.85613598106680877</v>
      </c>
      <c r="Q7" s="63">
        <v>0.75730488888888892</v>
      </c>
      <c r="R7" s="63">
        <v>1.811758663689007E-2</v>
      </c>
      <c r="S7" s="63">
        <v>-8.0182405385056665E-3</v>
      </c>
      <c r="T7" s="63">
        <v>-0.67980150655774985</v>
      </c>
      <c r="U7" s="63">
        <v>0.81094874074074075</v>
      </c>
      <c r="V7" s="63">
        <v>1.7227014900432821E-2</v>
      </c>
      <c r="W7" s="63">
        <v>0.52123461057567189</v>
      </c>
      <c r="X7" s="63">
        <v>-0.87980150655774991</v>
      </c>
      <c r="Y7" s="63">
        <v>0.61094874074074068</v>
      </c>
      <c r="Z7" s="63">
        <v>-0.18277298509956719</v>
      </c>
      <c r="AA7" s="63">
        <v>0.32123461057567188</v>
      </c>
      <c r="AB7" s="63">
        <v>-0.83164688709019829</v>
      </c>
      <c r="AC7" s="63">
        <v>0.63433955555555555</v>
      </c>
      <c r="AD7" s="63">
        <v>-0.1221863184329005</v>
      </c>
      <c r="AE7" s="63">
        <v>0.22058167404622939</v>
      </c>
      <c r="AF7" s="63" t="s">
        <v>1398</v>
      </c>
      <c r="AG7" s="63" t="s">
        <v>1399</v>
      </c>
      <c r="AH7" s="63">
        <v>33.018397203296672</v>
      </c>
      <c r="AI7" s="63">
        <v>2.2114030791247061</v>
      </c>
      <c r="AJ7" s="63">
        <v>4.1018507807095972</v>
      </c>
      <c r="AK7" s="63">
        <v>3.5695237531086641</v>
      </c>
      <c r="AL7" s="63">
        <v>43.240863556521681</v>
      </c>
      <c r="AM7" s="63">
        <v>32.315776696903832</v>
      </c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33"/>
      <c r="DB7" s="33"/>
      <c r="DC7" s="33"/>
      <c r="DD7" s="33"/>
      <c r="DE7" s="33"/>
    </row>
    <row r="8" spans="1:109" x14ac:dyDescent="0.3">
      <c r="A8" s="64">
        <v>8</v>
      </c>
      <c r="B8" s="63"/>
      <c r="C8" s="63">
        <v>150</v>
      </c>
      <c r="D8" s="63">
        <v>6.3771486282348633E-2</v>
      </c>
      <c r="E8" s="63" t="b">
        <v>0</v>
      </c>
      <c r="F8" s="63">
        <v>0.1107991952722525</v>
      </c>
      <c r="G8" s="63">
        <v>6.0925302936943072E-2</v>
      </c>
      <c r="H8" s="63">
        <v>0.18223857822653641</v>
      </c>
      <c r="I8" s="63">
        <v>0.14727111111111121</v>
      </c>
      <c r="J8" s="63">
        <v>7.762488888888891E-2</v>
      </c>
      <c r="K8" s="63">
        <v>0.35786449920433988</v>
      </c>
      <c r="L8" s="63">
        <v>0.1667674074074075</v>
      </c>
      <c r="M8" s="63">
        <v>0.20631466666666681</v>
      </c>
      <c r="N8" s="63">
        <v>0.20105244444444451</v>
      </c>
      <c r="O8" s="63">
        <v>0.2</v>
      </c>
      <c r="P8" s="63">
        <v>-0.77574754983645466</v>
      </c>
      <c r="Q8" s="63">
        <v>0.84006874074074067</v>
      </c>
      <c r="R8" s="63">
        <v>5.9000888888888957E-2</v>
      </c>
      <c r="S8" s="63">
        <v>-6.6720136708271149E-2</v>
      </c>
      <c r="T8" s="63">
        <v>-0.59350897160991822</v>
      </c>
      <c r="U8" s="63">
        <v>0.98733985185185191</v>
      </c>
      <c r="V8" s="63">
        <v>0.1366257777777779</v>
      </c>
      <c r="W8" s="63">
        <v>0.29114436249606879</v>
      </c>
      <c r="X8" s="63">
        <v>-0.79350897160991829</v>
      </c>
      <c r="Y8" s="63">
        <v>0.78733985185185185</v>
      </c>
      <c r="Z8" s="63">
        <v>-6.3374222222222137E-2</v>
      </c>
      <c r="AA8" s="63">
        <v>9.1144362496068762E-2</v>
      </c>
      <c r="AB8" s="63">
        <v>-0.7602763790173257</v>
      </c>
      <c r="AC8" s="63">
        <v>0.78102518518518516</v>
      </c>
      <c r="AD8" s="63">
        <v>-6.442666666666659E-2</v>
      </c>
      <c r="AE8" s="63">
        <v>9.1144362496068762E-2</v>
      </c>
      <c r="AF8" s="63" t="s">
        <v>1400</v>
      </c>
      <c r="AG8" s="63" t="s">
        <v>1401</v>
      </c>
      <c r="AH8" s="63">
        <v>10.869082818970091</v>
      </c>
      <c r="AI8" s="63">
        <v>1.8498945704800029</v>
      </c>
      <c r="AJ8" s="63">
        <v>1.6032804254884421</v>
      </c>
      <c r="AK8" s="63">
        <v>1.318573982127444</v>
      </c>
      <c r="AL8" s="63">
        <v>5.4188111034867834</v>
      </c>
      <c r="AM8" s="63">
        <v>0.98060173713955323</v>
      </c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</row>
    <row r="9" spans="1:109" x14ac:dyDescent="0.3">
      <c r="A9" s="64">
        <v>9</v>
      </c>
      <c r="B9" s="63"/>
      <c r="C9" s="63">
        <v>150</v>
      </c>
      <c r="D9" s="63">
        <v>6.8842887878417969E-2</v>
      </c>
      <c r="E9" s="63" t="b">
        <v>0</v>
      </c>
      <c r="F9" s="63">
        <v>9.7637452404050196E-2</v>
      </c>
      <c r="G9" s="63">
        <v>9.1932832870636082E-8</v>
      </c>
      <c r="H9" s="63">
        <v>2.8541233892553919E-4</v>
      </c>
      <c r="I9" s="63">
        <v>1.0192592592594969E-4</v>
      </c>
      <c r="J9" s="63">
        <v>9.1506985431186183E-6</v>
      </c>
      <c r="K9" s="63">
        <v>5.723590463622498E-2</v>
      </c>
      <c r="L9" s="63">
        <v>0.17524830571902469</v>
      </c>
      <c r="M9" s="63">
        <v>0.14834014814814811</v>
      </c>
      <c r="N9" s="63">
        <v>0.2119450027579016</v>
      </c>
      <c r="O9" s="63">
        <v>0.2137578720146093</v>
      </c>
      <c r="P9" s="63">
        <v>0.58781710789923947</v>
      </c>
      <c r="Q9" s="63">
        <v>0.50412088888888884</v>
      </c>
      <c r="R9" s="63">
        <v>-3.3026662037404807E-2</v>
      </c>
      <c r="S9" s="63">
        <v>6.0660268282856672E-2</v>
      </c>
      <c r="T9" s="63">
        <v>0.58753169556031393</v>
      </c>
      <c r="U9" s="63">
        <v>0.50422281481481479</v>
      </c>
      <c r="V9" s="63">
        <v>-3.3017511338861688E-2</v>
      </c>
      <c r="W9" s="63">
        <v>0.11789617291908169</v>
      </c>
      <c r="X9" s="63">
        <v>0.38753169556031392</v>
      </c>
      <c r="Y9" s="63">
        <v>0.30422281481481478</v>
      </c>
      <c r="Z9" s="63">
        <v>-0.2330175113388617</v>
      </c>
      <c r="AA9" s="63">
        <v>-8.210382708091836E-2</v>
      </c>
      <c r="AB9" s="63">
        <v>0.41228338984128932</v>
      </c>
      <c r="AC9" s="63">
        <v>0.35588266666666668</v>
      </c>
      <c r="AD9" s="63">
        <v>-0.24496251409676331</v>
      </c>
      <c r="AE9" s="63">
        <v>-9.5861699095527678E-2</v>
      </c>
      <c r="AF9" s="63" t="s">
        <v>1402</v>
      </c>
      <c r="AG9" s="63" t="s">
        <v>1403</v>
      </c>
      <c r="AH9" s="63">
        <v>2.7433123205556131</v>
      </c>
      <c r="AI9" s="63">
        <v>2.1154604636097059</v>
      </c>
      <c r="AJ9" s="63">
        <v>5.8906789689464478</v>
      </c>
      <c r="AK9" s="63">
        <v>5.3699451513864016</v>
      </c>
      <c r="AL9" s="63">
        <v>6.8153763741975677</v>
      </c>
      <c r="AM9" s="63">
        <v>2.7455620121841742</v>
      </c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</row>
    <row r="10" spans="1:109" x14ac:dyDescent="0.3">
      <c r="A10" s="64">
        <v>10</v>
      </c>
      <c r="B10" s="63"/>
      <c r="C10" s="63">
        <v>150</v>
      </c>
      <c r="D10" s="63">
        <v>6.3448667526245117E-2</v>
      </c>
      <c r="E10" s="63" t="b">
        <v>0</v>
      </c>
      <c r="F10" s="63">
        <v>7.7825565022784121E-2</v>
      </c>
      <c r="G10" s="63">
        <v>7.4734956287138776E-2</v>
      </c>
      <c r="H10" s="63">
        <v>0.11175521945391401</v>
      </c>
      <c r="I10" s="63">
        <v>6.300444444444369E-3</v>
      </c>
      <c r="J10" s="63">
        <v>0.24941137025354071</v>
      </c>
      <c r="K10" s="63">
        <v>0.25371358984396708</v>
      </c>
      <c r="L10" s="63">
        <v>8.7435219453913943E-2</v>
      </c>
      <c r="M10" s="63">
        <v>2.0252444444444521E-2</v>
      </c>
      <c r="N10" s="63">
        <v>0.26414103413868639</v>
      </c>
      <c r="O10" s="63">
        <v>0.25346725372911288</v>
      </c>
      <c r="P10" s="63">
        <v>0.31922725925925932</v>
      </c>
      <c r="Q10" s="63">
        <v>2.2139259259259911E-3</v>
      </c>
      <c r="R10" s="63">
        <v>0.34102913877279473</v>
      </c>
      <c r="S10" s="63">
        <v>0.11118380543946139</v>
      </c>
      <c r="T10" s="63">
        <v>0.20747203980534529</v>
      </c>
      <c r="U10" s="63">
        <v>-4.0865185185183783E-3</v>
      </c>
      <c r="V10" s="63">
        <v>0.59044050902633538</v>
      </c>
      <c r="W10" s="63">
        <v>0.36489739528342852</v>
      </c>
      <c r="X10" s="63">
        <v>7.4720398053453171E-3</v>
      </c>
      <c r="Y10" s="63">
        <v>-0.20408651851851839</v>
      </c>
      <c r="Z10" s="63">
        <v>0.39044050902633531</v>
      </c>
      <c r="AA10" s="63">
        <v>0.16489739528342851</v>
      </c>
      <c r="AB10" s="63">
        <v>0.29490725925925931</v>
      </c>
      <c r="AC10" s="63">
        <v>-2.4338962962962899E-2</v>
      </c>
      <c r="AD10" s="63">
        <v>0.32629947488764888</v>
      </c>
      <c r="AE10" s="63">
        <v>0.1114301415543156</v>
      </c>
      <c r="AF10" s="63" t="s">
        <v>1404</v>
      </c>
      <c r="AG10" s="63" t="s">
        <v>1405</v>
      </c>
      <c r="AH10" s="63">
        <v>38.746886764732011</v>
      </c>
      <c r="AI10" s="63">
        <v>29.102791794890521</v>
      </c>
      <c r="AJ10" s="63">
        <v>12.97548792834616</v>
      </c>
      <c r="AK10" s="63">
        <v>12.22500065806237</v>
      </c>
      <c r="AL10" s="63">
        <v>19.134533184813531</v>
      </c>
      <c r="AM10" s="63">
        <v>12.336744621905719</v>
      </c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</row>
    <row r="11" spans="1:109" x14ac:dyDescent="0.3">
      <c r="A11" s="64">
        <v>12</v>
      </c>
      <c r="B11" s="63"/>
      <c r="C11" s="63">
        <v>150</v>
      </c>
      <c r="D11" s="63">
        <v>6.7769289016723633E-2</v>
      </c>
      <c r="E11" s="63" t="b">
        <v>0</v>
      </c>
      <c r="F11" s="63">
        <v>2.6888311400137921E-2</v>
      </c>
      <c r="G11" s="63">
        <v>7.3578171399928229E-3</v>
      </c>
      <c r="H11" s="63">
        <v>7.1064803452265624E-2</v>
      </c>
      <c r="I11" s="63">
        <v>4.6447407407407409E-2</v>
      </c>
      <c r="J11" s="63">
        <v>1.225761785233959E-2</v>
      </c>
      <c r="K11" s="63">
        <v>8.0179488883476979E-3</v>
      </c>
      <c r="L11" s="63">
        <v>0.1306472880948524</v>
      </c>
      <c r="M11" s="63">
        <v>5.245629629629607E-3</v>
      </c>
      <c r="N11" s="63">
        <v>9.8954943703623621E-2</v>
      </c>
      <c r="O11" s="63">
        <v>0.1075131056779754</v>
      </c>
      <c r="P11" s="63">
        <v>0.55173062599079881</v>
      </c>
      <c r="Q11" s="63">
        <v>1.9192888888889009E-2</v>
      </c>
      <c r="R11" s="63">
        <v>-0.25811489687115269</v>
      </c>
      <c r="S11" s="63">
        <v>-0.2168004146832169</v>
      </c>
      <c r="T11" s="63">
        <v>0.62279542944306443</v>
      </c>
      <c r="U11" s="63">
        <v>-2.72545185185184E-2</v>
      </c>
      <c r="V11" s="63">
        <v>-0.27037251472349227</v>
      </c>
      <c r="W11" s="63">
        <v>-0.2087824657948692</v>
      </c>
      <c r="X11" s="63">
        <v>0.42279542944306447</v>
      </c>
      <c r="Y11" s="63">
        <v>-0.22725451851851841</v>
      </c>
      <c r="Z11" s="63">
        <v>-0.47037251472349229</v>
      </c>
      <c r="AA11" s="63">
        <v>-0.40878246579486921</v>
      </c>
      <c r="AB11" s="63">
        <v>0.49214814134821211</v>
      </c>
      <c r="AC11" s="63">
        <v>-2.200888888888879E-2</v>
      </c>
      <c r="AD11" s="63">
        <v>-0.3693274584271159</v>
      </c>
      <c r="AE11" s="63">
        <v>-0.31629557147284459</v>
      </c>
      <c r="AF11" s="63" t="s">
        <v>1406</v>
      </c>
      <c r="AG11" s="63" t="s">
        <v>1407</v>
      </c>
      <c r="AH11" s="63">
        <v>9.4062369925820111</v>
      </c>
      <c r="AI11" s="63">
        <v>4.7544399100457584</v>
      </c>
      <c r="AJ11" s="63">
        <v>14.572410559789571</v>
      </c>
      <c r="AK11" s="63">
        <v>13.74263394210857</v>
      </c>
      <c r="AL11" s="63">
        <v>21.819485663902942</v>
      </c>
      <c r="AM11" s="63">
        <v>20.657308677957349</v>
      </c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</row>
    <row r="12" spans="1:109" x14ac:dyDescent="0.3">
      <c r="A12" s="64">
        <v>14</v>
      </c>
      <c r="B12" s="63"/>
      <c r="C12" s="63">
        <v>150</v>
      </c>
      <c r="D12" s="63">
        <v>4.3909549713134773E-2</v>
      </c>
      <c r="E12" s="63" t="b">
        <v>0</v>
      </c>
      <c r="F12" s="63">
        <v>0.1143927600747555</v>
      </c>
      <c r="G12" s="63">
        <v>8.0633023041689858E-2</v>
      </c>
      <c r="H12" s="63">
        <v>0.20277252830761841</v>
      </c>
      <c r="I12" s="63">
        <v>0.15618133333333339</v>
      </c>
      <c r="J12" s="63">
        <v>0.12297851813893421</v>
      </c>
      <c r="K12" s="63">
        <v>0.31263718851710143</v>
      </c>
      <c r="L12" s="63">
        <v>0.20260052430087669</v>
      </c>
      <c r="M12" s="63">
        <v>0.1721955555555556</v>
      </c>
      <c r="N12" s="63">
        <v>0.20903224218928271</v>
      </c>
      <c r="O12" s="63">
        <v>0.2072545985824574</v>
      </c>
      <c r="P12" s="63">
        <v>-0.41183605540322848</v>
      </c>
      <c r="Q12" s="63">
        <v>-0.15251911111111141</v>
      </c>
      <c r="R12" s="63">
        <v>0.14155580683802679</v>
      </c>
      <c r="S12" s="63">
        <v>-5.3196284002773243E-2</v>
      </c>
      <c r="T12" s="63">
        <v>-0.2090635270956101</v>
      </c>
      <c r="U12" s="63">
        <v>3.6622222222220109E-3</v>
      </c>
      <c r="V12" s="63">
        <v>0.264534324976961</v>
      </c>
      <c r="W12" s="63">
        <v>0.25944090451432822</v>
      </c>
      <c r="X12" s="63">
        <v>-0.40906352709561011</v>
      </c>
      <c r="Y12" s="63">
        <v>-0.196337777777778</v>
      </c>
      <c r="Z12" s="63">
        <v>6.4534324976960974E-2</v>
      </c>
      <c r="AA12" s="63">
        <v>5.9440904514328173E-2</v>
      </c>
      <c r="AB12" s="63">
        <v>-0.41166405139648682</v>
      </c>
      <c r="AC12" s="63">
        <v>-0.16853333333333359</v>
      </c>
      <c r="AD12" s="63">
        <v>5.5502082787678278E-2</v>
      </c>
      <c r="AE12" s="63">
        <v>5.2186305931870763E-2</v>
      </c>
      <c r="AF12" s="63" t="s">
        <v>1408</v>
      </c>
      <c r="AG12" s="63" t="s">
        <v>1409</v>
      </c>
      <c r="AH12" s="63">
        <v>0.93470643653095642</v>
      </c>
      <c r="AI12" s="63">
        <v>0.74013489144872702</v>
      </c>
      <c r="AJ12" s="63">
        <v>2.0184175727360332</v>
      </c>
      <c r="AK12" s="63">
        <v>1.9010561221479561</v>
      </c>
      <c r="AL12" s="63">
        <v>13.44509692854759</v>
      </c>
      <c r="AM12" s="63">
        <v>15.42745452857165</v>
      </c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</row>
    <row r="13" spans="1:109" x14ac:dyDescent="0.3">
      <c r="A13" s="64">
        <v>15</v>
      </c>
      <c r="B13" s="63"/>
      <c r="C13" s="63">
        <v>150</v>
      </c>
      <c r="D13" s="63">
        <v>5.8838367462158203E-2</v>
      </c>
      <c r="E13" s="63" t="b">
        <v>0</v>
      </c>
      <c r="F13" s="63">
        <v>0.11549886845419451</v>
      </c>
      <c r="G13" s="63">
        <v>3.0133556617599418E-2</v>
      </c>
      <c r="H13" s="63">
        <v>8.8996793609457003E-2</v>
      </c>
      <c r="I13" s="63">
        <v>5.7244444444443099E-3</v>
      </c>
      <c r="J13" s="63">
        <v>0.14893071570578581</v>
      </c>
      <c r="K13" s="63">
        <v>0.22289694187570161</v>
      </c>
      <c r="L13" s="63">
        <v>0.19360798138173291</v>
      </c>
      <c r="M13" s="63">
        <v>0.17439999999999989</v>
      </c>
      <c r="N13" s="63">
        <v>0.21817300016153479</v>
      </c>
      <c r="O13" s="63">
        <v>0.23164187395302721</v>
      </c>
      <c r="P13" s="63">
        <v>0.87974806728341404</v>
      </c>
      <c r="Q13" s="63">
        <v>0.67739022222222223</v>
      </c>
      <c r="R13" s="63">
        <v>0.1790564797256842</v>
      </c>
      <c r="S13" s="63">
        <v>0.21645554412242099</v>
      </c>
      <c r="T13" s="63">
        <v>0.96874486089287104</v>
      </c>
      <c r="U13" s="63">
        <v>0.68311466666666654</v>
      </c>
      <c r="V13" s="63">
        <v>0.32798719543146998</v>
      </c>
      <c r="W13" s="63">
        <v>0.4393524859981226</v>
      </c>
      <c r="X13" s="63">
        <v>0.76874486089287108</v>
      </c>
      <c r="Y13" s="63">
        <v>0.48311466666666658</v>
      </c>
      <c r="Z13" s="63">
        <v>0.12798719543147</v>
      </c>
      <c r="AA13" s="63">
        <v>0.23935248599812259</v>
      </c>
      <c r="AB13" s="63">
        <v>0.77513687951113819</v>
      </c>
      <c r="AC13" s="63">
        <v>0.50871466666666665</v>
      </c>
      <c r="AD13" s="63">
        <v>0.1098141952699352</v>
      </c>
      <c r="AE13" s="63">
        <v>0.20771061204509539</v>
      </c>
      <c r="AF13" s="63" t="s">
        <v>1410</v>
      </c>
      <c r="AG13" s="63" t="s">
        <v>1411</v>
      </c>
      <c r="AH13" s="63">
        <v>0.7056150125600924</v>
      </c>
      <c r="AI13" s="63">
        <v>9.028235539839824E-2</v>
      </c>
      <c r="AJ13" s="63">
        <v>3.6671786896185878</v>
      </c>
      <c r="AK13" s="63">
        <v>3.268948713357918</v>
      </c>
      <c r="AL13" s="63">
        <v>13.734705340862909</v>
      </c>
      <c r="AM13" s="63">
        <v>23.19470818947125</v>
      </c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</row>
    <row r="14" spans="1:109" x14ac:dyDescent="0.3">
      <c r="A14" s="64">
        <v>16</v>
      </c>
      <c r="B14" s="63"/>
      <c r="C14" s="63">
        <v>150</v>
      </c>
      <c r="D14" s="63">
        <v>5.5887699127197273E-2</v>
      </c>
      <c r="E14" s="63" t="b">
        <v>0</v>
      </c>
      <c r="F14" s="63">
        <v>8.4524095298583235E-2</v>
      </c>
      <c r="G14" s="63">
        <v>3.1966141234083922E-2</v>
      </c>
      <c r="H14" s="63">
        <v>1.4520888888888859E-2</v>
      </c>
      <c r="I14" s="63">
        <v>0.14300444444444441</v>
      </c>
      <c r="J14" s="63">
        <v>0.10632503886242541</v>
      </c>
      <c r="K14" s="63">
        <v>0.25658340558201898</v>
      </c>
      <c r="L14" s="63">
        <v>0.1297422222222222</v>
      </c>
      <c r="M14" s="63">
        <v>0.13083733333333339</v>
      </c>
      <c r="N14" s="63">
        <v>0.22488362163048911</v>
      </c>
      <c r="O14" s="63">
        <v>0.17495993392506651</v>
      </c>
      <c r="P14" s="63">
        <v>-0.1558447407407407</v>
      </c>
      <c r="Q14" s="63">
        <v>-8.0670814814814931E-2</v>
      </c>
      <c r="R14" s="63">
        <v>0.33371367946334651</v>
      </c>
      <c r="S14" s="63">
        <v>-9.2647012796679765E-2</v>
      </c>
      <c r="T14" s="63">
        <v>-0.14132385185185181</v>
      </c>
      <c r="U14" s="63">
        <v>6.2333629629629517E-2</v>
      </c>
      <c r="V14" s="63">
        <v>0.4400387183257719</v>
      </c>
      <c r="W14" s="63">
        <v>0.1639363927853392</v>
      </c>
      <c r="X14" s="63">
        <v>-0.34132385185185182</v>
      </c>
      <c r="Y14" s="63">
        <v>-0.13766637037037049</v>
      </c>
      <c r="Z14" s="63">
        <v>0.24003871832577189</v>
      </c>
      <c r="AA14" s="63">
        <v>-3.6063607214660787E-2</v>
      </c>
      <c r="AB14" s="63">
        <v>-0.27106607407407401</v>
      </c>
      <c r="AC14" s="63">
        <v>-6.8503703703703844E-2</v>
      </c>
      <c r="AD14" s="63">
        <v>0.21515509669528279</v>
      </c>
      <c r="AE14" s="63">
        <v>-1.102354113972728E-2</v>
      </c>
      <c r="AF14" s="63" t="s">
        <v>1412</v>
      </c>
      <c r="AG14" s="63" t="s">
        <v>1413</v>
      </c>
      <c r="AH14" s="63">
        <v>16.689166850092921</v>
      </c>
      <c r="AI14" s="63">
        <v>4.4519868985439608</v>
      </c>
      <c r="AJ14" s="63">
        <v>5.2441036127184351</v>
      </c>
      <c r="AK14" s="63">
        <v>4.9264406904515816</v>
      </c>
      <c r="AL14" s="63">
        <v>5.7528742113921547</v>
      </c>
      <c r="AM14" s="63">
        <v>14.356779482774339</v>
      </c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</row>
    <row r="15" spans="1:109" x14ac:dyDescent="0.3">
      <c r="A15" s="64">
        <v>17</v>
      </c>
      <c r="B15" s="63"/>
      <c r="C15" s="63">
        <v>150</v>
      </c>
      <c r="D15" s="63">
        <v>4.2805910110473633E-2</v>
      </c>
      <c r="E15" s="63" t="b">
        <v>0</v>
      </c>
      <c r="F15" s="63">
        <v>8.5863282651334888E-2</v>
      </c>
      <c r="G15" s="63">
        <v>4.9334700370335077E-2</v>
      </c>
      <c r="H15" s="63">
        <v>1.724753407436674E-2</v>
      </c>
      <c r="I15" s="63">
        <v>0.1189214814814815</v>
      </c>
      <c r="J15" s="63">
        <v>0.18680177777777779</v>
      </c>
      <c r="K15" s="63">
        <v>1.401681658536397E-2</v>
      </c>
      <c r="L15" s="63">
        <v>0.1159239205822004</v>
      </c>
      <c r="M15" s="63">
        <v>0.16369303703703711</v>
      </c>
      <c r="N15" s="63">
        <v>0.2136106666666667</v>
      </c>
      <c r="O15" s="63">
        <v>0.15955160994093379</v>
      </c>
      <c r="P15" s="63">
        <v>0.65468112492944175</v>
      </c>
      <c r="Q15" s="63">
        <v>0.72159525925925927</v>
      </c>
      <c r="R15" s="63">
        <v>0.13408</v>
      </c>
      <c r="S15" s="63">
        <v>-4.4217332616336086E-3</v>
      </c>
      <c r="T15" s="63">
        <v>0.63743359085507501</v>
      </c>
      <c r="U15" s="63">
        <v>0.84051674074074079</v>
      </c>
      <c r="V15" s="63">
        <v>0.32088177777777782</v>
      </c>
      <c r="W15" s="63">
        <v>-1.8438549846997582E-2</v>
      </c>
      <c r="X15" s="63">
        <v>0.43743359085507499</v>
      </c>
      <c r="Y15" s="63">
        <v>0.64051674074074072</v>
      </c>
      <c r="Z15" s="63">
        <v>0.1208817777777778</v>
      </c>
      <c r="AA15" s="63">
        <v>-0.21843854984699759</v>
      </c>
      <c r="AB15" s="63">
        <v>0.52150967027287465</v>
      </c>
      <c r="AC15" s="63">
        <v>0.67682370370370371</v>
      </c>
      <c r="AD15" s="63">
        <v>0.10727111111111109</v>
      </c>
      <c r="AE15" s="63">
        <v>-0.17799015978793131</v>
      </c>
      <c r="AF15" s="63" t="s">
        <v>1414</v>
      </c>
      <c r="AG15" s="63" t="s">
        <v>1415</v>
      </c>
      <c r="AH15" s="63">
        <v>6.2415767201769476</v>
      </c>
      <c r="AI15" s="63">
        <v>12.29908021204411</v>
      </c>
      <c r="AJ15" s="63">
        <v>6.7150275733933684</v>
      </c>
      <c r="AK15" s="63">
        <v>5.8023896670467394</v>
      </c>
      <c r="AL15" s="63">
        <v>37.919389133895002</v>
      </c>
      <c r="AM15" s="63">
        <v>14.638911916207469</v>
      </c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</row>
    <row r="16" spans="1:109" x14ac:dyDescent="0.3">
      <c r="A16" s="64">
        <v>18</v>
      </c>
      <c r="B16" s="63"/>
      <c r="C16" s="63">
        <v>150</v>
      </c>
      <c r="D16" s="63">
        <v>9.6284627914428711E-2</v>
      </c>
      <c r="E16" s="63" t="b">
        <v>0</v>
      </c>
      <c r="F16" s="63">
        <v>9.9861001902040614E-2</v>
      </c>
      <c r="G16" s="63">
        <v>6.3905242684411626E-2</v>
      </c>
      <c r="H16" s="63">
        <v>0.1001575960584877</v>
      </c>
      <c r="I16" s="63">
        <v>5.370548148148141E-2</v>
      </c>
      <c r="J16" s="63">
        <v>0.2258083698516038</v>
      </c>
      <c r="K16" s="63">
        <v>0.15675569503733811</v>
      </c>
      <c r="L16" s="63">
        <v>0.19115340623349791</v>
      </c>
      <c r="M16" s="63">
        <v>0.14366340740740749</v>
      </c>
      <c r="N16" s="63">
        <v>0.2065967147838155</v>
      </c>
      <c r="O16" s="63">
        <v>0.18829903454442359</v>
      </c>
      <c r="P16" s="63">
        <v>0.69598136769400587</v>
      </c>
      <c r="Q16" s="63">
        <v>0.3656699259259259</v>
      </c>
      <c r="R16" s="63">
        <v>0.27924017080351898</v>
      </c>
      <c r="S16" s="63">
        <v>6.3690202495563869E-2</v>
      </c>
      <c r="T16" s="63">
        <v>0.7961389637524936</v>
      </c>
      <c r="U16" s="63">
        <v>0.31196444444444449</v>
      </c>
      <c r="V16" s="63">
        <v>0.50504854065512284</v>
      </c>
      <c r="W16" s="63">
        <v>0.220445897532902</v>
      </c>
      <c r="X16" s="63">
        <v>0.59613896375249364</v>
      </c>
      <c r="Y16" s="63">
        <v>0.11196444444444451</v>
      </c>
      <c r="Z16" s="63">
        <v>0.30504854065512282</v>
      </c>
      <c r="AA16" s="63">
        <v>2.0445897532901981E-2</v>
      </c>
      <c r="AB16" s="63">
        <v>0.60498555751899574</v>
      </c>
      <c r="AC16" s="63">
        <v>0.168301037037037</v>
      </c>
      <c r="AD16" s="63">
        <v>0.29845182587130731</v>
      </c>
      <c r="AE16" s="63">
        <v>3.2146862988478402E-2</v>
      </c>
      <c r="AF16" s="63" t="s">
        <v>1416</v>
      </c>
      <c r="AG16" s="63" t="s">
        <v>1417</v>
      </c>
      <c r="AH16" s="63">
        <v>1.477070326048584</v>
      </c>
      <c r="AI16" s="63">
        <v>1.451814205196776</v>
      </c>
      <c r="AJ16" s="63">
        <v>5.2688712843287071</v>
      </c>
      <c r="AK16" s="63">
        <v>4.8806838907177639</v>
      </c>
      <c r="AL16" s="63">
        <v>0.30301120228049638</v>
      </c>
      <c r="AM16" s="63">
        <v>4.1462326821019868</v>
      </c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</row>
    <row r="17" spans="1:104" x14ac:dyDescent="0.3">
      <c r="A17" s="64">
        <v>20</v>
      </c>
      <c r="B17" s="63"/>
      <c r="C17" s="63">
        <v>150</v>
      </c>
      <c r="D17" s="63">
        <v>0.102724552154541</v>
      </c>
      <c r="E17" s="63" t="b">
        <v>0</v>
      </c>
      <c r="F17" s="63">
        <v>4.762694313055079E-2</v>
      </c>
      <c r="G17" s="63">
        <v>2.0903959236431929E-2</v>
      </c>
      <c r="H17" s="63">
        <v>5.2623060756094048E-2</v>
      </c>
      <c r="I17" s="63">
        <v>6.1397333333333359E-2</v>
      </c>
      <c r="J17" s="63">
        <v>0.1198546627071634</v>
      </c>
      <c r="K17" s="63">
        <v>0.1414212718876616</v>
      </c>
      <c r="L17" s="63">
        <v>7.7805185416311096E-2</v>
      </c>
      <c r="M17" s="63">
        <v>2.5955555555555621E-2</v>
      </c>
      <c r="N17" s="63">
        <v>0.20223650854553121</v>
      </c>
      <c r="O17" s="63">
        <v>0.1666214564372504</v>
      </c>
      <c r="P17" s="63">
        <v>0.1180473167859238</v>
      </c>
      <c r="Q17" s="63">
        <v>0.25840118518518518</v>
      </c>
      <c r="R17" s="63">
        <v>-0.1099399520523953</v>
      </c>
      <c r="S17" s="63">
        <v>-0.15564747417065181</v>
      </c>
      <c r="T17" s="63">
        <v>6.5424256029829708E-2</v>
      </c>
      <c r="U17" s="63">
        <v>0.19700385185185179</v>
      </c>
      <c r="V17" s="63">
        <v>9.9147106547681219E-3</v>
      </c>
      <c r="W17" s="63">
        <v>-1.422620228299018E-2</v>
      </c>
      <c r="X17" s="63">
        <v>-0.1345757439701703</v>
      </c>
      <c r="Y17" s="63">
        <v>-2.9961481481482039E-3</v>
      </c>
      <c r="Z17" s="63">
        <v>-0.19008528934523189</v>
      </c>
      <c r="AA17" s="63">
        <v>-0.21422620228299019</v>
      </c>
      <c r="AB17" s="63">
        <v>0.1432294414461408</v>
      </c>
      <c r="AC17" s="63">
        <v>0.22295940740740741</v>
      </c>
      <c r="AD17" s="63">
        <v>-0.19232179789076309</v>
      </c>
      <c r="AE17" s="63">
        <v>-0.18084765872024061</v>
      </c>
      <c r="AF17" s="63" t="s">
        <v>1418</v>
      </c>
      <c r="AG17" s="63" t="s">
        <v>1419</v>
      </c>
      <c r="AH17" s="63">
        <v>43.715032630042963</v>
      </c>
      <c r="AI17" s="63">
        <v>21.69735956041561</v>
      </c>
      <c r="AJ17" s="63">
        <v>19.08093910264342</v>
      </c>
      <c r="AK17" s="63">
        <v>17.802468677249291</v>
      </c>
      <c r="AL17" s="63">
        <v>4.7239015847678134</v>
      </c>
      <c r="AM17" s="63">
        <v>21.12529518433854</v>
      </c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</row>
    <row r="18" spans="1:104" x14ac:dyDescent="0.3">
      <c r="A18" s="64">
        <v>22</v>
      </c>
      <c r="B18" s="63"/>
      <c r="C18" s="63">
        <v>150</v>
      </c>
      <c r="D18" s="63">
        <v>7.3812484741210938E-2</v>
      </c>
      <c r="E18" s="63" t="b">
        <v>0</v>
      </c>
      <c r="F18" s="63">
        <v>8.4739409420940978E-2</v>
      </c>
      <c r="G18" s="63">
        <v>5.5581207525590259E-2</v>
      </c>
      <c r="H18" s="63">
        <v>0.10906467166230011</v>
      </c>
      <c r="I18" s="63">
        <v>2.0826074074073969E-2</v>
      </c>
      <c r="J18" s="63">
        <v>0.20797206437270879</v>
      </c>
      <c r="K18" s="63">
        <v>1.5210963442091659E-2</v>
      </c>
      <c r="L18" s="63">
        <v>8.567171465377299E-2</v>
      </c>
      <c r="M18" s="63">
        <v>3.3711407407407357E-2</v>
      </c>
      <c r="N18" s="63">
        <v>0.2761581209014779</v>
      </c>
      <c r="O18" s="63">
        <v>0.113523706880419</v>
      </c>
      <c r="P18" s="63">
        <v>0.42277058759695912</v>
      </c>
      <c r="Q18" s="63">
        <v>-0.17831348148148141</v>
      </c>
      <c r="R18" s="63">
        <v>0.47917844837272772</v>
      </c>
      <c r="S18" s="63">
        <v>0.25578310485890049</v>
      </c>
      <c r="T18" s="63">
        <v>0.53183525925925923</v>
      </c>
      <c r="U18" s="63">
        <v>-0.15748740740740741</v>
      </c>
      <c r="V18" s="63">
        <v>0.68715051274543648</v>
      </c>
      <c r="W18" s="63">
        <v>0.27099406830099221</v>
      </c>
      <c r="X18" s="63">
        <v>0.33183525925925927</v>
      </c>
      <c r="Y18" s="63">
        <v>-0.35748740740740742</v>
      </c>
      <c r="Z18" s="63">
        <v>0.48715051274543653</v>
      </c>
      <c r="AA18" s="63">
        <v>7.0994068300992114E-2</v>
      </c>
      <c r="AB18" s="63">
        <v>0.44616354460548618</v>
      </c>
      <c r="AC18" s="63">
        <v>-0.19119881481481479</v>
      </c>
      <c r="AD18" s="63">
        <v>0.41099239184395858</v>
      </c>
      <c r="AE18" s="63">
        <v>0.15747036142057311</v>
      </c>
      <c r="AF18" s="63" t="s">
        <v>1420</v>
      </c>
      <c r="AG18" s="63" t="s">
        <v>1421</v>
      </c>
      <c r="AH18" s="63">
        <v>13.533296080050111</v>
      </c>
      <c r="AI18" s="63">
        <v>15.550076986382759</v>
      </c>
      <c r="AJ18" s="63">
        <v>10.807178871513861</v>
      </c>
      <c r="AK18" s="63">
        <v>10.241157707588661</v>
      </c>
      <c r="AL18" s="63">
        <v>6.6087385388770699</v>
      </c>
      <c r="AM18" s="63">
        <v>26.02235232407708</v>
      </c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</row>
    <row r="19" spans="1:104" x14ac:dyDescent="0.3">
      <c r="A19" s="64">
        <v>23</v>
      </c>
      <c r="B19" s="63"/>
      <c r="C19" s="63">
        <v>150</v>
      </c>
      <c r="D19" s="63">
        <v>5.3859233856201172E-2</v>
      </c>
      <c r="E19" s="63" t="b">
        <v>0</v>
      </c>
      <c r="F19" s="63">
        <v>9.4377228027521326E-2</v>
      </c>
      <c r="G19" s="63">
        <v>6.669925265837881E-2</v>
      </c>
      <c r="H19" s="63">
        <v>9.5805682546715121E-2</v>
      </c>
      <c r="I19" s="63">
        <v>3.411199999999992E-2</v>
      </c>
      <c r="J19" s="63">
        <v>0.23739607264261309</v>
      </c>
      <c r="K19" s="63">
        <v>9.5073131877836337E-2</v>
      </c>
      <c r="L19" s="63">
        <v>8.7288948118908805E-2</v>
      </c>
      <c r="M19" s="63">
        <v>7.402666666666613E-3</v>
      </c>
      <c r="N19" s="63">
        <v>0.29445384713064632</v>
      </c>
      <c r="O19" s="63">
        <v>7.2828980706498403E-2</v>
      </c>
      <c r="P19" s="63">
        <v>-0.57402634328985269</v>
      </c>
      <c r="Q19" s="63">
        <v>0.45680829629629632</v>
      </c>
      <c r="R19" s="63">
        <v>0.21861188278219429</v>
      </c>
      <c r="S19" s="63">
        <v>-0.36785372031183711</v>
      </c>
      <c r="T19" s="63">
        <v>-0.47822066074313763</v>
      </c>
      <c r="U19" s="63">
        <v>0.42269629629629629</v>
      </c>
      <c r="V19" s="63">
        <v>0.45600795542480749</v>
      </c>
      <c r="W19" s="63">
        <v>-0.27278058843400071</v>
      </c>
      <c r="X19" s="63">
        <v>-0.67822066074313758</v>
      </c>
      <c r="Y19" s="63">
        <v>0.22269629629629631</v>
      </c>
      <c r="Z19" s="63">
        <v>0.25600795542480748</v>
      </c>
      <c r="AA19" s="63">
        <v>-0.47278058843400073</v>
      </c>
      <c r="AB19" s="63">
        <v>-0.56550960886204638</v>
      </c>
      <c r="AC19" s="63">
        <v>0.43009896296296302</v>
      </c>
      <c r="AD19" s="63">
        <v>0.1615541082941612</v>
      </c>
      <c r="AE19" s="63">
        <v>-0.34560956914049912</v>
      </c>
      <c r="AF19" s="63" t="s">
        <v>1422</v>
      </c>
      <c r="AG19" s="63" t="s">
        <v>1423</v>
      </c>
      <c r="AH19" s="63">
        <v>60.067934571899293</v>
      </c>
      <c r="AI19" s="63">
        <v>3.8531524639717341</v>
      </c>
      <c r="AJ19" s="63">
        <v>21.638193123487781</v>
      </c>
      <c r="AK19" s="63">
        <v>19.87482232159055</v>
      </c>
      <c r="AL19" s="63">
        <v>118.2283724940884</v>
      </c>
      <c r="AM19" s="63">
        <v>32.186077859226288</v>
      </c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</row>
    <row r="20" spans="1:104" x14ac:dyDescent="0.3">
      <c r="A20" s="64">
        <v>25</v>
      </c>
      <c r="B20" s="63"/>
      <c r="C20" s="63">
        <v>150</v>
      </c>
      <c r="D20" s="63">
        <v>7.0786476135253906E-2</v>
      </c>
      <c r="E20" s="63" t="b">
        <v>0</v>
      </c>
      <c r="F20" s="63">
        <v>8.417921938873249E-2</v>
      </c>
      <c r="G20" s="63">
        <v>5.4522996760602897E-2</v>
      </c>
      <c r="H20" s="63">
        <v>8.9149122583883744E-2</v>
      </c>
      <c r="I20" s="63">
        <v>8.1756444444444409E-2</v>
      </c>
      <c r="J20" s="63">
        <v>0.1997281014152216</v>
      </c>
      <c r="K20" s="63">
        <v>0.11645510664718441</v>
      </c>
      <c r="L20" s="63">
        <v>0.1038359142456468</v>
      </c>
      <c r="M20" s="63">
        <v>8.8042666666666602E-2</v>
      </c>
      <c r="N20" s="63">
        <v>0.25621438513035411</v>
      </c>
      <c r="O20" s="63">
        <v>0.15113923161866141</v>
      </c>
      <c r="P20" s="63">
        <v>0.56102991160625038</v>
      </c>
      <c r="Q20" s="63">
        <v>0.53478874074074068</v>
      </c>
      <c r="R20" s="63">
        <v>0.2235704406426757</v>
      </c>
      <c r="S20" s="63">
        <v>3.7492356680815388E-2</v>
      </c>
      <c r="T20" s="63">
        <v>0.65017903419013412</v>
      </c>
      <c r="U20" s="63">
        <v>0.61654518518518509</v>
      </c>
      <c r="V20" s="63">
        <v>0.4232985420578973</v>
      </c>
      <c r="W20" s="63">
        <v>0.1539474633279998</v>
      </c>
      <c r="X20" s="63">
        <v>0.45017903419013411</v>
      </c>
      <c r="Y20" s="63">
        <v>0.41654518518518507</v>
      </c>
      <c r="Z20" s="63">
        <v>0.22329854205789729</v>
      </c>
      <c r="AA20" s="63">
        <v>-4.6052536672000217E-2</v>
      </c>
      <c r="AB20" s="63">
        <v>0.54634311994448737</v>
      </c>
      <c r="AC20" s="63">
        <v>0.52850251851851848</v>
      </c>
      <c r="AD20" s="63">
        <v>0.16708415692754319</v>
      </c>
      <c r="AE20" s="63">
        <v>2.8082317093383472E-3</v>
      </c>
      <c r="AF20" s="63" t="s">
        <v>1424</v>
      </c>
      <c r="AG20" s="63" t="s">
        <v>1425</v>
      </c>
      <c r="AH20" s="63">
        <v>8.5170050184486392</v>
      </c>
      <c r="AI20" s="63">
        <v>12.676064903128539</v>
      </c>
      <c r="AJ20" s="63">
        <v>14.64157123068761</v>
      </c>
      <c r="AK20" s="63">
        <v>13.176165413061019</v>
      </c>
      <c r="AL20" s="63">
        <v>16.23766803061427</v>
      </c>
      <c r="AM20" s="63">
        <v>32.494612914777292</v>
      </c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</row>
    <row r="21" spans="1:104" x14ac:dyDescent="0.3">
      <c r="A21" s="64">
        <v>26</v>
      </c>
      <c r="B21" s="63"/>
      <c r="C21" s="63">
        <v>150</v>
      </c>
      <c r="D21" s="63">
        <v>9.2745065689086914E-2</v>
      </c>
      <c r="E21" s="63" t="b">
        <v>0</v>
      </c>
      <c r="F21" s="63">
        <v>0.1145652644603217</v>
      </c>
      <c r="G21" s="63">
        <v>8.4381561160368893E-2</v>
      </c>
      <c r="H21" s="63">
        <v>0.1284399745998038</v>
      </c>
      <c r="I21" s="63">
        <v>1.4364444444444899E-3</v>
      </c>
      <c r="J21" s="63">
        <v>0.26054303044320459</v>
      </c>
      <c r="K21" s="63">
        <v>0.30349811865600901</v>
      </c>
      <c r="L21" s="63">
        <v>0.11606604565068809</v>
      </c>
      <c r="M21" s="63">
        <v>3.9054222222222157E-2</v>
      </c>
      <c r="N21" s="63">
        <v>0.31554509223556532</v>
      </c>
      <c r="O21" s="63">
        <v>0.2857372847750182</v>
      </c>
      <c r="P21" s="63">
        <v>0.52962787749272255</v>
      </c>
      <c r="Q21" s="63">
        <v>0.19643259259259269</v>
      </c>
      <c r="R21" s="63">
        <v>0.41377979814297478</v>
      </c>
      <c r="S21" s="63">
        <v>0.47064978104051158</v>
      </c>
      <c r="T21" s="63">
        <v>0.65806785209252638</v>
      </c>
      <c r="U21" s="63">
        <v>0.1978690370370372</v>
      </c>
      <c r="V21" s="63">
        <v>0.67432282858617942</v>
      </c>
      <c r="W21" s="63">
        <v>0.77414789969652054</v>
      </c>
      <c r="X21" s="63">
        <v>0.45806785209252637</v>
      </c>
      <c r="Y21" s="63">
        <v>-2.1309629629628381E-3</v>
      </c>
      <c r="Z21" s="63">
        <v>0.47432282858617941</v>
      </c>
      <c r="AA21" s="63">
        <v>0.57414789969652058</v>
      </c>
      <c r="AB21" s="63">
        <v>0.54200180644183826</v>
      </c>
      <c r="AC21" s="63">
        <v>0.23692325925925931</v>
      </c>
      <c r="AD21" s="63">
        <v>0.35877773635061422</v>
      </c>
      <c r="AE21" s="63">
        <v>0.48841061492150228</v>
      </c>
      <c r="AF21" s="63" t="s">
        <v>1426</v>
      </c>
      <c r="AG21" s="63" t="s">
        <v>1427</v>
      </c>
      <c r="AH21" s="63">
        <v>10.46386526861667</v>
      </c>
      <c r="AI21" s="63">
        <v>6.0194123176170411</v>
      </c>
      <c r="AJ21" s="63">
        <v>20.201822754022629</v>
      </c>
      <c r="AK21" s="63">
        <v>18.847327031036539</v>
      </c>
      <c r="AL21" s="63">
        <v>20.885455597170239</v>
      </c>
      <c r="AM21" s="63">
        <v>37.57857845300466</v>
      </c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</row>
    <row r="22" spans="1:104" x14ac:dyDescent="0.3">
      <c r="A22" s="64">
        <v>27</v>
      </c>
      <c r="B22" s="63"/>
      <c r="C22" s="63">
        <v>150</v>
      </c>
      <c r="D22" s="63">
        <v>6.9796085357666016E-2</v>
      </c>
      <c r="E22" s="63" t="b">
        <v>0</v>
      </c>
      <c r="F22" s="63">
        <v>5.0841976190073378E-2</v>
      </c>
      <c r="G22" s="63">
        <v>1.10807296430306E-2</v>
      </c>
      <c r="H22" s="63">
        <v>0.1037508609398371</v>
      </c>
      <c r="I22" s="63">
        <v>1.6068740740740831E-2</v>
      </c>
      <c r="J22" s="63">
        <v>7.6344003222278689E-3</v>
      </c>
      <c r="K22" s="63">
        <v>5.8443534899326313E-2</v>
      </c>
      <c r="L22" s="63">
        <v>0.1592771192311542</v>
      </c>
      <c r="M22" s="63">
        <v>7.707970370370365E-2</v>
      </c>
      <c r="N22" s="63">
        <v>0.13975512425828021</v>
      </c>
      <c r="O22" s="63">
        <v>0.1172064317974897</v>
      </c>
      <c r="P22" s="63">
        <v>6.1404947683082078E-2</v>
      </c>
      <c r="Q22" s="63">
        <v>0.66610725925925929</v>
      </c>
      <c r="R22" s="63">
        <v>0.1196726787737689</v>
      </c>
      <c r="S22" s="63">
        <v>-8.737541993879909E-2</v>
      </c>
      <c r="T22" s="63">
        <v>0.1651558086229192</v>
      </c>
      <c r="U22" s="63">
        <v>0.65003851851851846</v>
      </c>
      <c r="V22" s="63">
        <v>0.12730707909599681</v>
      </c>
      <c r="W22" s="63">
        <v>-0.1458189548381254</v>
      </c>
      <c r="X22" s="63">
        <v>-3.4844191377080808E-2</v>
      </c>
      <c r="Y22" s="63">
        <v>0.4500385185185185</v>
      </c>
      <c r="Z22" s="63">
        <v>-7.2692920904003241E-2</v>
      </c>
      <c r="AA22" s="63">
        <v>-0.34581895483812541</v>
      </c>
      <c r="AB22" s="63">
        <v>5.8786893917649932E-3</v>
      </c>
      <c r="AC22" s="63">
        <v>0.57295881481481481</v>
      </c>
      <c r="AD22" s="63">
        <v>-1.24480451622834E-2</v>
      </c>
      <c r="AE22" s="63">
        <v>-0.26302538663561509</v>
      </c>
      <c r="AF22" s="63" t="s">
        <v>1428</v>
      </c>
      <c r="AG22" s="63" t="s">
        <v>1429</v>
      </c>
      <c r="AH22" s="63">
        <v>7.2605333523009783</v>
      </c>
      <c r="AI22" s="63">
        <v>1.067146709417008</v>
      </c>
      <c r="AJ22" s="63">
        <v>16.811671170121659</v>
      </c>
      <c r="AK22" s="63">
        <v>15.06002380303091</v>
      </c>
      <c r="AL22" s="63">
        <v>41.832392902352808</v>
      </c>
      <c r="AM22" s="63">
        <v>21.600610627212689</v>
      </c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</row>
    <row r="23" spans="1:104" x14ac:dyDescent="0.3">
      <c r="A23" s="64">
        <v>29</v>
      </c>
      <c r="B23" s="63"/>
      <c r="C23" s="63">
        <v>150</v>
      </c>
      <c r="D23" s="63">
        <v>6.3804864883422852E-2</v>
      </c>
      <c r="E23" s="63" t="b">
        <v>0</v>
      </c>
      <c r="F23" s="63">
        <v>2.2520550339219039E-2</v>
      </c>
      <c r="G23" s="63">
        <v>9.1815562152954937E-3</v>
      </c>
      <c r="H23" s="63">
        <v>3.2792141353278993E-2</v>
      </c>
      <c r="I23" s="63">
        <v>5.0906074074074097E-2</v>
      </c>
      <c r="J23" s="63">
        <v>7.4261721654745816E-2</v>
      </c>
      <c r="K23" s="63">
        <v>0.3358666841478562</v>
      </c>
      <c r="L23" s="63">
        <v>5.1980356735927123E-2</v>
      </c>
      <c r="M23" s="63">
        <v>3.9066074074074093E-2</v>
      </c>
      <c r="N23" s="63">
        <v>0.13524952757501141</v>
      </c>
      <c r="O23" s="63">
        <v>0.31538383619772609</v>
      </c>
      <c r="P23" s="63">
        <v>9.4014067279204999E-2</v>
      </c>
      <c r="Q23" s="63">
        <v>-0.44805214814814809</v>
      </c>
      <c r="R23" s="63">
        <v>-0.32463605612303192</v>
      </c>
      <c r="S23" s="63">
        <v>-0.1358666841478563</v>
      </c>
      <c r="T23" s="63">
        <v>6.1221925925926013E-2</v>
      </c>
      <c r="U23" s="63">
        <v>-0.39714607407407398</v>
      </c>
      <c r="V23" s="63">
        <v>-0.39889777777777768</v>
      </c>
      <c r="W23" s="63">
        <v>0.1999999999999999</v>
      </c>
      <c r="X23" s="63">
        <v>-0.138778074074074</v>
      </c>
      <c r="Y23" s="63">
        <v>-0.59714607407407405</v>
      </c>
      <c r="Z23" s="63">
        <v>-0.59889777777777775</v>
      </c>
      <c r="AA23" s="63">
        <v>-1.1500692562332321E-16</v>
      </c>
      <c r="AB23" s="63">
        <v>9.241569189998888E-3</v>
      </c>
      <c r="AC23" s="63">
        <v>-0.43621214814814813</v>
      </c>
      <c r="AD23" s="63">
        <v>-0.53414730535278909</v>
      </c>
      <c r="AE23" s="63">
        <v>-0.1153838361977263</v>
      </c>
      <c r="AF23" s="63" t="s">
        <v>1430</v>
      </c>
      <c r="AG23" s="63" t="s">
        <v>1431</v>
      </c>
      <c r="AH23" s="63">
        <v>30.49379051722461</v>
      </c>
      <c r="AI23" s="63">
        <v>12.268541778822829</v>
      </c>
      <c r="AJ23" s="63">
        <v>9.0496455409035832</v>
      </c>
      <c r="AK23" s="63">
        <v>8.6366339770583256</v>
      </c>
      <c r="AL23" s="63">
        <v>1.5210281601493001</v>
      </c>
      <c r="AM23" s="63">
        <v>20.102185292151859</v>
      </c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</row>
    <row r="24" spans="1:104" x14ac:dyDescent="0.3">
      <c r="A24" s="64">
        <v>30</v>
      </c>
      <c r="B24" s="63"/>
      <c r="C24" s="63">
        <v>150</v>
      </c>
      <c r="D24" s="63">
        <v>6.5855741500854492E-2</v>
      </c>
      <c r="E24" s="63" t="b">
        <v>0</v>
      </c>
      <c r="F24" s="63">
        <v>3.0334428419611929E-2</v>
      </c>
      <c r="G24" s="63">
        <v>1.2364564427855249E-2</v>
      </c>
      <c r="H24" s="63">
        <v>0.1060636227253952</v>
      </c>
      <c r="I24" s="63">
        <v>3.3386666666666662E-2</v>
      </c>
      <c r="J24" s="63">
        <v>6.3470552950084524E-4</v>
      </c>
      <c r="K24" s="63">
        <v>8.9419718041931551E-2</v>
      </c>
      <c r="L24" s="63">
        <v>0.13161792393352681</v>
      </c>
      <c r="M24" s="63">
        <v>1.004800000000004E-2</v>
      </c>
      <c r="N24" s="63">
        <v>0.1136230091796564</v>
      </c>
      <c r="O24" s="63">
        <v>0.14344122802946641</v>
      </c>
      <c r="P24" s="63">
        <v>0.63227633235018998</v>
      </c>
      <c r="Q24" s="63">
        <v>2.721185185185197E-2</v>
      </c>
      <c r="R24" s="63">
        <v>-0.22108098964616149</v>
      </c>
      <c r="S24" s="63">
        <v>-0.1259762891364585</v>
      </c>
      <c r="T24" s="63">
        <v>0.73833995507558514</v>
      </c>
      <c r="U24" s="63">
        <v>-6.1748148148146886E-3</v>
      </c>
      <c r="V24" s="63">
        <v>-0.22171569517566239</v>
      </c>
      <c r="W24" s="63">
        <v>-3.655657109452698E-2</v>
      </c>
      <c r="X24" s="63">
        <v>0.53833995507558519</v>
      </c>
      <c r="Y24" s="63">
        <v>-0.2061748148148147</v>
      </c>
      <c r="Z24" s="63">
        <v>-0.42171569517566238</v>
      </c>
      <c r="AA24" s="63">
        <v>-0.23655657109452699</v>
      </c>
      <c r="AB24" s="63">
        <v>0.60672203114205836</v>
      </c>
      <c r="AC24" s="63">
        <v>-1.6222814814814732E-2</v>
      </c>
      <c r="AD24" s="63">
        <v>-0.33533870435531882</v>
      </c>
      <c r="AE24" s="63">
        <v>-0.17999779912399341</v>
      </c>
      <c r="AF24" s="63" t="s">
        <v>1432</v>
      </c>
      <c r="AG24" s="63" t="s">
        <v>1433</v>
      </c>
      <c r="AH24" s="63">
        <v>8.2498729138206492</v>
      </c>
      <c r="AI24" s="63">
        <v>7.347024775504889</v>
      </c>
      <c r="AJ24" s="63">
        <v>13.69147937106262</v>
      </c>
      <c r="AK24" s="63">
        <v>12.900703114921789</v>
      </c>
      <c r="AL24" s="63">
        <v>21.211896894765779</v>
      </c>
      <c r="AM24" s="63">
        <v>19.21157989312449</v>
      </c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</row>
    <row r="25" spans="1:104" x14ac:dyDescent="0.3">
      <c r="A25" s="64">
        <v>32</v>
      </c>
      <c r="B25" s="63"/>
      <c r="C25" s="63">
        <v>150</v>
      </c>
      <c r="D25" s="63">
        <v>6.3856601715087891E-2</v>
      </c>
      <c r="E25" s="63" t="b">
        <v>0</v>
      </c>
      <c r="F25" s="63">
        <v>4.8439876373965247E-2</v>
      </c>
      <c r="G25" s="63">
        <v>1.088130096818647E-2</v>
      </c>
      <c r="H25" s="63">
        <v>5.4934569724920501E-2</v>
      </c>
      <c r="I25" s="63">
        <v>6.9634370370370374E-2</v>
      </c>
      <c r="J25" s="63">
        <v>5.4904903974475748E-2</v>
      </c>
      <c r="K25" s="63">
        <v>0.43996832628525828</v>
      </c>
      <c r="L25" s="63">
        <v>0.15791719133559051</v>
      </c>
      <c r="M25" s="63">
        <v>6.2544592592592596E-2</v>
      </c>
      <c r="N25" s="63">
        <v>0.13996503489111251</v>
      </c>
      <c r="O25" s="63">
        <v>0.30188461710371378</v>
      </c>
      <c r="P25" s="63">
        <v>-0.33187891832084909</v>
      </c>
      <c r="Q25" s="63">
        <v>0.23038340740740729</v>
      </c>
      <c r="R25" s="63">
        <v>0.21641022735590759</v>
      </c>
      <c r="S25" s="63">
        <v>-0.101921567520942</v>
      </c>
      <c r="T25" s="63">
        <v>-0.38681348804576959</v>
      </c>
      <c r="U25" s="63">
        <v>0.160749037037037</v>
      </c>
      <c r="V25" s="63">
        <v>0.27131513133038332</v>
      </c>
      <c r="W25" s="63">
        <v>0.33804675876431628</v>
      </c>
      <c r="X25" s="63">
        <v>-0.5868134880457696</v>
      </c>
      <c r="Y25" s="63">
        <v>-3.9250962962963029E-2</v>
      </c>
      <c r="Z25" s="63">
        <v>7.1315131330383322E-2</v>
      </c>
      <c r="AA25" s="63">
        <v>0.1380467587643163</v>
      </c>
      <c r="AB25" s="63">
        <v>-0.22889629671017911</v>
      </c>
      <c r="AC25" s="63">
        <v>0.22329362962962959</v>
      </c>
      <c r="AD25" s="63">
        <v>0.13135009643927081</v>
      </c>
      <c r="AE25" s="63">
        <v>3.616214166060247E-2</v>
      </c>
      <c r="AF25" s="63" t="s">
        <v>1434</v>
      </c>
      <c r="AG25" s="63" t="s">
        <v>1435</v>
      </c>
      <c r="AH25" s="63">
        <v>140.81076853476279</v>
      </c>
      <c r="AI25" s="63">
        <v>20.004147193320058</v>
      </c>
      <c r="AJ25" s="63">
        <v>21.51211438549819</v>
      </c>
      <c r="AK25" s="63">
        <v>20.11077731244113</v>
      </c>
      <c r="AL25" s="63">
        <v>7.9077354635061798</v>
      </c>
      <c r="AM25" s="63">
        <v>2300.459423181705</v>
      </c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</row>
    <row r="26" spans="1:104" x14ac:dyDescent="0.3">
      <c r="A26" s="64">
        <v>33</v>
      </c>
      <c r="B26" s="63"/>
      <c r="C26" s="63">
        <v>150</v>
      </c>
      <c r="D26" s="63">
        <v>7.5786352157592773E-2</v>
      </c>
      <c r="E26" s="63" t="b">
        <v>0</v>
      </c>
      <c r="F26" s="63">
        <v>5.7585640585541518E-2</v>
      </c>
      <c r="G26" s="63">
        <v>1.618770116024526E-2</v>
      </c>
      <c r="H26" s="63">
        <v>9.4599517855093851E-2</v>
      </c>
      <c r="I26" s="63">
        <v>2.3687111111111079E-2</v>
      </c>
      <c r="J26" s="63">
        <v>8.1716296716376702E-2</v>
      </c>
      <c r="K26" s="63">
        <v>0.13070565089150221</v>
      </c>
      <c r="L26" s="63">
        <v>0.16243159819233019</v>
      </c>
      <c r="M26" s="63">
        <v>9.4556444444444457E-2</v>
      </c>
      <c r="N26" s="63">
        <v>0.14920018534925361</v>
      </c>
      <c r="O26" s="63">
        <v>0.16878921424796781</v>
      </c>
      <c r="P26" s="63">
        <v>0.1786994451078692</v>
      </c>
      <c r="Q26" s="63">
        <v>0.1999905185185186</v>
      </c>
      <c r="R26" s="63">
        <v>-0.32437727025290308</v>
      </c>
      <c r="S26" s="63">
        <v>-0.24570795776136209</v>
      </c>
      <c r="T26" s="63">
        <v>0.27329896296296302</v>
      </c>
      <c r="U26" s="63">
        <v>0.17630340740740749</v>
      </c>
      <c r="V26" s="63">
        <v>-0.24266097353652641</v>
      </c>
      <c r="W26" s="63">
        <v>-0.1150023068698599</v>
      </c>
      <c r="X26" s="63">
        <v>7.329896296296301E-2</v>
      </c>
      <c r="Y26" s="63">
        <v>-2.3696592592592481E-2</v>
      </c>
      <c r="Z26" s="63">
        <v>-0.44266097353652639</v>
      </c>
      <c r="AA26" s="63">
        <v>-0.31500230686985992</v>
      </c>
      <c r="AB26" s="63">
        <v>0.1108673647706329</v>
      </c>
      <c r="AC26" s="63">
        <v>8.1746962962963063E-2</v>
      </c>
      <c r="AD26" s="63">
        <v>-0.39186115888577988</v>
      </c>
      <c r="AE26" s="63">
        <v>-0.28379152111782768</v>
      </c>
      <c r="AF26" s="63" t="s">
        <v>1436</v>
      </c>
      <c r="AG26" s="63" t="s">
        <v>1437</v>
      </c>
      <c r="AH26" s="63">
        <v>6.5412336464998564</v>
      </c>
      <c r="AI26" s="63">
        <v>1.4875720446474321</v>
      </c>
      <c r="AJ26" s="63">
        <v>8.7512607717394477</v>
      </c>
      <c r="AK26" s="63">
        <v>8.1743141415256595</v>
      </c>
      <c r="AL26" s="63">
        <v>11.075434731860041</v>
      </c>
      <c r="AM26" s="63">
        <v>12.29513156832304</v>
      </c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</row>
    <row r="27" spans="1:104" x14ac:dyDescent="0.3">
      <c r="A27" s="64">
        <v>34</v>
      </c>
      <c r="B27" s="63"/>
      <c r="C27" s="63">
        <v>150</v>
      </c>
      <c r="D27" s="63">
        <v>9.4786167144775391E-2</v>
      </c>
      <c r="E27" s="63" t="b">
        <v>0</v>
      </c>
      <c r="F27" s="63">
        <v>8.5692845284301308E-2</v>
      </c>
      <c r="G27" s="63">
        <v>2.681848900896747E-2</v>
      </c>
      <c r="H27" s="63">
        <v>0.10171609491839979</v>
      </c>
      <c r="I27" s="63">
        <v>6.5746962962962979E-2</v>
      </c>
      <c r="J27" s="63">
        <v>0.1102255047829917</v>
      </c>
      <c r="K27" s="63">
        <v>0.20578889869907471</v>
      </c>
      <c r="L27" s="63">
        <v>0.14837708067591601</v>
      </c>
      <c r="M27" s="63">
        <v>0.15423051851851849</v>
      </c>
      <c r="N27" s="63">
        <v>0.19972489672522789</v>
      </c>
      <c r="O27" s="63">
        <v>0.20230324267388719</v>
      </c>
      <c r="P27" s="63">
        <v>-0.24606690973321449</v>
      </c>
      <c r="Q27" s="63">
        <v>-0.22870992592592609</v>
      </c>
      <c r="R27" s="63">
        <v>0.29021808524232923</v>
      </c>
      <c r="S27" s="63">
        <v>-0.16284048872439549</v>
      </c>
      <c r="T27" s="63">
        <v>-0.14435081481481471</v>
      </c>
      <c r="U27" s="63">
        <v>-0.16296296296296309</v>
      </c>
      <c r="V27" s="63">
        <v>0.40044359002532087</v>
      </c>
      <c r="W27" s="63">
        <v>4.2948409974679108E-2</v>
      </c>
      <c r="X27" s="63">
        <v>-0.34435081481481472</v>
      </c>
      <c r="Y27" s="63">
        <v>-0.3629629629629631</v>
      </c>
      <c r="Z27" s="63">
        <v>0.20044359002532089</v>
      </c>
      <c r="AA27" s="63">
        <v>-0.1570515900253209</v>
      </c>
      <c r="AB27" s="63">
        <v>-0.29272789549073069</v>
      </c>
      <c r="AC27" s="63">
        <v>-0.31719348148148158</v>
      </c>
      <c r="AD27" s="63">
        <v>0.20071869330009309</v>
      </c>
      <c r="AE27" s="63">
        <v>-0.15935483269920811</v>
      </c>
      <c r="AF27" s="63" t="s">
        <v>1438</v>
      </c>
      <c r="AG27" s="63" t="s">
        <v>1439</v>
      </c>
      <c r="AH27" s="63">
        <v>13.51708474412148</v>
      </c>
      <c r="AI27" s="63">
        <v>3.5224322664396279</v>
      </c>
      <c r="AJ27" s="63">
        <v>2.9640337286217529</v>
      </c>
      <c r="AK27" s="63">
        <v>2.8093155291100489</v>
      </c>
      <c r="AL27" s="63">
        <v>0.67002236024185391</v>
      </c>
      <c r="AM27" s="63">
        <v>0.50177305969466346</v>
      </c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</row>
    <row r="28" spans="1:104" x14ac:dyDescent="0.3">
      <c r="A28" s="64">
        <v>35</v>
      </c>
      <c r="B28" s="63"/>
      <c r="C28" s="63">
        <v>150</v>
      </c>
      <c r="D28" s="63">
        <v>6.0869216918945313E-2</v>
      </c>
      <c r="E28" s="63" t="b">
        <v>0</v>
      </c>
      <c r="F28" s="63">
        <v>7.2066324596576067E-2</v>
      </c>
      <c r="G28" s="63">
        <v>5.1148658855049683E-2</v>
      </c>
      <c r="H28" s="63">
        <v>2.0092141341469388E-2</v>
      </c>
      <c r="I28" s="63">
        <v>3.8753185185185168E-2</v>
      </c>
      <c r="J28" s="63">
        <v>0.22190798847577989</v>
      </c>
      <c r="K28" s="63">
        <v>1.2287640726943441E-4</v>
      </c>
      <c r="L28" s="63">
        <v>1.9525081987877248E-2</v>
      </c>
      <c r="M28" s="63">
        <v>5.9467851851851883E-2</v>
      </c>
      <c r="N28" s="63">
        <v>0.26105300298228512</v>
      </c>
      <c r="O28" s="63">
        <v>5.9305128001000663E-2</v>
      </c>
      <c r="P28" s="63">
        <v>0.1965733265266546</v>
      </c>
      <c r="Q28" s="63">
        <v>-0.39900444444444438</v>
      </c>
      <c r="R28" s="63">
        <v>0.58608814105410112</v>
      </c>
      <c r="S28" s="63">
        <v>0.2512012531226116</v>
      </c>
      <c r="T28" s="63">
        <v>0.17648118518518521</v>
      </c>
      <c r="U28" s="63">
        <v>-0.36025125925925922</v>
      </c>
      <c r="V28" s="63">
        <v>0.80799612952988098</v>
      </c>
      <c r="W28" s="63">
        <v>0.25132412952988098</v>
      </c>
      <c r="X28" s="63">
        <v>-2.351881481481477E-2</v>
      </c>
      <c r="Y28" s="63">
        <v>-0.56025125925925923</v>
      </c>
      <c r="Z28" s="63">
        <v>0.60799612952988102</v>
      </c>
      <c r="AA28" s="63">
        <v>5.1324129529881017E-2</v>
      </c>
      <c r="AB28" s="63">
        <v>0.15695610319730799</v>
      </c>
      <c r="AC28" s="63">
        <v>-0.4197191111111111</v>
      </c>
      <c r="AD28" s="63">
        <v>0.54694312654759591</v>
      </c>
      <c r="AE28" s="63">
        <v>0.19201900152888041</v>
      </c>
      <c r="AF28" s="63" t="s">
        <v>1440</v>
      </c>
      <c r="AG28" s="63" t="s">
        <v>1441</v>
      </c>
      <c r="AH28" s="63">
        <v>29.092697702061798</v>
      </c>
      <c r="AI28" s="63">
        <v>18.701348209233711</v>
      </c>
      <c r="AJ28" s="63">
        <v>8.0698341625053693</v>
      </c>
      <c r="AK28" s="63">
        <v>7.6941001634758104</v>
      </c>
      <c r="AL28" s="63">
        <v>1.0736854733532979</v>
      </c>
      <c r="AM28" s="63">
        <v>22.100389778987779</v>
      </c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</row>
    <row r="29" spans="1:104" x14ac:dyDescent="0.3">
      <c r="A29" s="64">
        <v>36</v>
      </c>
      <c r="B29" s="63"/>
      <c r="C29" s="63">
        <v>150</v>
      </c>
      <c r="D29" s="63">
        <v>6.677699089050293E-2</v>
      </c>
      <c r="E29" s="63" t="b">
        <v>0</v>
      </c>
      <c r="F29" s="63">
        <v>0.1021656032255846</v>
      </c>
      <c r="G29" s="63">
        <v>7.2762468443441808E-2</v>
      </c>
      <c r="H29" s="63">
        <v>2.2369410965109911E-2</v>
      </c>
      <c r="I29" s="63">
        <v>7.058014814814817E-2</v>
      </c>
      <c r="J29" s="63">
        <v>0.259384888888889</v>
      </c>
      <c r="K29" s="63">
        <v>0.23720907014873299</v>
      </c>
      <c r="L29" s="63">
        <v>0.10891488242889889</v>
      </c>
      <c r="M29" s="63">
        <v>3.1070814814814881E-2</v>
      </c>
      <c r="N29" s="63">
        <v>0.29889422222222228</v>
      </c>
      <c r="O29" s="63">
        <v>0.26474944778943699</v>
      </c>
      <c r="P29" s="63">
        <v>0.9084722599831353</v>
      </c>
      <c r="Q29" s="63">
        <v>0.76899555555555554</v>
      </c>
      <c r="R29" s="63">
        <v>0.1005226666666667</v>
      </c>
      <c r="S29" s="63">
        <v>9.5775481455328632E-2</v>
      </c>
      <c r="T29" s="63">
        <v>0.93084167094824521</v>
      </c>
      <c r="U29" s="63">
        <v>0.83957570370370371</v>
      </c>
      <c r="V29" s="63">
        <v>0.35990755555555559</v>
      </c>
      <c r="W29" s="63">
        <v>0.3329845516040616</v>
      </c>
      <c r="X29" s="63">
        <v>0.73084167094824526</v>
      </c>
      <c r="Y29" s="63">
        <v>0.63957570370370365</v>
      </c>
      <c r="Z29" s="63">
        <v>0.15990755555555561</v>
      </c>
      <c r="AA29" s="63">
        <v>0.13298455160406161</v>
      </c>
      <c r="AB29" s="63">
        <v>0.82192678851934631</v>
      </c>
      <c r="AC29" s="63">
        <v>0.80850488888888883</v>
      </c>
      <c r="AD29" s="63">
        <v>6.1013333333333329E-2</v>
      </c>
      <c r="AE29" s="63">
        <v>6.8235103814624554E-2</v>
      </c>
      <c r="AF29" s="63" t="s">
        <v>1442</v>
      </c>
      <c r="AG29" s="63" t="s">
        <v>1443</v>
      </c>
      <c r="AH29" s="63">
        <v>7.4034532480565494</v>
      </c>
      <c r="AI29" s="63">
        <v>15.795641817870781</v>
      </c>
      <c r="AJ29" s="63">
        <v>31.189423637091618</v>
      </c>
      <c r="AK29" s="63">
        <v>26.95684144619144</v>
      </c>
      <c r="AL29" s="63">
        <v>58.079056973950529</v>
      </c>
      <c r="AM29" s="63">
        <v>70.652635730935671</v>
      </c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</row>
    <row r="30" spans="1:104" x14ac:dyDescent="0.3">
      <c r="A30" s="64">
        <v>37</v>
      </c>
      <c r="B30" s="63"/>
      <c r="C30" s="63">
        <v>150</v>
      </c>
      <c r="D30" s="63">
        <v>8.2780599594116211E-2</v>
      </c>
      <c r="E30" s="63" t="b">
        <v>0</v>
      </c>
      <c r="F30" s="63">
        <v>5.2918321417728433E-2</v>
      </c>
      <c r="G30" s="63">
        <v>3.6463932089627678E-2</v>
      </c>
      <c r="H30" s="63">
        <v>8.8387441748397078E-2</v>
      </c>
      <c r="I30" s="63">
        <v>2.2525629629629621E-2</v>
      </c>
      <c r="J30" s="63">
        <v>0.1677622968386823</v>
      </c>
      <c r="K30" s="63">
        <v>9.2043197665129223E-2</v>
      </c>
      <c r="L30" s="63">
        <v>0.1370416004802428</v>
      </c>
      <c r="M30" s="63">
        <v>4.5378370370370458E-2</v>
      </c>
      <c r="N30" s="63">
        <v>0.17910534514098519</v>
      </c>
      <c r="O30" s="63">
        <v>0.17194231651810199</v>
      </c>
      <c r="P30" s="63">
        <v>0.55669425738142897</v>
      </c>
      <c r="Q30" s="63">
        <v>0.35408355555555548</v>
      </c>
      <c r="R30" s="63">
        <v>0.28970362998306121</v>
      </c>
      <c r="S30" s="63">
        <v>-0.1130313263008681</v>
      </c>
      <c r="T30" s="63">
        <v>0.64508169912982605</v>
      </c>
      <c r="U30" s="63">
        <v>0.33155792592592592</v>
      </c>
      <c r="V30" s="63">
        <v>0.45746592682174342</v>
      </c>
      <c r="W30" s="63">
        <v>-2.0988128635738901E-2</v>
      </c>
      <c r="X30" s="63">
        <v>0.44508169912982609</v>
      </c>
      <c r="Y30" s="63">
        <v>0.13155792592592591</v>
      </c>
      <c r="Z30" s="63">
        <v>0.25746592682174341</v>
      </c>
      <c r="AA30" s="63">
        <v>-0.22098812863573891</v>
      </c>
      <c r="AB30" s="63">
        <v>0.50804009864958322</v>
      </c>
      <c r="AC30" s="63">
        <v>0.28617955555555552</v>
      </c>
      <c r="AD30" s="63">
        <v>0.27836058168075822</v>
      </c>
      <c r="AE30" s="63">
        <v>-0.19293044515384089</v>
      </c>
      <c r="AF30" s="63" t="s">
        <v>1444</v>
      </c>
      <c r="AG30" s="63" t="s">
        <v>1445</v>
      </c>
      <c r="AH30" s="63">
        <v>7.3049350806367528</v>
      </c>
      <c r="AI30" s="63">
        <v>5.3265952888938397</v>
      </c>
      <c r="AJ30" s="63">
        <v>14.730904980516589</v>
      </c>
      <c r="AK30" s="63">
        <v>13.626855432016759</v>
      </c>
      <c r="AL30" s="63">
        <v>22.813025054030071</v>
      </c>
      <c r="AM30" s="63">
        <v>2.0230397992009368</v>
      </c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</row>
    <row r="31" spans="1:104" x14ac:dyDescent="0.3">
      <c r="A31" s="64">
        <v>38</v>
      </c>
      <c r="B31" s="63"/>
      <c r="C31" s="63">
        <v>150</v>
      </c>
      <c r="D31" s="63">
        <v>5.0859689712524407E-2</v>
      </c>
      <c r="E31" s="63" t="b">
        <v>0</v>
      </c>
      <c r="F31" s="63">
        <v>0.1066799184707741</v>
      </c>
      <c r="G31" s="63">
        <v>9.5558863054318287E-3</v>
      </c>
      <c r="H31" s="63">
        <v>6.3833422972395359E-2</v>
      </c>
      <c r="I31" s="63">
        <v>5.4852740740740653E-2</v>
      </c>
      <c r="J31" s="63">
        <v>4.9722804127363809E-2</v>
      </c>
      <c r="K31" s="63">
        <v>0.24252993022958449</v>
      </c>
      <c r="L31" s="63">
        <v>0.18619075896901691</v>
      </c>
      <c r="M31" s="63">
        <v>0.16102874074074061</v>
      </c>
      <c r="N31" s="63">
        <v>0.21466873177239129</v>
      </c>
      <c r="O31" s="63">
        <v>0.20145338307763999</v>
      </c>
      <c r="P31" s="63">
        <v>0.3276527536792726</v>
      </c>
      <c r="Q31" s="63">
        <v>0.49450666666666659</v>
      </c>
      <c r="R31" s="63">
        <v>-3.9594193044694024E-3</v>
      </c>
      <c r="S31" s="63">
        <v>0.13133409963453821</v>
      </c>
      <c r="T31" s="63">
        <v>0.26381933070687719</v>
      </c>
      <c r="U31" s="63">
        <v>0.5493594074074073</v>
      </c>
      <c r="V31" s="63">
        <v>4.576338482289441E-2</v>
      </c>
      <c r="W31" s="63">
        <v>0.3738640298641227</v>
      </c>
      <c r="X31" s="63">
        <v>6.3819330706877217E-2</v>
      </c>
      <c r="Y31" s="63">
        <v>0.34935940740740729</v>
      </c>
      <c r="Z31" s="63">
        <v>-0.1542366151771056</v>
      </c>
      <c r="AA31" s="63">
        <v>0.17386402986412269</v>
      </c>
      <c r="AB31" s="63">
        <v>7.7628571737860294E-2</v>
      </c>
      <c r="AC31" s="63">
        <v>0.38833066666666671</v>
      </c>
      <c r="AD31" s="63">
        <v>-0.16890534694949691</v>
      </c>
      <c r="AE31" s="63">
        <v>0.17241064678648271</v>
      </c>
      <c r="AF31" s="63" t="s">
        <v>1446</v>
      </c>
      <c r="AG31" s="63" t="s">
        <v>1447</v>
      </c>
      <c r="AH31" s="63">
        <v>2.2238967076497662</v>
      </c>
      <c r="AI31" s="63">
        <v>0.48183132673553941</v>
      </c>
      <c r="AJ31" s="63">
        <v>4.6849488156376307</v>
      </c>
      <c r="AK31" s="63">
        <v>4.2504132736857079</v>
      </c>
      <c r="AL31" s="63">
        <v>21.8333911096368</v>
      </c>
      <c r="AM31" s="63">
        <v>5.8669228767759769</v>
      </c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</row>
    <row r="32" spans="1:104" x14ac:dyDescent="0.3">
      <c r="A32" s="64">
        <v>39</v>
      </c>
      <c r="B32" s="63"/>
      <c r="C32" s="63">
        <v>150</v>
      </c>
      <c r="D32" s="63">
        <v>6.080937385559082E-2</v>
      </c>
      <c r="E32" s="63" t="b">
        <v>0</v>
      </c>
      <c r="F32" s="63">
        <v>3.2607010187054412E-2</v>
      </c>
      <c r="G32" s="63">
        <v>1.1602472994625249E-2</v>
      </c>
      <c r="H32" s="63">
        <v>6.5158658077901582E-2</v>
      </c>
      <c r="I32" s="63">
        <v>6.5422222222222215E-2</v>
      </c>
      <c r="J32" s="63">
        <v>5.5468505583065181E-2</v>
      </c>
      <c r="K32" s="63">
        <v>0.44283814202331012</v>
      </c>
      <c r="L32" s="63">
        <v>5.818037768794268E-2</v>
      </c>
      <c r="M32" s="63">
        <v>8.5681777777777801E-2</v>
      </c>
      <c r="N32" s="63">
        <v>0.14792121820747101</v>
      </c>
      <c r="O32" s="63">
        <v>0.2420618916113616</v>
      </c>
      <c r="P32" s="63">
        <v>-0.13625888405632941</v>
      </c>
      <c r="Q32" s="63">
        <v>0.20511051851851839</v>
      </c>
      <c r="R32" s="63">
        <v>-0.14445742886244339</v>
      </c>
      <c r="S32" s="63">
        <v>0.19061488567421109</v>
      </c>
      <c r="T32" s="63">
        <v>-7.11002259784278E-2</v>
      </c>
      <c r="U32" s="63">
        <v>0.27053274074074057</v>
      </c>
      <c r="V32" s="63">
        <v>-0.1999259344455086</v>
      </c>
      <c r="W32" s="63">
        <v>0.63345302769752121</v>
      </c>
      <c r="X32" s="63">
        <v>-0.27110022597842781</v>
      </c>
      <c r="Y32" s="63">
        <v>7.053274074074059E-2</v>
      </c>
      <c r="Z32" s="63">
        <v>-0.39992593444550861</v>
      </c>
      <c r="AA32" s="63">
        <v>0.4334530276975212</v>
      </c>
      <c r="AB32" s="63">
        <v>-0.12928060366637051</v>
      </c>
      <c r="AC32" s="63">
        <v>0.1848509629629628</v>
      </c>
      <c r="AD32" s="63">
        <v>-0.34784715265297961</v>
      </c>
      <c r="AE32" s="63">
        <v>0.39139113608615961</v>
      </c>
      <c r="AF32" s="63" t="s">
        <v>1448</v>
      </c>
      <c r="AG32" s="63" t="s">
        <v>1449</v>
      </c>
      <c r="AH32" s="63">
        <v>26.41154561077462</v>
      </c>
      <c r="AI32" s="63">
        <v>9.6538902768670187</v>
      </c>
      <c r="AJ32" s="63">
        <v>10.292760855005</v>
      </c>
      <c r="AK32" s="63">
        <v>9.5607114917115776</v>
      </c>
      <c r="AL32" s="63">
        <v>16.655231803644782</v>
      </c>
      <c r="AM32" s="63">
        <v>11.88313135799263</v>
      </c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</row>
    <row r="33" spans="1:104" x14ac:dyDescent="0.3">
      <c r="A33" s="64">
        <v>40</v>
      </c>
      <c r="B33" s="63"/>
      <c r="C33" s="63">
        <v>150</v>
      </c>
      <c r="D33" s="63">
        <v>7.6794862747192383E-2</v>
      </c>
      <c r="E33" s="63" t="b">
        <v>0</v>
      </c>
      <c r="F33" s="63">
        <v>7.2191794985240698E-2</v>
      </c>
      <c r="G33" s="63">
        <v>1.215959109305703E-2</v>
      </c>
      <c r="H33" s="63">
        <v>3.1119941020789632E-3</v>
      </c>
      <c r="I33" s="63">
        <v>0.1096035555555555</v>
      </c>
      <c r="J33" s="63">
        <v>1.170329848145004E-2</v>
      </c>
      <c r="K33" s="63">
        <v>0.34409431038398791</v>
      </c>
      <c r="L33" s="63">
        <v>0.20701546390328121</v>
      </c>
      <c r="M33" s="63">
        <v>6.6474666666666737E-2</v>
      </c>
      <c r="N33" s="63">
        <v>0.1578528155647074</v>
      </c>
      <c r="O33" s="63">
        <v>0.18704272035866701</v>
      </c>
      <c r="P33" s="63">
        <v>-0.26665031218182028</v>
      </c>
      <c r="Q33" s="63">
        <v>-0.1249185185185188</v>
      </c>
      <c r="R33" s="63">
        <v>1.305054156528347E-2</v>
      </c>
      <c r="S33" s="63">
        <v>-0.1063309839768328</v>
      </c>
      <c r="T33" s="63">
        <v>-0.26353831807974137</v>
      </c>
      <c r="U33" s="63">
        <v>-0.2345220740740743</v>
      </c>
      <c r="V33" s="63">
        <v>2.4753840046733509E-2</v>
      </c>
      <c r="W33" s="63">
        <v>0.237763326407155</v>
      </c>
      <c r="X33" s="63">
        <v>-0.46353831807974138</v>
      </c>
      <c r="Y33" s="63">
        <v>-0.43452207407407428</v>
      </c>
      <c r="Z33" s="63">
        <v>-0.17524615995326651</v>
      </c>
      <c r="AA33" s="63">
        <v>3.7763326407155018E-2</v>
      </c>
      <c r="AB33" s="63">
        <v>-0.47055378198302261</v>
      </c>
      <c r="AC33" s="63">
        <v>-0.30099674074074101</v>
      </c>
      <c r="AD33" s="63">
        <v>-0.13309897551797389</v>
      </c>
      <c r="AE33" s="63">
        <v>5.0720606048488069E-2</v>
      </c>
      <c r="AF33" s="63" t="s">
        <v>1450</v>
      </c>
      <c r="AG33" s="63" t="s">
        <v>1451</v>
      </c>
      <c r="AH33" s="63">
        <v>7.6974940847400033</v>
      </c>
      <c r="AI33" s="63">
        <v>3.126342448581334</v>
      </c>
      <c r="AJ33" s="63">
        <v>8.2641326691581884</v>
      </c>
      <c r="AK33" s="63">
        <v>7.850907103974718</v>
      </c>
      <c r="AL33" s="63">
        <v>30.818162523408439</v>
      </c>
      <c r="AM33" s="63">
        <v>18.556537735437121</v>
      </c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</row>
    <row r="34" spans="1:104" x14ac:dyDescent="0.3">
      <c r="A34" s="64">
        <v>42</v>
      </c>
      <c r="B34" s="63"/>
      <c r="C34" s="63">
        <v>150</v>
      </c>
      <c r="D34" s="63">
        <v>8.6774826049804688E-2</v>
      </c>
      <c r="E34" s="63" t="b">
        <v>0</v>
      </c>
      <c r="F34" s="63">
        <v>0.11515223702185889</v>
      </c>
      <c r="G34" s="63">
        <v>6.8507059330327275E-2</v>
      </c>
      <c r="H34" s="63">
        <v>0.1243937442302554</v>
      </c>
      <c r="I34" s="63">
        <v>9.3245629629629567E-2</v>
      </c>
      <c r="J34" s="63">
        <v>0.21056711111111109</v>
      </c>
      <c r="K34" s="63">
        <v>0.24071935978540601</v>
      </c>
      <c r="L34" s="63">
        <v>0.19313279003066869</v>
      </c>
      <c r="M34" s="63">
        <v>0.18030696296296289</v>
      </c>
      <c r="N34" s="63">
        <v>0.21293511111111121</v>
      </c>
      <c r="O34" s="63">
        <v>0.22511396690938981</v>
      </c>
      <c r="P34" s="63">
        <v>0.92877944971238113</v>
      </c>
      <c r="Q34" s="63">
        <v>0.79761066666666669</v>
      </c>
      <c r="R34" s="63">
        <v>0.11437511111111109</v>
      </c>
      <c r="S34" s="63">
        <v>0.19430992739702471</v>
      </c>
      <c r="T34" s="63">
        <v>1.053173193942637</v>
      </c>
      <c r="U34" s="63">
        <v>0.89085629629629626</v>
      </c>
      <c r="V34" s="63">
        <v>0.32494222222222219</v>
      </c>
      <c r="W34" s="63">
        <v>0.43502928718243072</v>
      </c>
      <c r="X34" s="63">
        <v>0.85317319394263647</v>
      </c>
      <c r="Y34" s="63">
        <v>0.6908562962962963</v>
      </c>
      <c r="Z34" s="63">
        <v>0.1249422222222222</v>
      </c>
      <c r="AA34" s="63">
        <v>0.23502928718243071</v>
      </c>
      <c r="AB34" s="63">
        <v>0.86004040391196779</v>
      </c>
      <c r="AC34" s="63">
        <v>0.71054933333333337</v>
      </c>
      <c r="AD34" s="63">
        <v>0.1120071111111111</v>
      </c>
      <c r="AE34" s="63">
        <v>0.20991532027304091</v>
      </c>
      <c r="AF34" s="63" t="s">
        <v>1452</v>
      </c>
      <c r="AG34" s="63" t="s">
        <v>1453</v>
      </c>
      <c r="AH34" s="63">
        <v>0.60649924347397022</v>
      </c>
      <c r="AI34" s="63">
        <v>1.014743549872362</v>
      </c>
      <c r="AJ34" s="63">
        <v>4.0161782335209351</v>
      </c>
      <c r="AK34" s="63">
        <v>3.4225857974716209</v>
      </c>
      <c r="AL34" s="63">
        <v>10.5110693782386</v>
      </c>
      <c r="AM34" s="63">
        <v>7.1047421702526607</v>
      </c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</row>
    <row r="35" spans="1:104" x14ac:dyDescent="0.3">
      <c r="A35" s="64">
        <v>43</v>
      </c>
      <c r="B35" s="63"/>
      <c r="C35" s="63">
        <v>150</v>
      </c>
      <c r="D35" s="63">
        <v>8.0780267715454102E-2</v>
      </c>
      <c r="E35" s="63" t="b">
        <v>0</v>
      </c>
      <c r="F35" s="63">
        <v>7.4014003175309817E-2</v>
      </c>
      <c r="G35" s="63">
        <v>1.0294664722595361E-2</v>
      </c>
      <c r="H35" s="63">
        <v>7.9074257176183327E-2</v>
      </c>
      <c r="I35" s="63">
        <v>2.0408888888889531E-3</v>
      </c>
      <c r="J35" s="63">
        <v>6.3543381615817296E-2</v>
      </c>
      <c r="K35" s="63">
        <v>5.2222964698941249E-2</v>
      </c>
      <c r="L35" s="63">
        <v>0.17128809236927159</v>
      </c>
      <c r="M35" s="63">
        <v>0.1168995555555556</v>
      </c>
      <c r="N35" s="63">
        <v>0.17609340276886951</v>
      </c>
      <c r="O35" s="63">
        <v>0.1911811670882182</v>
      </c>
      <c r="P35" s="63">
        <v>0.57728122284234495</v>
      </c>
      <c r="Q35" s="63">
        <v>-0.1645724444444443</v>
      </c>
      <c r="R35" s="63">
        <v>0.29854369730303459</v>
      </c>
      <c r="S35" s="63">
        <v>0.2078953641312361</v>
      </c>
      <c r="T35" s="63">
        <v>0.65635548001852828</v>
      </c>
      <c r="U35" s="63">
        <v>-0.1625315555555554</v>
      </c>
      <c r="V35" s="63">
        <v>0.36208707891885189</v>
      </c>
      <c r="W35" s="63">
        <v>0.26011832883017738</v>
      </c>
      <c r="X35" s="63">
        <v>0.45635548001852833</v>
      </c>
      <c r="Y35" s="63">
        <v>-0.36253155555555538</v>
      </c>
      <c r="Z35" s="63">
        <v>0.16208707891885191</v>
      </c>
      <c r="AA35" s="63">
        <v>6.0118328830177377E-2</v>
      </c>
      <c r="AB35" s="63">
        <v>0.48506738764925672</v>
      </c>
      <c r="AC35" s="63">
        <v>-0.27943111111111102</v>
      </c>
      <c r="AD35" s="63">
        <v>0.1859936761499825</v>
      </c>
      <c r="AE35" s="63">
        <v>6.8937161741959199E-2</v>
      </c>
      <c r="AF35" s="63" t="s">
        <v>1454</v>
      </c>
      <c r="AG35" s="63" t="s">
        <v>1455</v>
      </c>
      <c r="AH35" s="63">
        <v>3.8555840220747188</v>
      </c>
      <c r="AI35" s="63">
        <v>2.4670315768926478</v>
      </c>
      <c r="AJ35" s="63">
        <v>5.3830925357860426</v>
      </c>
      <c r="AK35" s="63">
        <v>5.1020286010889437</v>
      </c>
      <c r="AL35" s="63">
        <v>14.73707697641369</v>
      </c>
      <c r="AM35" s="63">
        <v>14.766679027519141</v>
      </c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</row>
    <row r="36" spans="1:104" x14ac:dyDescent="0.3">
      <c r="A36" s="64">
        <v>44</v>
      </c>
      <c r="B36" s="63"/>
      <c r="C36" s="63">
        <v>150</v>
      </c>
      <c r="D36" s="63">
        <v>8.6802482604980469E-2</v>
      </c>
      <c r="E36" s="63" t="b">
        <v>0</v>
      </c>
      <c r="F36" s="63">
        <v>9.4329578447486323E-2</v>
      </c>
      <c r="G36" s="63">
        <v>1.507044832932746E-2</v>
      </c>
      <c r="H36" s="63">
        <v>0.10623999088319221</v>
      </c>
      <c r="I36" s="63">
        <v>5.7514666666666658E-2</v>
      </c>
      <c r="J36" s="63">
        <v>2.180770012378477E-2</v>
      </c>
      <c r="K36" s="63">
        <v>0.46291453538393079</v>
      </c>
      <c r="L36" s="63">
        <v>0.17097548093909551</v>
      </c>
      <c r="M36" s="63">
        <v>0.18007466666666669</v>
      </c>
      <c r="N36" s="63">
        <v>0.18074865916520699</v>
      </c>
      <c r="O36" s="63">
        <v>0.21619659955166651</v>
      </c>
      <c r="P36" s="63">
        <v>-0.41878959072290789</v>
      </c>
      <c r="Q36" s="63">
        <v>0.39742577777777782</v>
      </c>
      <c r="R36" s="63">
        <v>-0.1390073984154386</v>
      </c>
      <c r="S36" s="63">
        <v>0.103325683375611</v>
      </c>
      <c r="T36" s="63">
        <v>-0.3125495998397157</v>
      </c>
      <c r="U36" s="63">
        <v>0.45494044444444443</v>
      </c>
      <c r="V36" s="63">
        <v>-0.16081509853922341</v>
      </c>
      <c r="W36" s="63">
        <v>0.56624021875954189</v>
      </c>
      <c r="X36" s="63">
        <v>-0.51254959983971571</v>
      </c>
      <c r="Y36" s="63">
        <v>0.25494044444444441</v>
      </c>
      <c r="Z36" s="63">
        <v>-0.36081509853922339</v>
      </c>
      <c r="AA36" s="63">
        <v>0.36624021875954182</v>
      </c>
      <c r="AB36" s="63">
        <v>-0.48352508077881118</v>
      </c>
      <c r="AC36" s="63">
        <v>0.27486577777777782</v>
      </c>
      <c r="AD36" s="63">
        <v>-0.34156375770443043</v>
      </c>
      <c r="AE36" s="63">
        <v>0.35004361920787541</v>
      </c>
      <c r="AF36" s="63" t="s">
        <v>1456</v>
      </c>
      <c r="AG36" s="63" t="s">
        <v>1457</v>
      </c>
      <c r="AH36" s="63">
        <v>7.6133258508742694</v>
      </c>
      <c r="AI36" s="63">
        <v>1.6482698814795209</v>
      </c>
      <c r="AJ36" s="63">
        <v>2.151163210272387</v>
      </c>
      <c r="AK36" s="63">
        <v>1.9702681005609171</v>
      </c>
      <c r="AL36" s="63">
        <v>6.2109860416087663</v>
      </c>
      <c r="AM36" s="63">
        <v>5.0354430180654104</v>
      </c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</row>
    <row r="37" spans="1:104" x14ac:dyDescent="0.3">
      <c r="A37" s="64">
        <v>45</v>
      </c>
      <c r="B37" s="63"/>
      <c r="C37" s="63">
        <v>150</v>
      </c>
      <c r="D37" s="63">
        <v>7.3833227157592773E-2</v>
      </c>
      <c r="E37" s="63" t="b">
        <v>0</v>
      </c>
      <c r="F37" s="63">
        <v>0.1070049360890456</v>
      </c>
      <c r="G37" s="63">
        <v>7.845945171860301E-2</v>
      </c>
      <c r="H37" s="63">
        <v>0.15690591549828731</v>
      </c>
      <c r="I37" s="63">
        <v>7.6046222222222126E-2</v>
      </c>
      <c r="J37" s="63">
        <v>0.21921897154666101</v>
      </c>
      <c r="K37" s="63">
        <v>0.1739745894656495</v>
      </c>
      <c r="L37" s="63">
        <v>0.1499405722484812</v>
      </c>
      <c r="M37" s="63">
        <v>3.2575999999999987E-2</v>
      </c>
      <c r="N37" s="63">
        <v>0.28889715316500358</v>
      </c>
      <c r="O37" s="63">
        <v>0.2585787281123384</v>
      </c>
      <c r="P37" s="63">
        <v>0.73567680548851166</v>
      </c>
      <c r="Q37" s="63">
        <v>0.25863111111111131</v>
      </c>
      <c r="R37" s="63">
        <v>0.37164614016755981</v>
      </c>
      <c r="S37" s="63">
        <v>0.45614058387559681</v>
      </c>
      <c r="T37" s="63">
        <v>0.89258272098679892</v>
      </c>
      <c r="U37" s="63">
        <v>0.33467733333333338</v>
      </c>
      <c r="V37" s="63">
        <v>0.59086511171422074</v>
      </c>
      <c r="W37" s="63">
        <v>0.63011517334124634</v>
      </c>
      <c r="X37" s="63">
        <v>0.69258272098679896</v>
      </c>
      <c r="Y37" s="63">
        <v>0.1346773333333334</v>
      </c>
      <c r="Z37" s="63">
        <v>0.39086511171422078</v>
      </c>
      <c r="AA37" s="63">
        <v>0.43011517334124633</v>
      </c>
      <c r="AB37" s="63">
        <v>0.74264214873831769</v>
      </c>
      <c r="AC37" s="63">
        <v>0.30210133333333339</v>
      </c>
      <c r="AD37" s="63">
        <v>0.3019679585492171</v>
      </c>
      <c r="AE37" s="63">
        <v>0.37153644522890789</v>
      </c>
      <c r="AF37" s="63" t="s">
        <v>1458</v>
      </c>
      <c r="AG37" s="63" t="s">
        <v>1459</v>
      </c>
      <c r="AH37" s="63">
        <v>5.580320783867931</v>
      </c>
      <c r="AI37" s="63">
        <v>4.1186061429948237</v>
      </c>
      <c r="AJ37" s="63">
        <v>15.99813983116333</v>
      </c>
      <c r="AK37" s="63">
        <v>14.795808382097359</v>
      </c>
      <c r="AL37" s="63">
        <v>19.58042511466644</v>
      </c>
      <c r="AM37" s="63">
        <v>33.05977874573729</v>
      </c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</row>
    <row r="38" spans="1:104" x14ac:dyDescent="0.3">
      <c r="A38" s="64">
        <v>47</v>
      </c>
      <c r="B38" s="63"/>
      <c r="C38" s="63">
        <v>150</v>
      </c>
      <c r="D38" s="63">
        <v>7.3804140090942383E-2</v>
      </c>
      <c r="E38" s="63" t="b">
        <v>0</v>
      </c>
      <c r="F38" s="63">
        <v>7.1713179347660735E-2</v>
      </c>
      <c r="G38" s="63">
        <v>1.2655809487428719E-2</v>
      </c>
      <c r="H38" s="63">
        <v>0.1008349136505462</v>
      </c>
      <c r="I38" s="63">
        <v>4.9415111111111049E-2</v>
      </c>
      <c r="J38" s="63">
        <v>6.8026811179239246E-3</v>
      </c>
      <c r="K38" s="63">
        <v>0.13371153479303929</v>
      </c>
      <c r="L38" s="63">
        <v>0.13801923039724071</v>
      </c>
      <c r="M38" s="63">
        <v>2.662400000000004E-2</v>
      </c>
      <c r="N38" s="63">
        <v>0.22793646924573979</v>
      </c>
      <c r="O38" s="63">
        <v>0.21112207558566901</v>
      </c>
      <c r="P38" s="63">
        <v>0.71993901482731393</v>
      </c>
      <c r="Q38" s="63">
        <v>0.20199348148148161</v>
      </c>
      <c r="R38" s="63">
        <v>0.33543023765870711</v>
      </c>
      <c r="S38" s="63">
        <v>0.32449856409749078</v>
      </c>
      <c r="T38" s="63">
        <v>0.82077392847786013</v>
      </c>
      <c r="U38" s="63">
        <v>0.1525783703703705</v>
      </c>
      <c r="V38" s="63">
        <v>0.34223291877663098</v>
      </c>
      <c r="W38" s="63">
        <v>0.19078702930445149</v>
      </c>
      <c r="X38" s="63">
        <v>0.62077392847786017</v>
      </c>
      <c r="Y38" s="63">
        <v>-4.7421629629629508E-2</v>
      </c>
      <c r="Z38" s="63">
        <v>0.142232918776631</v>
      </c>
      <c r="AA38" s="63">
        <v>-9.2129706955485519E-3</v>
      </c>
      <c r="AB38" s="63">
        <v>0.68275469808061939</v>
      </c>
      <c r="AC38" s="63">
        <v>0.12595437037037049</v>
      </c>
      <c r="AD38" s="63">
        <v>0.1142964495308911</v>
      </c>
      <c r="AE38" s="63">
        <v>-2.0335046281217489E-2</v>
      </c>
      <c r="AF38" s="63" t="s">
        <v>1460</v>
      </c>
      <c r="AG38" s="63" t="s">
        <v>1461</v>
      </c>
      <c r="AH38" s="63">
        <v>6.8970604675025333</v>
      </c>
      <c r="AI38" s="63">
        <v>7.6660008313276844</v>
      </c>
      <c r="AJ38" s="63">
        <v>14.11143484515436</v>
      </c>
      <c r="AK38" s="63">
        <v>13.197908565870859</v>
      </c>
      <c r="AL38" s="63">
        <v>24.167048858063652</v>
      </c>
      <c r="AM38" s="63">
        <v>15.38981873779136</v>
      </c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</row>
    <row r="39" spans="1:104" x14ac:dyDescent="0.3">
      <c r="A39" s="64">
        <v>48</v>
      </c>
      <c r="B39" s="63"/>
      <c r="C39" s="63">
        <v>150</v>
      </c>
      <c r="D39" s="63">
        <v>6.634974479675293E-2</v>
      </c>
      <c r="E39" s="63" t="b">
        <v>0</v>
      </c>
      <c r="F39" s="63">
        <v>8.7856954037823315E-2</v>
      </c>
      <c r="G39" s="63">
        <v>1.8005057904804129E-2</v>
      </c>
      <c r="H39" s="63">
        <v>2.6491347422155451E-2</v>
      </c>
      <c r="I39" s="63">
        <v>0.1010251851851853</v>
      </c>
      <c r="J39" s="63">
        <v>8.4244752803137896E-2</v>
      </c>
      <c r="K39" s="63">
        <v>0.1450793631932471</v>
      </c>
      <c r="L39" s="63">
        <v>0.14799709507599809</v>
      </c>
      <c r="M39" s="63">
        <v>0.1514216296296296</v>
      </c>
      <c r="N39" s="63">
        <v>0.2074254178426467</v>
      </c>
      <c r="O39" s="63">
        <v>0.149747432569735</v>
      </c>
      <c r="P39" s="63">
        <v>0.110260059985252</v>
      </c>
      <c r="Q39" s="63">
        <v>-0.50702222222222226</v>
      </c>
      <c r="R39" s="63">
        <v>0.2425256330442134</v>
      </c>
      <c r="S39" s="63">
        <v>6.4983467098548617E-2</v>
      </c>
      <c r="T39" s="63">
        <v>0.13675140740740749</v>
      </c>
      <c r="U39" s="63">
        <v>-0.40599703703703699</v>
      </c>
      <c r="V39" s="63">
        <v>0.3267703858473513</v>
      </c>
      <c r="W39" s="63">
        <v>0.2100628302917957</v>
      </c>
      <c r="X39" s="63">
        <v>-6.3248592592592551E-2</v>
      </c>
      <c r="Y39" s="63">
        <v>-0.605997037037037</v>
      </c>
      <c r="Z39" s="63">
        <v>0.12677038584735131</v>
      </c>
      <c r="AA39" s="63">
        <v>1.00628302917957E-2</v>
      </c>
      <c r="AB39" s="63">
        <v>-1.12456876685906E-2</v>
      </c>
      <c r="AC39" s="63">
        <v>-0.55741866666666662</v>
      </c>
      <c r="AD39" s="63">
        <v>0.11934496800470459</v>
      </c>
      <c r="AE39" s="63">
        <v>6.0315397722060717E-2</v>
      </c>
      <c r="AF39" s="63" t="s">
        <v>1462</v>
      </c>
      <c r="AG39" s="63" t="s">
        <v>1463</v>
      </c>
      <c r="AH39" s="63">
        <v>9.2872804146056502</v>
      </c>
      <c r="AI39" s="63">
        <v>4.9584595346513467</v>
      </c>
      <c r="AJ39" s="63">
        <v>2.7181332822556419</v>
      </c>
      <c r="AK39" s="63">
        <v>2.5946684117432728</v>
      </c>
      <c r="AL39" s="63">
        <v>12.76955892999033</v>
      </c>
      <c r="AM39" s="63">
        <v>25.967083893777652</v>
      </c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</row>
    <row r="40" spans="1:104" x14ac:dyDescent="0.3">
      <c r="A40" s="64">
        <v>49</v>
      </c>
      <c r="B40" s="63"/>
      <c r="C40" s="63">
        <v>150</v>
      </c>
      <c r="D40" s="63">
        <v>5.6846141815185547E-2</v>
      </c>
      <c r="E40" s="63" t="b">
        <v>0</v>
      </c>
      <c r="F40" s="63">
        <v>9.8219152181335284E-2</v>
      </c>
      <c r="G40" s="63">
        <v>4.8024488011047708E-2</v>
      </c>
      <c r="H40" s="63">
        <v>0.1332329827630129</v>
      </c>
      <c r="I40" s="63">
        <v>3.9665777777777737E-2</v>
      </c>
      <c r="J40" s="63">
        <v>0.16941099842809021</v>
      </c>
      <c r="K40" s="63">
        <v>6.4921591419677405E-2</v>
      </c>
      <c r="L40" s="63">
        <v>0.1649831976297004</v>
      </c>
      <c r="M40" s="63">
        <v>0.10432</v>
      </c>
      <c r="N40" s="63">
        <v>0.24518775312240729</v>
      </c>
      <c r="O40" s="63">
        <v>0.22149282602103251</v>
      </c>
      <c r="P40" s="63">
        <v>0.64780766145999868</v>
      </c>
      <c r="Q40" s="63">
        <v>0.46716918518518519</v>
      </c>
      <c r="R40" s="63">
        <v>0.20833419064067341</v>
      </c>
      <c r="S40" s="63">
        <v>0.28482613280021529</v>
      </c>
      <c r="T40" s="63">
        <v>0.78104064422301156</v>
      </c>
      <c r="U40" s="63">
        <v>0.50683496296296293</v>
      </c>
      <c r="V40" s="63">
        <v>0.37774518906876348</v>
      </c>
      <c r="W40" s="63">
        <v>0.34974772421989281</v>
      </c>
      <c r="X40" s="63">
        <v>0.58104064422301149</v>
      </c>
      <c r="Y40" s="63">
        <v>0.30683496296296298</v>
      </c>
      <c r="Z40" s="63">
        <v>0.17774518906876349</v>
      </c>
      <c r="AA40" s="63">
        <v>0.14974772421989271</v>
      </c>
      <c r="AB40" s="63">
        <v>0.61605744659331119</v>
      </c>
      <c r="AC40" s="63">
        <v>0.40251496296296302</v>
      </c>
      <c r="AD40" s="63">
        <v>0.1325574359463563</v>
      </c>
      <c r="AE40" s="63">
        <v>0.12825489819886021</v>
      </c>
      <c r="AF40" s="63" t="s">
        <v>1464</v>
      </c>
      <c r="AG40" s="63" t="s">
        <v>1465</v>
      </c>
      <c r="AH40" s="63">
        <v>3.7464541134728448</v>
      </c>
      <c r="AI40" s="63">
        <v>3.0763175759634702</v>
      </c>
      <c r="AJ40" s="63">
        <v>10.94281050812763</v>
      </c>
      <c r="AK40" s="63">
        <v>9.9728364016098894</v>
      </c>
      <c r="AL40" s="63">
        <v>22.224645717751009</v>
      </c>
      <c r="AM40" s="63">
        <v>32.997610453991051</v>
      </c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</row>
    <row r="41" spans="1:104" x14ac:dyDescent="0.3">
      <c r="A41" s="64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</row>
    <row r="42" spans="1:104" x14ac:dyDescent="0.3">
      <c r="A42" s="64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</row>
    <row r="43" spans="1:104" x14ac:dyDescent="0.3">
      <c r="A43" s="64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</row>
    <row r="44" spans="1:104" x14ac:dyDescent="0.3">
      <c r="A44" s="64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</row>
    <row r="45" spans="1:104" x14ac:dyDescent="0.3">
      <c r="A45" s="64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</row>
    <row r="46" spans="1:104" x14ac:dyDescent="0.3">
      <c r="A46" s="64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</row>
    <row r="47" spans="1:104" x14ac:dyDescent="0.3">
      <c r="A47" s="64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</row>
    <row r="48" spans="1:104" x14ac:dyDescent="0.3">
      <c r="A48" s="64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</row>
    <row r="49" spans="1:104" x14ac:dyDescent="0.3">
      <c r="A49" s="64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</row>
    <row r="50" spans="1:104" x14ac:dyDescent="0.3">
      <c r="A50" s="64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</row>
    <row r="51" spans="1:104" x14ac:dyDescent="0.3">
      <c r="A51" s="64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</row>
    <row r="52" spans="1:104" s="62" customFormat="1" x14ac:dyDescent="0.3">
      <c r="A52" s="64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</row>
    <row r="53" spans="1:104" s="62" customFormat="1" x14ac:dyDescent="0.3">
      <c r="A53" s="64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</row>
    <row r="54" spans="1:104" s="62" customFormat="1" x14ac:dyDescent="0.3">
      <c r="A54" s="64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</row>
    <row r="55" spans="1:104" s="62" customFormat="1" x14ac:dyDescent="0.3">
      <c r="A55" s="64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</row>
    <row r="56" spans="1:104" s="62" customFormat="1" x14ac:dyDescent="0.3">
      <c r="A56" s="6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</row>
    <row r="57" spans="1:104" s="62" customFormat="1" x14ac:dyDescent="0.3">
      <c r="A57" s="6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</row>
    <row r="58" spans="1:104" s="62" customFormat="1" x14ac:dyDescent="0.3">
      <c r="A58" s="6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spans="1:104" s="62" customFormat="1" x14ac:dyDescent="0.3">
      <c r="A59" s="6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0" spans="1:104" s="62" customFormat="1" x14ac:dyDescent="0.3">
      <c r="A60" s="6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</row>
    <row r="61" spans="1:104" s="62" customFormat="1" x14ac:dyDescent="0.3">
      <c r="A61" s="6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</row>
    <row r="62" spans="1:104" s="62" customFormat="1" x14ac:dyDescent="0.3">
      <c r="A62" s="64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</row>
    <row r="63" spans="1:104" s="62" customFormat="1" x14ac:dyDescent="0.3">
      <c r="A63" s="6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</row>
    <row r="64" spans="1:104" s="62" customFormat="1" x14ac:dyDescent="0.3">
      <c r="A64" s="64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</row>
    <row r="65" spans="1:39" s="62" customFormat="1" x14ac:dyDescent="0.3">
      <c r="A65" s="6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</row>
    <row r="66" spans="1:39" s="62" customFormat="1" x14ac:dyDescent="0.3">
      <c r="A66" s="64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</row>
    <row r="67" spans="1:39" s="62" customFormat="1" x14ac:dyDescent="0.3">
      <c r="A67" s="64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</row>
    <row r="68" spans="1:39" s="62" customFormat="1" x14ac:dyDescent="0.3">
      <c r="A68" s="64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39" s="62" customFormat="1" x14ac:dyDescent="0.3">
      <c r="A69" s="64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39" s="62" customFormat="1" x14ac:dyDescent="0.3">
      <c r="A70" s="64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39" s="62" customFormat="1" x14ac:dyDescent="0.3">
      <c r="A71" s="64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39" s="62" customFormat="1" x14ac:dyDescent="0.3">
      <c r="A72" s="64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39" s="62" customFormat="1" x14ac:dyDescent="0.3">
      <c r="A73" s="64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39" s="62" customFormat="1" x14ac:dyDescent="0.3">
      <c r="A74" s="64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</row>
    <row r="75" spans="1:39" s="62" customFormat="1" x14ac:dyDescent="0.3">
      <c r="A75" s="64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</row>
    <row r="76" spans="1:39" s="62" customFormat="1" x14ac:dyDescent="0.3">
      <c r="A76" s="64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</row>
    <row r="77" spans="1:39" s="62" customFormat="1" x14ac:dyDescent="0.3">
      <c r="A77" s="64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</row>
    <row r="78" spans="1:39" s="62" customFormat="1" x14ac:dyDescent="0.3">
      <c r="A78" s="64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</row>
    <row r="79" spans="1:39" s="62" customFormat="1" x14ac:dyDescent="0.3">
      <c r="A79" s="64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</row>
    <row r="80" spans="1:39" s="62" customFormat="1" x14ac:dyDescent="0.3">
      <c r="A80" s="6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</row>
    <row r="81" spans="1:39" s="62" customFormat="1" x14ac:dyDescent="0.3">
      <c r="A81" s="6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</row>
    <row r="82" spans="1:39" s="62" customFormat="1" x14ac:dyDescent="0.3">
      <c r="A82" s="6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</row>
    <row r="83" spans="1:39" s="62" customFormat="1" x14ac:dyDescent="0.3">
      <c r="A83" s="6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</row>
    <row r="84" spans="1:39" s="62" customFormat="1" x14ac:dyDescent="0.3">
      <c r="A84" s="64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</row>
    <row r="85" spans="1:39" s="62" customFormat="1" x14ac:dyDescent="0.3">
      <c r="A85" s="64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 s="62" customFormat="1" x14ac:dyDescent="0.3">
      <c r="A86" s="64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</row>
    <row r="87" spans="1:39" s="62" customFormat="1" x14ac:dyDescent="0.3">
      <c r="A87" s="64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</row>
    <row r="88" spans="1:39" s="62" customFormat="1" x14ac:dyDescent="0.3">
      <c r="A88" s="64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</row>
    <row r="89" spans="1:39" s="62" customFormat="1" x14ac:dyDescent="0.3">
      <c r="A89" s="64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</row>
    <row r="90" spans="1:39" s="62" customFormat="1" x14ac:dyDescent="0.3">
      <c r="A90" s="64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</row>
    <row r="91" spans="1:39" s="62" customFormat="1" x14ac:dyDescent="0.3">
      <c r="A91" s="64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</row>
    <row r="92" spans="1:39" s="62" customFormat="1" x14ac:dyDescent="0.3">
      <c r="A92" s="64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</row>
    <row r="93" spans="1:39" s="62" customFormat="1" x14ac:dyDescent="0.3">
      <c r="A93" s="6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</row>
    <row r="94" spans="1:39" s="62" customFormat="1" x14ac:dyDescent="0.3">
      <c r="A94" s="6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</row>
    <row r="95" spans="1:39" s="62" customFormat="1" x14ac:dyDescent="0.3">
      <c r="A95" s="6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</row>
    <row r="96" spans="1:39" s="62" customFormat="1" x14ac:dyDescent="0.3">
      <c r="A96" s="6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</row>
    <row r="97" spans="1:39" s="62" customFormat="1" x14ac:dyDescent="0.3">
      <c r="A97" s="64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</row>
    <row r="98" spans="1:39" s="62" customFormat="1" x14ac:dyDescent="0.3">
      <c r="A98" s="64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</row>
    <row r="99" spans="1:39" s="62" customFormat="1" x14ac:dyDescent="0.3">
      <c r="A99" s="64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</row>
    <row r="100" spans="1:39" s="62" customFormat="1" x14ac:dyDescent="0.3">
      <c r="A100" s="64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</row>
    <row r="101" spans="1:39" s="62" customFormat="1" x14ac:dyDescent="0.3">
      <c r="A101" s="64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</row>
    <row r="102" spans="1:39" s="62" customFormat="1" x14ac:dyDescent="0.3">
      <c r="A102" s="64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</row>
    <row r="103" spans="1:39" s="62" customFormat="1" x14ac:dyDescent="0.3">
      <c r="A103" s="64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</row>
    <row r="104" spans="1:39" s="62" customFormat="1" x14ac:dyDescent="0.3">
      <c r="A104" s="64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</row>
    <row r="105" spans="1:39" s="62" customFormat="1" x14ac:dyDescent="0.3">
      <c r="A105" s="6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</row>
    <row r="106" spans="1:39" s="62" customFormat="1" x14ac:dyDescent="0.3">
      <c r="A106" s="6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</row>
    <row r="107" spans="1:39" s="62" customFormat="1" x14ac:dyDescent="0.3">
      <c r="A107" s="6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</row>
    <row r="108" spans="1:39" s="62" customFormat="1" x14ac:dyDescent="0.3">
      <c r="A108" s="6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</row>
    <row r="109" spans="1:39" s="62" customFormat="1" x14ac:dyDescent="0.3">
      <c r="A109" s="6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</row>
    <row r="110" spans="1:39" s="62" customFormat="1" x14ac:dyDescent="0.3">
      <c r="A110" s="6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</row>
    <row r="111" spans="1:39" s="62" customFormat="1" x14ac:dyDescent="0.3">
      <c r="A111" s="6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</row>
    <row r="112" spans="1:39" s="62" customFormat="1" x14ac:dyDescent="0.3">
      <c r="A112" s="6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</row>
    <row r="113" spans="1:39" s="62" customFormat="1" x14ac:dyDescent="0.3">
      <c r="A113" s="64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</row>
    <row r="114" spans="1:39" s="62" customFormat="1" x14ac:dyDescent="0.3">
      <c r="A114" s="6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</row>
    <row r="115" spans="1:39" s="62" customFormat="1" x14ac:dyDescent="0.3">
      <c r="A115" s="6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</row>
    <row r="116" spans="1:39" s="62" customFormat="1" x14ac:dyDescent="0.3">
      <c r="A116" s="6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</row>
    <row r="117" spans="1:39" s="62" customFormat="1" x14ac:dyDescent="0.3">
      <c r="A117" s="6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</row>
    <row r="118" spans="1:39" s="62" customFormat="1" x14ac:dyDescent="0.3">
      <c r="A118" s="64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</row>
    <row r="119" spans="1:39" s="62" customFormat="1" x14ac:dyDescent="0.3">
      <c r="A119" s="64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</row>
    <row r="120" spans="1:39" s="62" customFormat="1" x14ac:dyDescent="0.3">
      <c r="A120" s="64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</row>
    <row r="121" spans="1:39" s="62" customFormat="1" x14ac:dyDescent="0.3">
      <c r="A121" s="64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</row>
    <row r="122" spans="1:39" s="62" customFormat="1" x14ac:dyDescent="0.3">
      <c r="A122" s="64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</row>
    <row r="123" spans="1:39" s="62" customFormat="1" x14ac:dyDescent="0.3">
      <c r="A123" s="64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</row>
    <row r="124" spans="1:39" s="62" customFormat="1" x14ac:dyDescent="0.3">
      <c r="A124" s="64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</row>
    <row r="125" spans="1:39" s="62" customFormat="1" x14ac:dyDescent="0.3">
      <c r="A125" s="64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</row>
    <row r="126" spans="1:39" s="62" customFormat="1" x14ac:dyDescent="0.3">
      <c r="A126" s="64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</row>
    <row r="127" spans="1:39" s="62" customFormat="1" x14ac:dyDescent="0.3">
      <c r="A127" s="64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</row>
    <row r="128" spans="1:39" s="62" customFormat="1" x14ac:dyDescent="0.3">
      <c r="A128" s="64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</row>
    <row r="129" spans="1:39" s="62" customFormat="1" x14ac:dyDescent="0.3">
      <c r="A129" s="64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</row>
    <row r="130" spans="1:39" s="62" customFormat="1" x14ac:dyDescent="0.3">
      <c r="A130" s="64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</row>
    <row r="131" spans="1:39" s="62" customFormat="1" x14ac:dyDescent="0.3">
      <c r="A131" s="64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2" spans="1:39" s="62" customFormat="1" x14ac:dyDescent="0.3">
      <c r="A132" s="64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</row>
    <row r="133" spans="1:39" s="62" customFormat="1" x14ac:dyDescent="0.3">
      <c r="A133" s="64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</row>
    <row r="134" spans="1:39" s="62" customFormat="1" x14ac:dyDescent="0.3">
      <c r="A134" s="64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</row>
    <row r="135" spans="1:39" s="62" customFormat="1" x14ac:dyDescent="0.3">
      <c r="A135" s="64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</row>
    <row r="136" spans="1:39" s="62" customFormat="1" x14ac:dyDescent="0.3">
      <c r="A136" s="64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</row>
    <row r="137" spans="1:39" s="62" customFormat="1" x14ac:dyDescent="0.3">
      <c r="A137" s="64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</row>
    <row r="138" spans="1:39" s="62" customFormat="1" x14ac:dyDescent="0.3">
      <c r="A138" s="64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</row>
    <row r="139" spans="1:39" s="62" customFormat="1" x14ac:dyDescent="0.3">
      <c r="A139" s="64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</row>
    <row r="140" spans="1:39" s="62" customFormat="1" x14ac:dyDescent="0.3">
      <c r="A140" s="64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</row>
    <row r="141" spans="1:39" s="62" customFormat="1" x14ac:dyDescent="0.3">
      <c r="A141" s="64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</row>
    <row r="142" spans="1:39" s="62" customFormat="1" x14ac:dyDescent="0.3">
      <c r="A142" s="64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</row>
    <row r="143" spans="1:39" s="62" customFormat="1" x14ac:dyDescent="0.3">
      <c r="A143" s="64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</row>
    <row r="144" spans="1:39" s="62" customFormat="1" x14ac:dyDescent="0.3">
      <c r="A144" s="64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</row>
    <row r="145" spans="1:104" s="62" customFormat="1" x14ac:dyDescent="0.3">
      <c r="A145" s="64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</row>
    <row r="146" spans="1:104" s="62" customFormat="1" x14ac:dyDescent="0.3">
      <c r="A146" s="64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</row>
    <row r="147" spans="1:104" s="62" customFormat="1" x14ac:dyDescent="0.3">
      <c r="A147" s="64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</row>
    <row r="148" spans="1:104" s="62" customFormat="1" x14ac:dyDescent="0.3">
      <c r="A148" s="64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</row>
    <row r="149" spans="1:104" s="62" customFormat="1" x14ac:dyDescent="0.3">
      <c r="A149" s="64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</row>
    <row r="150" spans="1:104" s="62" customFormat="1" x14ac:dyDescent="0.3">
      <c r="A150" s="64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</row>
    <row r="151" spans="1:104" s="62" customFormat="1" x14ac:dyDescent="0.3">
      <c r="A151" s="64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</row>
    <row r="152" spans="1:104" s="19" customFormat="1" x14ac:dyDescent="0.3"/>
    <row r="153" spans="1:104" s="19" customFormat="1" x14ac:dyDescent="0.3"/>
    <row r="154" spans="1:104" x14ac:dyDescent="0.3">
      <c r="A154" s="26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</row>
    <row r="155" spans="1:104" x14ac:dyDescent="0.3">
      <c r="A155" s="26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</row>
    <row r="156" spans="1:104" x14ac:dyDescent="0.3">
      <c r="A156" s="26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</row>
    <row r="157" spans="1:104" x14ac:dyDescent="0.3">
      <c r="A157" s="26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</row>
    <row r="158" spans="1:104" x14ac:dyDescent="0.3">
      <c r="A158" s="26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</row>
    <row r="159" spans="1:104" x14ac:dyDescent="0.3">
      <c r="A159" s="2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</row>
    <row r="160" spans="1:104" x14ac:dyDescent="0.3">
      <c r="A160" s="26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</row>
    <row r="161" spans="1:104" x14ac:dyDescent="0.3">
      <c r="A161" s="26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</row>
    <row r="162" spans="1:104" x14ac:dyDescent="0.3">
      <c r="A162" s="26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</row>
    <row r="163" spans="1:104" x14ac:dyDescent="0.3">
      <c r="A163" s="26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</row>
    <row r="164" spans="1:104" x14ac:dyDescent="0.3">
      <c r="A164" s="26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</row>
    <row r="165" spans="1:104" x14ac:dyDescent="0.3">
      <c r="A165" s="26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</row>
    <row r="166" spans="1:104" x14ac:dyDescent="0.3">
      <c r="A166" s="26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</row>
    <row r="167" spans="1:104" x14ac:dyDescent="0.3">
      <c r="A167" s="26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</row>
    <row r="168" spans="1:104" x14ac:dyDescent="0.3">
      <c r="A168" s="26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</row>
    <row r="169" spans="1:104" x14ac:dyDescent="0.3">
      <c r="A169" s="26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</row>
    <row r="170" spans="1:104" x14ac:dyDescent="0.3">
      <c r="A170" s="26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</row>
    <row r="171" spans="1:104" x14ac:dyDescent="0.3">
      <c r="A171" s="26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</row>
    <row r="172" spans="1:104" x14ac:dyDescent="0.3">
      <c r="A172" s="26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</row>
    <row r="173" spans="1:104" x14ac:dyDescent="0.3">
      <c r="A173" s="26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</row>
    <row r="174" spans="1:104" x14ac:dyDescent="0.3">
      <c r="A174" s="26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</row>
    <row r="175" spans="1:104" x14ac:dyDescent="0.3">
      <c r="A175" s="26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</row>
    <row r="176" spans="1:104" x14ac:dyDescent="0.3">
      <c r="A176" s="26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</row>
    <row r="177" spans="1:104" x14ac:dyDescent="0.3">
      <c r="A177" s="26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</row>
    <row r="178" spans="1:104" x14ac:dyDescent="0.3">
      <c r="A178" s="26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</row>
    <row r="179" spans="1:104" x14ac:dyDescent="0.3">
      <c r="A179" s="26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</row>
    <row r="180" spans="1:104" x14ac:dyDescent="0.3">
      <c r="A180" s="26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</row>
    <row r="181" spans="1:104" x14ac:dyDescent="0.3">
      <c r="A181" s="26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</row>
    <row r="182" spans="1:104" x14ac:dyDescent="0.3">
      <c r="A182" s="26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</row>
    <row r="183" spans="1:104" x14ac:dyDescent="0.3">
      <c r="A183" s="26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</row>
    <row r="184" spans="1:104" x14ac:dyDescent="0.3">
      <c r="A184" s="26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</row>
    <row r="185" spans="1:104" x14ac:dyDescent="0.3">
      <c r="A185" s="26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</row>
    <row r="186" spans="1:104" x14ac:dyDescent="0.3">
      <c r="A186" s="26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</row>
    <row r="187" spans="1:104" x14ac:dyDescent="0.3">
      <c r="A187" s="26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</row>
    <row r="188" spans="1:104" x14ac:dyDescent="0.3">
      <c r="A188" s="26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</row>
    <row r="189" spans="1:104" x14ac:dyDescent="0.3">
      <c r="A189" s="26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</row>
    <row r="190" spans="1:104" x14ac:dyDescent="0.3">
      <c r="A190" s="26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</row>
    <row r="191" spans="1:104" x14ac:dyDescent="0.3">
      <c r="A191" s="26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</row>
    <row r="192" spans="1:104" x14ac:dyDescent="0.3">
      <c r="A192" s="26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</row>
    <row r="193" spans="1:104" x14ac:dyDescent="0.3">
      <c r="A193" s="26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</row>
    <row r="194" spans="1:104" x14ac:dyDescent="0.3">
      <c r="A194" s="26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</row>
    <row r="195" spans="1:104" x14ac:dyDescent="0.3">
      <c r="A195" s="26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</row>
    <row r="196" spans="1:104" x14ac:dyDescent="0.3">
      <c r="A196" s="2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</row>
    <row r="197" spans="1:104" x14ac:dyDescent="0.3">
      <c r="A197" s="26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</row>
    <row r="198" spans="1:104" x14ac:dyDescent="0.3">
      <c r="A198" s="26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</row>
    <row r="199" spans="1:104" x14ac:dyDescent="0.3">
      <c r="A199" s="26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</row>
    <row r="200" spans="1:104" x14ac:dyDescent="0.3">
      <c r="A200" s="26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</row>
    <row r="201" spans="1:104" x14ac:dyDescent="0.3">
      <c r="A201" s="26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</row>
    <row r="202" spans="1:104" x14ac:dyDescent="0.3">
      <c r="A202" s="33"/>
      <c r="AE202" s="36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7"/>
    </row>
    <row r="203" spans="1:104" x14ac:dyDescent="0.3">
      <c r="A203" s="33"/>
      <c r="AE203" s="36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7"/>
    </row>
    <row r="204" spans="1:104" x14ac:dyDescent="0.3">
      <c r="A204" s="33"/>
      <c r="AE204" s="36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7"/>
    </row>
    <row r="205" spans="1:104" x14ac:dyDescent="0.3">
      <c r="A205" s="33"/>
    </row>
    <row r="206" spans="1:104" x14ac:dyDescent="0.3">
      <c r="A206" s="33"/>
    </row>
    <row r="207" spans="1:104" x14ac:dyDescent="0.3">
      <c r="A207" s="33"/>
    </row>
  </sheetData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5235F-F938-41E6-94D9-4D9EBFEA996E}">
  <dimension ref="A1:H18"/>
  <sheetViews>
    <sheetView workbookViewId="0">
      <selection activeCell="G27" sqref="G27"/>
    </sheetView>
  </sheetViews>
  <sheetFormatPr defaultRowHeight="14.4" x14ac:dyDescent="0.3"/>
  <cols>
    <col min="1" max="1" width="25" style="19" customWidth="1"/>
    <col min="2" max="2" width="13" style="19" customWidth="1"/>
    <col min="3" max="5" width="8.88671875" style="19"/>
    <col min="6" max="6" width="21.21875" style="19" customWidth="1"/>
    <col min="7" max="7" width="26.44140625" style="19" customWidth="1"/>
    <col min="8" max="8" width="23.44140625" style="19" customWidth="1"/>
    <col min="9" max="16384" width="8.88671875" style="19"/>
  </cols>
  <sheetData>
    <row r="1" spans="1:8" x14ac:dyDescent="0.3">
      <c r="A1" s="49" t="s">
        <v>664</v>
      </c>
      <c r="B1" s="50" t="s">
        <v>665</v>
      </c>
      <c r="G1" s="19" t="s">
        <v>704</v>
      </c>
      <c r="H1" s="19" t="s">
        <v>705</v>
      </c>
    </row>
    <row r="2" spans="1:8" x14ac:dyDescent="0.3">
      <c r="A2" s="49" t="s">
        <v>666</v>
      </c>
      <c r="B2" s="50" t="b">
        <v>1</v>
      </c>
      <c r="E2" s="19" t="s">
        <v>682</v>
      </c>
      <c r="G2" s="19" t="s">
        <v>685</v>
      </c>
      <c r="H2" s="19" t="s">
        <v>685</v>
      </c>
    </row>
    <row r="3" spans="1:8" x14ac:dyDescent="0.3">
      <c r="A3" s="49" t="s">
        <v>667</v>
      </c>
      <c r="B3" s="56" t="b">
        <v>0</v>
      </c>
      <c r="E3" s="19" t="s">
        <v>683</v>
      </c>
      <c r="G3" s="19" t="s">
        <v>685</v>
      </c>
      <c r="H3" s="19" t="s">
        <v>686</v>
      </c>
    </row>
    <row r="4" spans="1:8" x14ac:dyDescent="0.3">
      <c r="A4" s="49" t="s">
        <v>668</v>
      </c>
      <c r="B4" s="50" t="b">
        <v>0</v>
      </c>
      <c r="E4" s="19" t="s">
        <v>684</v>
      </c>
      <c r="G4" s="19" t="s">
        <v>686</v>
      </c>
      <c r="H4" s="19" t="s">
        <v>685</v>
      </c>
    </row>
    <row r="5" spans="1:8" x14ac:dyDescent="0.3">
      <c r="A5" s="49" t="s">
        <v>669</v>
      </c>
      <c r="B5" s="50" t="b">
        <v>0</v>
      </c>
    </row>
    <row r="6" spans="1:8" x14ac:dyDescent="0.3">
      <c r="A6" s="49" t="s">
        <v>670</v>
      </c>
      <c r="B6" s="50">
        <v>0</v>
      </c>
    </row>
    <row r="7" spans="1:8" x14ac:dyDescent="0.3">
      <c r="A7" s="49" t="s">
        <v>671</v>
      </c>
      <c r="B7" s="56" t="b">
        <v>0</v>
      </c>
    </row>
    <row r="8" spans="1:8" x14ac:dyDescent="0.3">
      <c r="A8" s="49" t="s">
        <v>672</v>
      </c>
      <c r="B8" s="56">
        <v>0</v>
      </c>
    </row>
    <row r="9" spans="1:8" x14ac:dyDescent="0.3">
      <c r="A9" s="49" t="s">
        <v>673</v>
      </c>
      <c r="B9" s="56">
        <v>0</v>
      </c>
    </row>
    <row r="10" spans="1:8" x14ac:dyDescent="0.3">
      <c r="A10" s="49" t="s">
        <v>674</v>
      </c>
      <c r="B10" s="56">
        <v>0</v>
      </c>
    </row>
    <row r="11" spans="1:8" x14ac:dyDescent="0.3">
      <c r="A11" s="49" t="s">
        <v>675</v>
      </c>
      <c r="B11" s="50">
        <v>0</v>
      </c>
    </row>
    <row r="12" spans="1:8" x14ac:dyDescent="0.3">
      <c r="A12" s="49" t="s">
        <v>676</v>
      </c>
      <c r="B12" s="56" t="b">
        <v>1</v>
      </c>
    </row>
    <row r="13" spans="1:8" x14ac:dyDescent="0.3">
      <c r="A13" s="49" t="s">
        <v>677</v>
      </c>
      <c r="B13" s="50">
        <v>45</v>
      </c>
    </row>
    <row r="14" spans="1:8" x14ac:dyDescent="0.3">
      <c r="A14" s="49" t="s">
        <v>678</v>
      </c>
      <c r="B14" s="56" t="b">
        <v>1</v>
      </c>
    </row>
    <row r="15" spans="1:8" x14ac:dyDescent="0.3">
      <c r="A15" s="49" t="s">
        <v>679</v>
      </c>
      <c r="B15" s="50">
        <v>4</v>
      </c>
    </row>
    <row r="16" spans="1:8" x14ac:dyDescent="0.3">
      <c r="A16" s="49" t="s">
        <v>680</v>
      </c>
      <c r="B16" s="50" t="s">
        <v>681</v>
      </c>
    </row>
    <row r="18" spans="2:2" x14ac:dyDescent="0.3">
      <c r="B18" s="56"/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95C83-FB15-4C48-BD0D-83E8115357AD}">
  <dimension ref="A1:B5"/>
  <sheetViews>
    <sheetView workbookViewId="0">
      <selection activeCell="D22" sqref="D22"/>
    </sheetView>
  </sheetViews>
  <sheetFormatPr defaultRowHeight="14.4" x14ac:dyDescent="0.3"/>
  <cols>
    <col min="1" max="1" width="52" style="19" customWidth="1"/>
    <col min="2" max="2" width="9" style="19" customWidth="1"/>
    <col min="3" max="16384" width="8.88671875" style="19"/>
  </cols>
  <sheetData>
    <row r="1" spans="1:2" x14ac:dyDescent="0.3">
      <c r="A1" s="51" t="s">
        <v>657</v>
      </c>
      <c r="B1" s="50" t="s">
        <v>658</v>
      </c>
    </row>
    <row r="2" spans="1:2" x14ac:dyDescent="0.3">
      <c r="A2" s="51" t="s">
        <v>659</v>
      </c>
      <c r="B2" s="50">
        <v>80</v>
      </c>
    </row>
    <row r="3" spans="1:2" x14ac:dyDescent="0.3">
      <c r="A3" s="51" t="s">
        <v>660</v>
      </c>
      <c r="B3" s="50">
        <v>6</v>
      </c>
    </row>
    <row r="4" spans="1:2" x14ac:dyDescent="0.3">
      <c r="A4" s="51" t="s">
        <v>661</v>
      </c>
      <c r="B4" s="50" t="s">
        <v>662</v>
      </c>
    </row>
    <row r="5" spans="1:2" x14ac:dyDescent="0.3">
      <c r="A5" s="51" t="s">
        <v>663</v>
      </c>
      <c r="B5" s="50">
        <v>0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548A0-EBA5-46EE-BDF5-7CB8E4D355BC}">
  <dimension ref="A1:B17"/>
  <sheetViews>
    <sheetView workbookViewId="0">
      <selection activeCell="X28" sqref="A1:XFD1048576"/>
    </sheetView>
  </sheetViews>
  <sheetFormatPr defaultRowHeight="14.4" x14ac:dyDescent="0.3"/>
  <cols>
    <col min="1" max="1" width="17" style="19" customWidth="1"/>
    <col min="2" max="2" width="21" style="19" customWidth="1"/>
    <col min="3" max="16384" width="8.88671875" style="19"/>
  </cols>
  <sheetData>
    <row r="1" spans="1:2" x14ac:dyDescent="0.3">
      <c r="A1" s="49" t="s">
        <v>640</v>
      </c>
      <c r="B1" s="50">
        <v>141342268922.6272</v>
      </c>
    </row>
    <row r="2" spans="1:2" x14ac:dyDescent="0.3">
      <c r="A2" s="49" t="s">
        <v>641</v>
      </c>
      <c r="B2" s="50">
        <v>9032115721.3971519</v>
      </c>
    </row>
    <row r="3" spans="1:2" x14ac:dyDescent="0.3">
      <c r="A3" s="49" t="s">
        <v>642</v>
      </c>
      <c r="B3" s="50">
        <v>4274741791.8062849</v>
      </c>
    </row>
    <row r="4" spans="1:2" x14ac:dyDescent="0.3">
      <c r="A4" s="49" t="s">
        <v>643</v>
      </c>
      <c r="B4" s="50">
        <v>0.32</v>
      </c>
    </row>
    <row r="5" spans="1:2" x14ac:dyDescent="0.3">
      <c r="A5" s="49" t="s">
        <v>644</v>
      </c>
      <c r="B5" s="50">
        <v>2.044878048780488E-2</v>
      </c>
    </row>
    <row r="6" spans="1:2" x14ac:dyDescent="0.3">
      <c r="A6" s="49" t="s">
        <v>645</v>
      </c>
      <c r="B6" s="50">
        <v>300.5</v>
      </c>
    </row>
    <row r="7" spans="1:2" x14ac:dyDescent="0.3">
      <c r="A7" s="49" t="s">
        <v>646</v>
      </c>
      <c r="B7" s="50">
        <v>0</v>
      </c>
    </row>
    <row r="8" spans="1:2" x14ac:dyDescent="0.3">
      <c r="A8" s="49" t="s">
        <v>647</v>
      </c>
      <c r="B8" s="50">
        <v>1.905E-4</v>
      </c>
    </row>
    <row r="9" spans="1:2" x14ac:dyDescent="0.3">
      <c r="A9" s="49" t="s">
        <v>648</v>
      </c>
      <c r="B9" s="50">
        <v>142273249546.39069</v>
      </c>
    </row>
    <row r="10" spans="1:2" x14ac:dyDescent="0.3">
      <c r="A10" s="49" t="s">
        <v>649</v>
      </c>
      <c r="B10" s="50">
        <v>2909314449.260828</v>
      </c>
    </row>
    <row r="11" spans="1:2" x14ac:dyDescent="0.3">
      <c r="A11" s="49" t="s">
        <v>650</v>
      </c>
      <c r="B11" s="50">
        <v>9091607653.9400864</v>
      </c>
    </row>
    <row r="12" spans="1:2" x14ac:dyDescent="0.3">
      <c r="A12" s="49" t="s">
        <v>651</v>
      </c>
      <c r="B12" s="50">
        <v>4274741791.8062849</v>
      </c>
    </row>
    <row r="13" spans="1:2" x14ac:dyDescent="0.3">
      <c r="A13" s="49" t="s">
        <v>652</v>
      </c>
      <c r="B13" s="50">
        <v>59626520958.342377</v>
      </c>
    </row>
    <row r="14" spans="1:2" x14ac:dyDescent="0.3">
      <c r="A14" s="49" t="s">
        <v>653</v>
      </c>
      <c r="B14" s="50">
        <v>66590820946.225281</v>
      </c>
    </row>
    <row r="15" spans="1:2" x14ac:dyDescent="0.3">
      <c r="A15" s="49" t="s">
        <v>654</v>
      </c>
      <c r="B15" s="50">
        <v>16055907641.82299</v>
      </c>
    </row>
    <row r="16" spans="1:2" x14ac:dyDescent="0.3">
      <c r="A16" s="49" t="s">
        <v>655</v>
      </c>
      <c r="B16" s="50">
        <v>18965222091.08382</v>
      </c>
    </row>
    <row r="17" spans="1:2" x14ac:dyDescent="0.3">
      <c r="A17" s="49" t="s">
        <v>656</v>
      </c>
      <c r="B17" s="50">
        <v>20330649433.62928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44A4-C661-41FD-A379-7FA4DE79B0A8}">
  <sheetPr codeName="Sheet18"/>
  <dimension ref="A1:BT201"/>
  <sheetViews>
    <sheetView workbookViewId="0">
      <selection activeCell="D31" sqref="D31"/>
    </sheetView>
  </sheetViews>
  <sheetFormatPr defaultColWidth="8.88671875" defaultRowHeight="14.4" x14ac:dyDescent="0.3"/>
  <cols>
    <col min="1" max="5" width="8.88671875" style="27"/>
    <col min="6" max="6" width="12" style="27" bestFit="1" customWidth="1"/>
    <col min="7" max="9" width="18.33203125" style="27" bestFit="1" customWidth="1"/>
    <col min="10" max="10" width="18.33203125" style="27" customWidth="1"/>
    <col min="11" max="12" width="18.33203125" style="27" bestFit="1" customWidth="1"/>
    <col min="13" max="14" width="15.6640625" style="27" bestFit="1" customWidth="1"/>
    <col min="15" max="16384" width="8.88671875" style="27"/>
  </cols>
  <sheetData>
    <row r="1" spans="1:72" x14ac:dyDescent="0.3">
      <c r="A1" s="19"/>
      <c r="B1" s="26" t="s">
        <v>14</v>
      </c>
      <c r="C1" s="26" t="s">
        <v>15</v>
      </c>
      <c r="D1" s="26" t="s">
        <v>16</v>
      </c>
      <c r="E1" s="26" t="s">
        <v>17</v>
      </c>
      <c r="F1" s="26" t="s">
        <v>0</v>
      </c>
      <c r="G1" s="26" t="s">
        <v>18</v>
      </c>
      <c r="H1" s="26" t="s">
        <v>19</v>
      </c>
      <c r="I1" s="26" t="s">
        <v>20</v>
      </c>
      <c r="J1" s="26" t="s">
        <v>629</v>
      </c>
      <c r="K1" s="26" t="s">
        <v>21</v>
      </c>
      <c r="L1" s="26" t="s">
        <v>22</v>
      </c>
      <c r="M1" s="26" t="s">
        <v>23</v>
      </c>
      <c r="N1" s="26" t="s">
        <v>24</v>
      </c>
      <c r="O1" s="26" t="s">
        <v>25</v>
      </c>
      <c r="P1" s="26" t="s">
        <v>26</v>
      </c>
      <c r="Q1" s="26" t="s">
        <v>27</v>
      </c>
      <c r="R1" s="26" t="s">
        <v>28</v>
      </c>
      <c r="S1" s="26" t="s">
        <v>29</v>
      </c>
      <c r="T1" s="26" t="s">
        <v>30</v>
      </c>
      <c r="U1" s="26" t="s">
        <v>31</v>
      </c>
      <c r="V1" s="26" t="s">
        <v>32</v>
      </c>
      <c r="W1" s="26" t="s">
        <v>33</v>
      </c>
      <c r="X1" s="26" t="s">
        <v>34</v>
      </c>
      <c r="Y1" s="26" t="s">
        <v>35</v>
      </c>
      <c r="Z1" s="26" t="s">
        <v>36</v>
      </c>
      <c r="AA1" s="26" t="s">
        <v>37</v>
      </c>
      <c r="AB1" s="26" t="s">
        <v>38</v>
      </c>
      <c r="AC1" s="26" t="s">
        <v>39</v>
      </c>
      <c r="AD1" s="26" t="s">
        <v>40</v>
      </c>
      <c r="AE1" s="26" t="s">
        <v>41</v>
      </c>
      <c r="AF1" s="26" t="s">
        <v>42</v>
      </c>
      <c r="AG1" s="26" t="s">
        <v>43</v>
      </c>
      <c r="AH1" s="26" t="s">
        <v>44</v>
      </c>
      <c r="AI1" s="26" t="s">
        <v>45</v>
      </c>
      <c r="AJ1" s="26" t="s">
        <v>46</v>
      </c>
      <c r="AK1" s="26" t="s">
        <v>47</v>
      </c>
      <c r="AL1" s="26" t="s">
        <v>48</v>
      </c>
      <c r="AM1" s="26" t="s">
        <v>49</v>
      </c>
      <c r="AN1" s="26" t="s">
        <v>50</v>
      </c>
      <c r="AO1" s="26" t="s">
        <v>51</v>
      </c>
      <c r="AP1" s="26" t="s">
        <v>52</v>
      </c>
      <c r="AQ1" s="26" t="s">
        <v>53</v>
      </c>
      <c r="AR1" s="26" t="s">
        <v>54</v>
      </c>
      <c r="AS1" s="26" t="s">
        <v>55</v>
      </c>
      <c r="AT1" s="26" t="s">
        <v>56</v>
      </c>
      <c r="AU1" s="26" t="s">
        <v>57</v>
      </c>
      <c r="AV1" s="26" t="s">
        <v>58</v>
      </c>
      <c r="AW1" s="26" t="s">
        <v>65</v>
      </c>
      <c r="AX1" s="26" t="s">
        <v>66</v>
      </c>
      <c r="AY1" s="26" t="s">
        <v>67</v>
      </c>
      <c r="AZ1" s="26" t="s">
        <v>68</v>
      </c>
      <c r="BA1" s="26" t="s">
        <v>69</v>
      </c>
      <c r="BB1" s="26" t="s">
        <v>70</v>
      </c>
      <c r="BC1" s="26" t="s">
        <v>71</v>
      </c>
      <c r="BD1" s="26" t="s">
        <v>72</v>
      </c>
      <c r="BE1" s="26" t="s">
        <v>73</v>
      </c>
      <c r="BF1" s="26" t="s">
        <v>74</v>
      </c>
      <c r="BG1" s="26" t="s">
        <v>75</v>
      </c>
      <c r="BH1" s="26" t="s">
        <v>76</v>
      </c>
      <c r="BI1" s="26" t="s">
        <v>77</v>
      </c>
      <c r="BJ1" s="26" t="s">
        <v>78</v>
      </c>
      <c r="BK1" s="26" t="s">
        <v>79</v>
      </c>
      <c r="BL1" s="26" t="s">
        <v>80</v>
      </c>
      <c r="BM1" s="26" t="s">
        <v>81</v>
      </c>
      <c r="BN1" s="26" t="s">
        <v>82</v>
      </c>
      <c r="BO1" s="26" t="s">
        <v>83</v>
      </c>
      <c r="BP1" s="26" t="s">
        <v>84</v>
      </c>
      <c r="BQ1" s="26" t="s">
        <v>85</v>
      </c>
      <c r="BR1" s="26" t="s">
        <v>86</v>
      </c>
      <c r="BS1" s="26" t="s">
        <v>87</v>
      </c>
      <c r="BT1" s="26" t="s">
        <v>88</v>
      </c>
    </row>
    <row r="2" spans="1:72" x14ac:dyDescent="0.3">
      <c r="A2" s="26">
        <v>0</v>
      </c>
      <c r="B2" s="19">
        <v>80</v>
      </c>
      <c r="C2" s="19">
        <v>0.57719635963439941</v>
      </c>
      <c r="D2" s="19">
        <v>9.6199393272399895E-3</v>
      </c>
      <c r="E2" s="19">
        <v>3</v>
      </c>
      <c r="F2" s="19">
        <v>3.204937810639273E-16</v>
      </c>
      <c r="G2" s="19">
        <f>AVERAGE(F2:F198)</f>
        <v>3.7006218340565576E-3</v>
      </c>
      <c r="H2" s="19">
        <v>3.204937810639273E-16</v>
      </c>
      <c r="I2" s="19">
        <v>3.204937810639273E-16</v>
      </c>
      <c r="J2" s="19">
        <f>MIN(G2:I2)</f>
        <v>3.204937810639273E-16</v>
      </c>
      <c r="K2" s="19"/>
      <c r="L2" s="19"/>
      <c r="M2" s="19">
        <v>0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5.5511151231257827E-16</v>
      </c>
      <c r="V2" s="19">
        <v>0</v>
      </c>
      <c r="W2" s="19">
        <v>5.5511151231257827E-16</v>
      </c>
      <c r="X2" s="19">
        <v>1</v>
      </c>
      <c r="Y2" s="19">
        <v>0</v>
      </c>
      <c r="Z2" s="19">
        <v>1</v>
      </c>
      <c r="AA2" s="19">
        <v>0</v>
      </c>
      <c r="AB2" s="19">
        <v>0</v>
      </c>
      <c r="AC2" s="19">
        <v>0</v>
      </c>
      <c r="AD2" s="19">
        <v>0</v>
      </c>
      <c r="AE2" s="19">
        <v>0</v>
      </c>
      <c r="AF2" s="19">
        <v>1</v>
      </c>
      <c r="AG2" s="19">
        <v>0</v>
      </c>
      <c r="AH2" s="19">
        <v>1</v>
      </c>
      <c r="AI2" s="19">
        <v>0</v>
      </c>
      <c r="AJ2" s="19">
        <v>80</v>
      </c>
      <c r="AK2" s="19">
        <v>0</v>
      </c>
      <c r="AL2" s="19">
        <v>0</v>
      </c>
      <c r="AM2" s="19">
        <v>0</v>
      </c>
      <c r="AN2" s="19">
        <v>0</v>
      </c>
      <c r="AO2" s="19">
        <v>0</v>
      </c>
      <c r="AP2" s="19">
        <v>0</v>
      </c>
      <c r="AQ2" s="19">
        <v>0</v>
      </c>
      <c r="AR2" s="19" t="s">
        <v>278</v>
      </c>
      <c r="AS2" s="19">
        <v>1</v>
      </c>
      <c r="AT2" s="19">
        <v>0</v>
      </c>
      <c r="AU2" s="19">
        <v>0</v>
      </c>
      <c r="AV2" s="19">
        <v>0</v>
      </c>
      <c r="AW2" s="19">
        <v>0</v>
      </c>
      <c r="AX2" s="19">
        <v>45</v>
      </c>
      <c r="AY2" s="19">
        <v>0</v>
      </c>
      <c r="AZ2" s="19">
        <v>1</v>
      </c>
      <c r="BA2" s="19" t="s">
        <v>89</v>
      </c>
      <c r="BB2" s="19">
        <v>5</v>
      </c>
      <c r="BC2" s="19">
        <v>2</v>
      </c>
      <c r="BD2" s="19">
        <v>0.05</v>
      </c>
      <c r="BE2" s="19">
        <v>4</v>
      </c>
      <c r="BF2" s="19">
        <v>6</v>
      </c>
      <c r="BG2" s="19">
        <v>0.5</v>
      </c>
      <c r="BH2" s="19">
        <v>10</v>
      </c>
      <c r="BI2" s="19">
        <v>1</v>
      </c>
      <c r="BJ2" s="19">
        <v>1</v>
      </c>
      <c r="BK2" s="19">
        <v>1</v>
      </c>
      <c r="BL2" s="19">
        <v>1</v>
      </c>
      <c r="BM2" s="19">
        <v>0</v>
      </c>
      <c r="BN2" s="19">
        <v>0</v>
      </c>
      <c r="BO2" s="19">
        <v>0</v>
      </c>
      <c r="BP2" s="19">
        <v>0</v>
      </c>
      <c r="BQ2" s="19">
        <v>1</v>
      </c>
      <c r="BR2" s="19">
        <v>1</v>
      </c>
      <c r="BS2" s="19">
        <v>1</v>
      </c>
      <c r="BT2" s="19">
        <v>1</v>
      </c>
    </row>
    <row r="3" spans="1:72" x14ac:dyDescent="0.3">
      <c r="A3" s="26">
        <v>1</v>
      </c>
      <c r="B3" s="19">
        <v>80</v>
      </c>
      <c r="C3" s="19">
        <v>0.57719635963439941</v>
      </c>
      <c r="D3" s="19">
        <v>9.6199393272399895E-3</v>
      </c>
      <c r="E3" s="19">
        <v>3</v>
      </c>
      <c r="F3" s="19">
        <v>3.204937810639273E-16</v>
      </c>
      <c r="G3" s="19">
        <v>6.0294158750471658E-2</v>
      </c>
      <c r="H3" s="19">
        <v>3.204937810639273E-16</v>
      </c>
      <c r="I3" s="19">
        <v>3.204937810639273E-16</v>
      </c>
      <c r="J3" s="19">
        <f t="shared" ref="J3:J66" si="0">MIN(G3:I3)</f>
        <v>3.204937810639273E-16</v>
      </c>
      <c r="K3" s="19"/>
      <c r="L3" s="19"/>
      <c r="M3" s="19">
        <v>0</v>
      </c>
      <c r="N3" s="19">
        <v>-1.7256332301709631E-31</v>
      </c>
      <c r="O3" s="19">
        <v>0</v>
      </c>
      <c r="P3" s="19">
        <v>0</v>
      </c>
      <c r="Q3" s="19">
        <v>0</v>
      </c>
      <c r="R3" s="19">
        <v>9.8607613152626478E-34</v>
      </c>
      <c r="S3" s="19">
        <v>0</v>
      </c>
      <c r="T3" s="19">
        <v>0</v>
      </c>
      <c r="U3" s="19">
        <v>-5.5511151231257827E-16</v>
      </c>
      <c r="V3" s="19">
        <v>-2.4651903288156619E-32</v>
      </c>
      <c r="W3" s="19">
        <v>5.5511151231257827E-16</v>
      </c>
      <c r="X3" s="19">
        <v>-1</v>
      </c>
      <c r="Y3" s="19">
        <v>1.224646799147353E-16</v>
      </c>
      <c r="Z3" s="19">
        <v>1</v>
      </c>
      <c r="AA3" s="19">
        <v>0</v>
      </c>
      <c r="AB3" s="19">
        <v>0</v>
      </c>
      <c r="AC3" s="19">
        <v>9.8607613152626478E-34</v>
      </c>
      <c r="AD3" s="19">
        <v>0</v>
      </c>
      <c r="AE3" s="19">
        <v>0</v>
      </c>
      <c r="AF3" s="19">
        <v>-1</v>
      </c>
      <c r="AG3" s="19">
        <v>1.224646799147353E-16</v>
      </c>
      <c r="AH3" s="19">
        <v>1</v>
      </c>
      <c r="AI3" s="19">
        <v>0</v>
      </c>
      <c r="AJ3" s="19">
        <v>0</v>
      </c>
      <c r="AK3" s="19">
        <v>80</v>
      </c>
      <c r="AL3" s="19">
        <v>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 t="s">
        <v>279</v>
      </c>
      <c r="AS3" s="19">
        <v>1</v>
      </c>
      <c r="AT3" s="19">
        <v>0</v>
      </c>
      <c r="AU3" s="19">
        <v>0</v>
      </c>
      <c r="AV3" s="19">
        <v>0</v>
      </c>
      <c r="AW3" s="19">
        <v>0</v>
      </c>
      <c r="AX3" s="19">
        <v>45</v>
      </c>
      <c r="AY3" s="19">
        <v>0</v>
      </c>
      <c r="AZ3" s="19">
        <v>1</v>
      </c>
      <c r="BA3" s="19" t="s">
        <v>89</v>
      </c>
      <c r="BB3" s="19">
        <v>5</v>
      </c>
      <c r="BC3" s="19">
        <v>2</v>
      </c>
      <c r="BD3" s="19">
        <v>0.05</v>
      </c>
      <c r="BE3" s="19">
        <v>4</v>
      </c>
      <c r="BF3" s="19">
        <v>6</v>
      </c>
      <c r="BG3" s="19">
        <v>0.5</v>
      </c>
      <c r="BH3" s="19">
        <v>10</v>
      </c>
      <c r="BI3" s="19">
        <v>1</v>
      </c>
      <c r="BJ3" s="19">
        <v>1</v>
      </c>
      <c r="BK3" s="19">
        <v>1</v>
      </c>
      <c r="BL3" s="19">
        <v>1</v>
      </c>
      <c r="BM3" s="19">
        <v>0</v>
      </c>
      <c r="BN3" s="19">
        <v>0</v>
      </c>
      <c r="BO3" s="19">
        <v>0</v>
      </c>
      <c r="BP3" s="19">
        <v>0</v>
      </c>
      <c r="BQ3" s="19">
        <v>1</v>
      </c>
      <c r="BR3" s="19">
        <v>1</v>
      </c>
      <c r="BS3" s="19">
        <v>1</v>
      </c>
      <c r="BT3" s="19">
        <v>1</v>
      </c>
    </row>
    <row r="4" spans="1:72" x14ac:dyDescent="0.3">
      <c r="A4" s="26">
        <v>2</v>
      </c>
      <c r="B4" s="19">
        <v>80</v>
      </c>
      <c r="C4" s="19">
        <v>0.62379932403564453</v>
      </c>
      <c r="D4" s="19">
        <v>1.039665540059407E-2</v>
      </c>
      <c r="E4" s="19">
        <v>3</v>
      </c>
      <c r="F4" s="19">
        <v>3.204937810639273E-16</v>
      </c>
      <c r="G4" s="19">
        <v>6.0294158750471658E-2</v>
      </c>
      <c r="H4" s="19">
        <v>3.204937810639273E-16</v>
      </c>
      <c r="I4" s="19">
        <v>3.204937810639273E-16</v>
      </c>
      <c r="J4" s="19">
        <f t="shared" si="0"/>
        <v>3.204937810639273E-16</v>
      </c>
      <c r="K4" s="19"/>
      <c r="L4" s="19"/>
      <c r="M4" s="19">
        <v>-8.6281661508548166E-32</v>
      </c>
      <c r="N4" s="19">
        <v>0</v>
      </c>
      <c r="O4" s="19">
        <v>0</v>
      </c>
      <c r="P4" s="19">
        <v>0</v>
      </c>
      <c r="Q4" s="19">
        <v>4.9303806576313239E-34</v>
      </c>
      <c r="R4" s="19">
        <v>0</v>
      </c>
      <c r="S4" s="19">
        <v>0</v>
      </c>
      <c r="T4" s="19">
        <v>0</v>
      </c>
      <c r="U4" s="19">
        <v>0</v>
      </c>
      <c r="V4" s="19">
        <v>5.5511151231257827E-16</v>
      </c>
      <c r="W4" s="19">
        <v>-5.5511151231257827E-16</v>
      </c>
      <c r="X4" s="19">
        <v>6.123233995736766E-17</v>
      </c>
      <c r="Y4" s="19">
        <v>1</v>
      </c>
      <c r="Z4" s="19">
        <v>-1</v>
      </c>
      <c r="AA4" s="19">
        <v>0</v>
      </c>
      <c r="AB4" s="19">
        <v>4.9303806576313239E-34</v>
      </c>
      <c r="AC4" s="19">
        <v>0</v>
      </c>
      <c r="AD4" s="19">
        <v>0</v>
      </c>
      <c r="AE4" s="19">
        <v>0</v>
      </c>
      <c r="AF4" s="19">
        <v>6.123233995736766E-17</v>
      </c>
      <c r="AG4" s="19">
        <v>1</v>
      </c>
      <c r="AH4" s="19">
        <v>-1</v>
      </c>
      <c r="AI4" s="19">
        <v>0</v>
      </c>
      <c r="AJ4" s="19">
        <v>0</v>
      </c>
      <c r="AK4" s="19">
        <v>0</v>
      </c>
      <c r="AL4" s="19">
        <v>80</v>
      </c>
      <c r="AM4" s="19">
        <v>0</v>
      </c>
      <c r="AN4" s="19">
        <v>0</v>
      </c>
      <c r="AO4" s="19">
        <v>0</v>
      </c>
      <c r="AP4" s="19">
        <v>0</v>
      </c>
      <c r="AQ4" s="19">
        <v>0</v>
      </c>
      <c r="AR4" s="19" t="s">
        <v>280</v>
      </c>
      <c r="AS4" s="19">
        <v>1</v>
      </c>
      <c r="AT4" s="19">
        <v>0</v>
      </c>
      <c r="AU4" s="19">
        <v>0</v>
      </c>
      <c r="AV4" s="19">
        <v>0</v>
      </c>
      <c r="AW4" s="19">
        <v>0</v>
      </c>
      <c r="AX4" s="19">
        <v>45</v>
      </c>
      <c r="AY4" s="19">
        <v>0</v>
      </c>
      <c r="AZ4" s="19">
        <v>1</v>
      </c>
      <c r="BA4" s="19" t="s">
        <v>89</v>
      </c>
      <c r="BB4" s="19">
        <v>5</v>
      </c>
      <c r="BC4" s="19">
        <v>2</v>
      </c>
      <c r="BD4" s="19">
        <v>0.05</v>
      </c>
      <c r="BE4" s="19">
        <v>4</v>
      </c>
      <c r="BF4" s="19">
        <v>6</v>
      </c>
      <c r="BG4" s="19">
        <v>0.5</v>
      </c>
      <c r="BH4" s="19">
        <v>10</v>
      </c>
      <c r="BI4" s="19">
        <v>1</v>
      </c>
      <c r="BJ4" s="19">
        <v>1</v>
      </c>
      <c r="BK4" s="19">
        <v>1</v>
      </c>
      <c r="BL4" s="19">
        <v>1</v>
      </c>
      <c r="BM4" s="19">
        <v>0</v>
      </c>
      <c r="BN4" s="19">
        <v>0</v>
      </c>
      <c r="BO4" s="19">
        <v>0</v>
      </c>
      <c r="BP4" s="19">
        <v>0</v>
      </c>
      <c r="BQ4" s="19">
        <v>1</v>
      </c>
      <c r="BR4" s="19">
        <v>1</v>
      </c>
      <c r="BS4" s="19">
        <v>1</v>
      </c>
      <c r="BT4" s="19">
        <v>1</v>
      </c>
    </row>
    <row r="5" spans="1:72" x14ac:dyDescent="0.3">
      <c r="A5" s="26">
        <v>3</v>
      </c>
      <c r="B5" s="19">
        <v>80</v>
      </c>
      <c r="C5" s="19">
        <v>0.58299660682678223</v>
      </c>
      <c r="D5" s="19">
        <v>9.7166101137797032E-3</v>
      </c>
      <c r="E5" s="19">
        <v>3</v>
      </c>
      <c r="F5" s="19">
        <v>3.204937810639273E-16</v>
      </c>
      <c r="G5" s="19">
        <v>6.0294158750471658E-2</v>
      </c>
      <c r="H5" s="19">
        <v>3.204937810639273E-16</v>
      </c>
      <c r="I5" s="19">
        <v>3.204937810639273E-16</v>
      </c>
      <c r="J5" s="19">
        <f t="shared" si="0"/>
        <v>3.204937810639273E-16</v>
      </c>
      <c r="K5" s="19"/>
      <c r="L5" s="19"/>
      <c r="M5" s="19">
        <v>-8.6281661508548166E-32</v>
      </c>
      <c r="N5" s="19">
        <v>0</v>
      </c>
      <c r="O5" s="19">
        <v>0</v>
      </c>
      <c r="P5" s="19">
        <v>0</v>
      </c>
      <c r="Q5" s="19">
        <v>4.9303806576313239E-34</v>
      </c>
      <c r="R5" s="19">
        <v>0</v>
      </c>
      <c r="S5" s="19">
        <v>0</v>
      </c>
      <c r="T5" s="19">
        <v>0</v>
      </c>
      <c r="U5" s="19">
        <v>0</v>
      </c>
      <c r="V5" s="19">
        <v>-5.5511151231257827E-16</v>
      </c>
      <c r="W5" s="19">
        <v>-5.5511151231257827E-16</v>
      </c>
      <c r="X5" s="19">
        <v>6.123233995736766E-17</v>
      </c>
      <c r="Y5" s="19">
        <v>-1</v>
      </c>
      <c r="Z5" s="19">
        <v>-1</v>
      </c>
      <c r="AA5" s="19">
        <v>0</v>
      </c>
      <c r="AB5" s="19">
        <v>4.9303806576313239E-34</v>
      </c>
      <c r="AC5" s="19">
        <v>0</v>
      </c>
      <c r="AD5" s="19">
        <v>0</v>
      </c>
      <c r="AE5" s="19">
        <v>0</v>
      </c>
      <c r="AF5" s="19">
        <v>6.123233995736766E-17</v>
      </c>
      <c r="AG5" s="19">
        <v>-1</v>
      </c>
      <c r="AH5" s="19">
        <v>-1</v>
      </c>
      <c r="AI5" s="19">
        <v>0</v>
      </c>
      <c r="AJ5" s="19">
        <v>0</v>
      </c>
      <c r="AK5" s="19">
        <v>0</v>
      </c>
      <c r="AL5" s="19">
        <v>0</v>
      </c>
      <c r="AM5" s="19">
        <v>80</v>
      </c>
      <c r="AN5" s="19">
        <v>0</v>
      </c>
      <c r="AO5" s="19">
        <v>0</v>
      </c>
      <c r="AP5" s="19">
        <v>0</v>
      </c>
      <c r="AQ5" s="19">
        <v>0</v>
      </c>
      <c r="AR5" s="19" t="s">
        <v>281</v>
      </c>
      <c r="AS5" s="19">
        <v>1</v>
      </c>
      <c r="AT5" s="19">
        <v>0</v>
      </c>
      <c r="AU5" s="19">
        <v>0</v>
      </c>
      <c r="AV5" s="19">
        <v>0</v>
      </c>
      <c r="AW5" s="19">
        <v>0</v>
      </c>
      <c r="AX5" s="19">
        <v>45</v>
      </c>
      <c r="AY5" s="19">
        <v>0</v>
      </c>
      <c r="AZ5" s="19">
        <v>1</v>
      </c>
      <c r="BA5" s="19" t="s">
        <v>89</v>
      </c>
      <c r="BB5" s="19">
        <v>5</v>
      </c>
      <c r="BC5" s="19">
        <v>2</v>
      </c>
      <c r="BD5" s="19">
        <v>0.05</v>
      </c>
      <c r="BE5" s="19">
        <v>4</v>
      </c>
      <c r="BF5" s="19">
        <v>6</v>
      </c>
      <c r="BG5" s="19">
        <v>0.5</v>
      </c>
      <c r="BH5" s="19">
        <v>10</v>
      </c>
      <c r="BI5" s="19">
        <v>1</v>
      </c>
      <c r="BJ5" s="19">
        <v>1</v>
      </c>
      <c r="BK5" s="19">
        <v>1</v>
      </c>
      <c r="BL5" s="19">
        <v>1</v>
      </c>
      <c r="BM5" s="19">
        <v>0</v>
      </c>
      <c r="BN5" s="19">
        <v>0</v>
      </c>
      <c r="BO5" s="19">
        <v>0</v>
      </c>
      <c r="BP5" s="19">
        <v>0</v>
      </c>
      <c r="BQ5" s="19">
        <v>1</v>
      </c>
      <c r="BR5" s="19">
        <v>1</v>
      </c>
      <c r="BS5" s="19">
        <v>1</v>
      </c>
      <c r="BT5" s="19">
        <v>1</v>
      </c>
    </row>
    <row r="6" spans="1:72" x14ac:dyDescent="0.3">
      <c r="A6" s="26">
        <v>4</v>
      </c>
      <c r="B6" s="19">
        <v>80</v>
      </c>
      <c r="C6" s="19">
        <v>0.59279632568359375</v>
      </c>
      <c r="D6" s="19">
        <v>9.8799387613932293E-3</v>
      </c>
      <c r="E6" s="19">
        <v>3</v>
      </c>
      <c r="F6" s="19">
        <v>2.165063509461016E-4</v>
      </c>
      <c r="G6" s="19">
        <v>5.5726732812897578E-4</v>
      </c>
      <c r="H6" s="19">
        <v>2.165063509461016E-4</v>
      </c>
      <c r="I6" s="19">
        <v>2.165063509461016E-4</v>
      </c>
      <c r="J6" s="19">
        <f t="shared" si="0"/>
        <v>2.165063509461016E-4</v>
      </c>
      <c r="K6" s="19"/>
      <c r="L6" s="19"/>
      <c r="M6" s="19">
        <v>-8.4697024028414196E-18</v>
      </c>
      <c r="N6" s="19">
        <v>9.714451465470116E-18</v>
      </c>
      <c r="O6" s="19">
        <v>0</v>
      </c>
      <c r="P6" s="19">
        <v>0</v>
      </c>
      <c r="Q6" s="19">
        <v>-2.5000000000000001E-2</v>
      </c>
      <c r="R6" s="19">
        <v>-2.5000000000000001E-2</v>
      </c>
      <c r="S6" s="19">
        <v>-2.5000000000000001E-2</v>
      </c>
      <c r="T6" s="19">
        <v>0</v>
      </c>
      <c r="U6" s="19">
        <v>-3.749999999999651E-4</v>
      </c>
      <c r="V6" s="19">
        <v>-3.7500000000000711E-4</v>
      </c>
      <c r="W6" s="19">
        <v>-1.471804449149072E-17</v>
      </c>
      <c r="X6" s="19">
        <v>0</v>
      </c>
      <c r="Y6" s="19">
        <v>4.4408920985006258E-17</v>
      </c>
      <c r="Z6" s="19">
        <v>0</v>
      </c>
      <c r="AA6" s="19">
        <v>0</v>
      </c>
      <c r="AB6" s="19">
        <v>-2.5000000000000001E-2</v>
      </c>
      <c r="AC6" s="19">
        <v>-2.5000000000000001E-2</v>
      </c>
      <c r="AD6" s="19">
        <v>-2.5000000000000001E-2</v>
      </c>
      <c r="AE6" s="19">
        <v>0</v>
      </c>
      <c r="AF6" s="19">
        <v>9.3750000000005689E-4</v>
      </c>
      <c r="AG6" s="19">
        <v>-9.3749999999997156E-4</v>
      </c>
      <c r="AH6" s="19">
        <v>0</v>
      </c>
      <c r="AI6" s="19">
        <v>0</v>
      </c>
      <c r="AJ6" s="19">
        <v>20</v>
      </c>
      <c r="AK6" s="19">
        <v>20</v>
      </c>
      <c r="AL6" s="19">
        <v>20</v>
      </c>
      <c r="AM6" s="19">
        <v>20</v>
      </c>
      <c r="AN6" s="19">
        <v>0</v>
      </c>
      <c r="AO6" s="19">
        <v>0</v>
      </c>
      <c r="AP6" s="19">
        <v>0</v>
      </c>
      <c r="AQ6" s="19">
        <v>0</v>
      </c>
      <c r="AR6" s="19" t="s">
        <v>282</v>
      </c>
      <c r="AS6" s="19">
        <v>1</v>
      </c>
      <c r="AT6" s="19">
        <v>0</v>
      </c>
      <c r="AU6" s="19">
        <v>0</v>
      </c>
      <c r="AV6" s="19">
        <v>0</v>
      </c>
      <c r="AW6" s="19">
        <v>0</v>
      </c>
      <c r="AX6" s="19">
        <v>45</v>
      </c>
      <c r="AY6" s="19">
        <v>0</v>
      </c>
      <c r="AZ6" s="19">
        <v>1</v>
      </c>
      <c r="BA6" s="19" t="s">
        <v>89</v>
      </c>
      <c r="BB6" s="19">
        <v>5</v>
      </c>
      <c r="BC6" s="19">
        <v>2</v>
      </c>
      <c r="BD6" s="19">
        <v>0.05</v>
      </c>
      <c r="BE6" s="19">
        <v>4</v>
      </c>
      <c r="BF6" s="19">
        <v>6</v>
      </c>
      <c r="BG6" s="19">
        <v>0.5</v>
      </c>
      <c r="BH6" s="19">
        <v>10</v>
      </c>
      <c r="BI6" s="19">
        <v>1</v>
      </c>
      <c r="BJ6" s="19">
        <v>1</v>
      </c>
      <c r="BK6" s="19">
        <v>1</v>
      </c>
      <c r="BL6" s="19">
        <v>1</v>
      </c>
      <c r="BM6" s="19">
        <v>0</v>
      </c>
      <c r="BN6" s="19">
        <v>0</v>
      </c>
      <c r="BO6" s="19">
        <v>0</v>
      </c>
      <c r="BP6" s="19">
        <v>0</v>
      </c>
      <c r="BQ6" s="19">
        <v>1</v>
      </c>
      <c r="BR6" s="19">
        <v>1</v>
      </c>
      <c r="BS6" s="19">
        <v>1</v>
      </c>
      <c r="BT6" s="19">
        <v>1</v>
      </c>
    </row>
    <row r="7" spans="1:72" x14ac:dyDescent="0.3">
      <c r="A7" s="26">
        <v>5</v>
      </c>
      <c r="B7" s="19">
        <v>80</v>
      </c>
      <c r="C7" s="19">
        <v>0.57719635963439941</v>
      </c>
      <c r="D7" s="19">
        <v>9.6199393272399895E-3</v>
      </c>
      <c r="E7" s="19">
        <v>3</v>
      </c>
      <c r="F7" s="19">
        <v>2.759925270727397E-4</v>
      </c>
      <c r="G7" s="19">
        <v>8.3852549156242055E-4</v>
      </c>
      <c r="H7" s="19">
        <v>2.759925270727397E-4</v>
      </c>
      <c r="I7" s="19">
        <v>2.759925270727397E-4</v>
      </c>
      <c r="J7" s="19">
        <f t="shared" si="0"/>
        <v>2.759925270727397E-4</v>
      </c>
      <c r="K7" s="19"/>
      <c r="L7" s="19"/>
      <c r="M7" s="19">
        <v>-1.0408340855860839E-17</v>
      </c>
      <c r="N7" s="19">
        <v>9.714451465470116E-18</v>
      </c>
      <c r="O7" s="19">
        <v>0</v>
      </c>
      <c r="P7" s="19">
        <v>0</v>
      </c>
      <c r="Q7" s="19">
        <v>-2.5000000000000001E-2</v>
      </c>
      <c r="R7" s="19">
        <v>2.5000000000000001E-2</v>
      </c>
      <c r="S7" s="19">
        <v>-2.5000000000000001E-2</v>
      </c>
      <c r="T7" s="19">
        <v>0</v>
      </c>
      <c r="U7" s="19">
        <v>-5.6249999999996678E-4</v>
      </c>
      <c r="V7" s="19">
        <v>-3.2526065174565129E-18</v>
      </c>
      <c r="W7" s="19">
        <v>-3.7500000000002538E-4</v>
      </c>
      <c r="X7" s="19">
        <v>0</v>
      </c>
      <c r="Y7" s="19">
        <v>4.4408920985006258E-17</v>
      </c>
      <c r="Z7" s="19">
        <v>0</v>
      </c>
      <c r="AA7" s="19">
        <v>0</v>
      </c>
      <c r="AB7" s="19">
        <v>-2.5000000000000001E-2</v>
      </c>
      <c r="AC7" s="19">
        <v>2.5000000000000001E-2</v>
      </c>
      <c r="AD7" s="19">
        <v>-2.5000000000000001E-2</v>
      </c>
      <c r="AE7" s="19">
        <v>0</v>
      </c>
      <c r="AF7" s="19">
        <v>9.3750000000005689E-4</v>
      </c>
      <c r="AG7" s="19">
        <v>9.3750000000002848E-4</v>
      </c>
      <c r="AH7" s="19">
        <v>0</v>
      </c>
      <c r="AI7" s="19">
        <v>0</v>
      </c>
      <c r="AJ7" s="19">
        <v>20</v>
      </c>
      <c r="AK7" s="19">
        <v>20</v>
      </c>
      <c r="AL7" s="19">
        <v>20</v>
      </c>
      <c r="AM7" s="19">
        <v>20</v>
      </c>
      <c r="AN7" s="19">
        <v>0</v>
      </c>
      <c r="AO7" s="19">
        <v>0</v>
      </c>
      <c r="AP7" s="19">
        <v>0</v>
      </c>
      <c r="AQ7" s="19">
        <v>0</v>
      </c>
      <c r="AR7" s="19" t="s">
        <v>283</v>
      </c>
      <c r="AS7" s="19">
        <v>1</v>
      </c>
      <c r="AT7" s="19">
        <v>0</v>
      </c>
      <c r="AU7" s="19">
        <v>0</v>
      </c>
      <c r="AV7" s="19">
        <v>0</v>
      </c>
      <c r="AW7" s="19">
        <v>0</v>
      </c>
      <c r="AX7" s="19">
        <v>45</v>
      </c>
      <c r="AY7" s="19">
        <v>0</v>
      </c>
      <c r="AZ7" s="19">
        <v>1</v>
      </c>
      <c r="BA7" s="19" t="s">
        <v>89</v>
      </c>
      <c r="BB7" s="19">
        <v>5</v>
      </c>
      <c r="BC7" s="19">
        <v>2</v>
      </c>
      <c r="BD7" s="19">
        <v>0.05</v>
      </c>
      <c r="BE7" s="19">
        <v>4</v>
      </c>
      <c r="BF7" s="19">
        <v>6</v>
      </c>
      <c r="BG7" s="19">
        <v>0.5</v>
      </c>
      <c r="BH7" s="19">
        <v>10</v>
      </c>
      <c r="BI7" s="19">
        <v>1</v>
      </c>
      <c r="BJ7" s="19">
        <v>1</v>
      </c>
      <c r="BK7" s="19">
        <v>1</v>
      </c>
      <c r="BL7" s="19">
        <v>1</v>
      </c>
      <c r="BM7" s="19">
        <v>0</v>
      </c>
      <c r="BN7" s="19">
        <v>0</v>
      </c>
      <c r="BO7" s="19">
        <v>0</v>
      </c>
      <c r="BP7" s="19">
        <v>0</v>
      </c>
      <c r="BQ7" s="19">
        <v>1</v>
      </c>
      <c r="BR7" s="19">
        <v>1</v>
      </c>
      <c r="BS7" s="19">
        <v>1</v>
      </c>
      <c r="BT7" s="19">
        <v>1</v>
      </c>
    </row>
    <row r="8" spans="1:72" x14ac:dyDescent="0.3">
      <c r="A8" s="26">
        <v>6</v>
      </c>
      <c r="B8" s="19">
        <v>80</v>
      </c>
      <c r="C8" s="19">
        <v>0.57719635963439941</v>
      </c>
      <c r="D8" s="19">
        <v>9.6199393272399895E-3</v>
      </c>
      <c r="E8" s="19">
        <v>3</v>
      </c>
      <c r="F8" s="19">
        <v>2.165063509461032E-4</v>
      </c>
      <c r="G8" s="19">
        <v>5.572673281289594E-4</v>
      </c>
      <c r="H8" s="19">
        <v>2.165063509461032E-4</v>
      </c>
      <c r="I8" s="19">
        <v>2.165063509461032E-4</v>
      </c>
      <c r="J8" s="19">
        <f t="shared" si="0"/>
        <v>2.165063509461032E-4</v>
      </c>
      <c r="K8" s="19"/>
      <c r="L8" s="19"/>
      <c r="M8" s="19">
        <v>-1.0408340855860839E-17</v>
      </c>
      <c r="N8" s="19">
        <v>6.2450045135165018E-18</v>
      </c>
      <c r="O8" s="19">
        <v>0</v>
      </c>
      <c r="P8" s="19">
        <v>0</v>
      </c>
      <c r="Q8" s="19">
        <v>2.5000000000000001E-2</v>
      </c>
      <c r="R8" s="19">
        <v>2.5000000000000001E-2</v>
      </c>
      <c r="S8" s="19">
        <v>-2.5000000000000001E-2</v>
      </c>
      <c r="T8" s="19">
        <v>0</v>
      </c>
      <c r="U8" s="19">
        <v>-3.749999999999806E-4</v>
      </c>
      <c r="V8" s="19">
        <v>-3.7499999999999703E-4</v>
      </c>
      <c r="W8" s="19">
        <v>1.471804449149072E-17</v>
      </c>
      <c r="X8" s="19">
        <v>0</v>
      </c>
      <c r="Y8" s="19">
        <v>4.4408920985006258E-17</v>
      </c>
      <c r="Z8" s="19">
        <v>0</v>
      </c>
      <c r="AA8" s="19">
        <v>0</v>
      </c>
      <c r="AB8" s="19">
        <v>2.5000000000000001E-2</v>
      </c>
      <c r="AC8" s="19">
        <v>2.5000000000000001E-2</v>
      </c>
      <c r="AD8" s="19">
        <v>-2.5000000000000001E-2</v>
      </c>
      <c r="AE8" s="19">
        <v>0</v>
      </c>
      <c r="AF8" s="19">
        <v>-9.3749999999994315E-4</v>
      </c>
      <c r="AG8" s="19">
        <v>9.3750000000002848E-4</v>
      </c>
      <c r="AH8" s="19">
        <v>0</v>
      </c>
      <c r="AI8" s="19">
        <v>0</v>
      </c>
      <c r="AJ8" s="19">
        <v>20</v>
      </c>
      <c r="AK8" s="19">
        <v>20</v>
      </c>
      <c r="AL8" s="19">
        <v>20</v>
      </c>
      <c r="AM8" s="19">
        <v>20</v>
      </c>
      <c r="AN8" s="19">
        <v>0</v>
      </c>
      <c r="AO8" s="19">
        <v>0</v>
      </c>
      <c r="AP8" s="19">
        <v>0</v>
      </c>
      <c r="AQ8" s="19">
        <v>0</v>
      </c>
      <c r="AR8" s="19" t="s">
        <v>284</v>
      </c>
      <c r="AS8" s="19">
        <v>1</v>
      </c>
      <c r="AT8" s="19">
        <v>0</v>
      </c>
      <c r="AU8" s="19">
        <v>0</v>
      </c>
      <c r="AV8" s="19">
        <v>0</v>
      </c>
      <c r="AW8" s="19">
        <v>0</v>
      </c>
      <c r="AX8" s="19">
        <v>45</v>
      </c>
      <c r="AY8" s="19">
        <v>0</v>
      </c>
      <c r="AZ8" s="19">
        <v>1</v>
      </c>
      <c r="BA8" s="19" t="s">
        <v>89</v>
      </c>
      <c r="BB8" s="19">
        <v>5</v>
      </c>
      <c r="BC8" s="19">
        <v>2</v>
      </c>
      <c r="BD8" s="19">
        <v>0.05</v>
      </c>
      <c r="BE8" s="19">
        <v>4</v>
      </c>
      <c r="BF8" s="19">
        <v>6</v>
      </c>
      <c r="BG8" s="19">
        <v>0.5</v>
      </c>
      <c r="BH8" s="19">
        <v>10</v>
      </c>
      <c r="BI8" s="19">
        <v>1</v>
      </c>
      <c r="BJ8" s="19">
        <v>1</v>
      </c>
      <c r="BK8" s="19">
        <v>1</v>
      </c>
      <c r="BL8" s="19">
        <v>1</v>
      </c>
      <c r="BM8" s="19">
        <v>0</v>
      </c>
      <c r="BN8" s="19">
        <v>0</v>
      </c>
      <c r="BO8" s="19">
        <v>0</v>
      </c>
      <c r="BP8" s="19">
        <v>0</v>
      </c>
      <c r="BQ8" s="19">
        <v>1</v>
      </c>
      <c r="BR8" s="19">
        <v>1</v>
      </c>
      <c r="BS8" s="19">
        <v>1</v>
      </c>
      <c r="BT8" s="19">
        <v>1</v>
      </c>
    </row>
    <row r="9" spans="1:72" x14ac:dyDescent="0.3">
      <c r="A9" s="26">
        <v>7</v>
      </c>
      <c r="B9" s="19">
        <v>80</v>
      </c>
      <c r="C9" s="19">
        <v>0.79559493064880371</v>
      </c>
      <c r="D9" s="19">
        <v>1.3259915510813401E-2</v>
      </c>
      <c r="E9" s="19">
        <v>4</v>
      </c>
      <c r="F9" s="19">
        <v>1.8749999999998889E-4</v>
      </c>
      <c r="G9" s="19">
        <v>1.8749999999998889E-4</v>
      </c>
      <c r="H9" s="19">
        <v>1.2054563451241139E-3</v>
      </c>
      <c r="I9" s="19">
        <v>4.3972647748343082E-4</v>
      </c>
      <c r="J9" s="19">
        <f t="shared" si="0"/>
        <v>1.8749999999998889E-4</v>
      </c>
      <c r="K9" s="19">
        <v>4.3972647748343082E-4</v>
      </c>
      <c r="L9" s="19"/>
      <c r="M9" s="19">
        <v>-1.0408340855860839E-17</v>
      </c>
      <c r="N9" s="19">
        <v>9.714451465470116E-18</v>
      </c>
      <c r="O9" s="19">
        <v>0</v>
      </c>
      <c r="P9" s="19">
        <v>0</v>
      </c>
      <c r="Q9" s="19">
        <v>2.5000000000000001E-2</v>
      </c>
      <c r="R9" s="19">
        <v>-2.5000000000000001E-2</v>
      </c>
      <c r="S9" s="19">
        <v>-2.5000000000000001E-2</v>
      </c>
      <c r="T9" s="19">
        <v>0</v>
      </c>
      <c r="U9" s="19">
        <v>-1.8749999999996471E-4</v>
      </c>
      <c r="V9" s="19">
        <v>-1.8750000000000369E-4</v>
      </c>
      <c r="W9" s="19">
        <v>-3.7499999999998239E-4</v>
      </c>
      <c r="X9" s="19">
        <v>0</v>
      </c>
      <c r="Y9" s="19">
        <v>4.4408920985006258E-17</v>
      </c>
      <c r="Z9" s="19">
        <v>0</v>
      </c>
      <c r="AA9" s="19">
        <v>0</v>
      </c>
      <c r="AB9" s="19">
        <v>2.5000000000000001E-2</v>
      </c>
      <c r="AC9" s="19">
        <v>-2.5000000000000001E-2</v>
      </c>
      <c r="AD9" s="19">
        <v>-2.5000000000000001E-2</v>
      </c>
      <c r="AE9" s="19">
        <v>0</v>
      </c>
      <c r="AF9" s="19">
        <v>-9.3749999999994315E-4</v>
      </c>
      <c r="AG9" s="19">
        <v>-9.3749999999997156E-4</v>
      </c>
      <c r="AH9" s="19">
        <v>0</v>
      </c>
      <c r="AI9" s="19">
        <v>0</v>
      </c>
      <c r="AJ9" s="19">
        <v>20</v>
      </c>
      <c r="AK9" s="19">
        <v>20</v>
      </c>
      <c r="AL9" s="19">
        <v>20</v>
      </c>
      <c r="AM9" s="19">
        <v>20</v>
      </c>
      <c r="AN9" s="19">
        <v>0</v>
      </c>
      <c r="AO9" s="19">
        <v>0</v>
      </c>
      <c r="AP9" s="19">
        <v>0</v>
      </c>
      <c r="AQ9" s="19">
        <v>0</v>
      </c>
      <c r="AR9" s="19" t="s">
        <v>285</v>
      </c>
      <c r="AS9" s="19">
        <v>1</v>
      </c>
      <c r="AT9" s="19">
        <v>0</v>
      </c>
      <c r="AU9" s="19">
        <v>0</v>
      </c>
      <c r="AV9" s="19">
        <v>0</v>
      </c>
      <c r="AW9" s="19">
        <v>0</v>
      </c>
      <c r="AX9" s="19">
        <v>45</v>
      </c>
      <c r="AY9" s="19">
        <v>0</v>
      </c>
      <c r="AZ9" s="19">
        <v>1</v>
      </c>
      <c r="BA9" s="19" t="s">
        <v>89</v>
      </c>
      <c r="BB9" s="19">
        <v>5</v>
      </c>
      <c r="BC9" s="19">
        <v>2</v>
      </c>
      <c r="BD9" s="19">
        <v>0.05</v>
      </c>
      <c r="BE9" s="19">
        <v>4</v>
      </c>
      <c r="BF9" s="19">
        <v>6</v>
      </c>
      <c r="BG9" s="19">
        <v>0.5</v>
      </c>
      <c r="BH9" s="19">
        <v>10</v>
      </c>
      <c r="BI9" s="19">
        <v>1</v>
      </c>
      <c r="BJ9" s="19">
        <v>1</v>
      </c>
      <c r="BK9" s="19">
        <v>1</v>
      </c>
      <c r="BL9" s="19">
        <v>1</v>
      </c>
      <c r="BM9" s="19">
        <v>0</v>
      </c>
      <c r="BN9" s="19">
        <v>0</v>
      </c>
      <c r="BO9" s="19">
        <v>0</v>
      </c>
      <c r="BP9" s="19">
        <v>0</v>
      </c>
      <c r="BQ9" s="19">
        <v>1</v>
      </c>
      <c r="BR9" s="19">
        <v>1</v>
      </c>
      <c r="BS9" s="19">
        <v>1</v>
      </c>
      <c r="BT9" s="19">
        <v>1</v>
      </c>
    </row>
    <row r="10" spans="1:72" x14ac:dyDescent="0.3">
      <c r="A10" s="26">
        <v>8</v>
      </c>
      <c r="B10" s="19">
        <v>80</v>
      </c>
      <c r="C10" s="19">
        <v>0.38999748229980469</v>
      </c>
      <c r="D10" s="19">
        <v>6.499958038330078E-3</v>
      </c>
      <c r="E10" s="19">
        <v>2</v>
      </c>
      <c r="F10" s="19">
        <v>6.8007527436747009E-17</v>
      </c>
      <c r="G10" s="19">
        <v>6.8007527436747009E-17</v>
      </c>
      <c r="H10" s="19">
        <v>6.8007527436747009E-17</v>
      </c>
      <c r="I10" s="19"/>
      <c r="J10" s="19">
        <f t="shared" si="0"/>
        <v>6.8007527436747009E-17</v>
      </c>
      <c r="K10" s="19"/>
      <c r="L10" s="19"/>
      <c r="M10" s="19">
        <v>-1.110223024625157E-16</v>
      </c>
      <c r="N10" s="19">
        <v>1.110223024625157E-16</v>
      </c>
      <c r="O10" s="19">
        <v>0</v>
      </c>
      <c r="P10" s="19">
        <v>0</v>
      </c>
      <c r="Q10" s="19">
        <v>-0.05</v>
      </c>
      <c r="R10" s="19">
        <v>-0.05</v>
      </c>
      <c r="S10" s="19">
        <v>-0.1</v>
      </c>
      <c r="T10" s="19">
        <v>0</v>
      </c>
      <c r="U10" s="19">
        <v>0</v>
      </c>
      <c r="V10" s="19">
        <v>-5.5511151231257827E-17</v>
      </c>
      <c r="W10" s="19">
        <v>4.0928632011327792E-18</v>
      </c>
      <c r="X10" s="19">
        <v>0.5</v>
      </c>
      <c r="Y10" s="19">
        <v>-0.5</v>
      </c>
      <c r="Z10" s="19">
        <v>0</v>
      </c>
      <c r="AA10" s="19">
        <v>0</v>
      </c>
      <c r="AB10" s="19">
        <v>-0.05</v>
      </c>
      <c r="AC10" s="19">
        <v>-0.05</v>
      </c>
      <c r="AD10" s="19">
        <v>-0.1</v>
      </c>
      <c r="AE10" s="19">
        <v>0</v>
      </c>
      <c r="AF10" s="19">
        <v>0.5</v>
      </c>
      <c r="AG10" s="19">
        <v>-0.5</v>
      </c>
      <c r="AH10" s="19">
        <v>0</v>
      </c>
      <c r="AI10" s="19">
        <v>0</v>
      </c>
      <c r="AJ10" s="19">
        <v>40</v>
      </c>
      <c r="AK10" s="19">
        <v>0</v>
      </c>
      <c r="AL10" s="19">
        <v>0</v>
      </c>
      <c r="AM10" s="19">
        <v>40</v>
      </c>
      <c r="AN10" s="19">
        <v>0</v>
      </c>
      <c r="AO10" s="19">
        <v>0</v>
      </c>
      <c r="AP10" s="19">
        <v>0</v>
      </c>
      <c r="AQ10" s="19">
        <v>0</v>
      </c>
      <c r="AR10" s="19" t="s">
        <v>286</v>
      </c>
      <c r="AS10" s="19">
        <v>1</v>
      </c>
      <c r="AT10" s="19">
        <v>0</v>
      </c>
      <c r="AU10" s="19">
        <v>0</v>
      </c>
      <c r="AV10" s="19">
        <v>0</v>
      </c>
      <c r="AW10" s="19">
        <v>0</v>
      </c>
      <c r="AX10" s="19">
        <v>45</v>
      </c>
      <c r="AY10" s="19">
        <v>0</v>
      </c>
      <c r="AZ10" s="19">
        <v>1</v>
      </c>
      <c r="BA10" s="19" t="s">
        <v>89</v>
      </c>
      <c r="BB10" s="19">
        <v>5</v>
      </c>
      <c r="BC10" s="19">
        <v>2</v>
      </c>
      <c r="BD10" s="19">
        <v>0.05</v>
      </c>
      <c r="BE10" s="19">
        <v>4</v>
      </c>
      <c r="BF10" s="19">
        <v>6</v>
      </c>
      <c r="BG10" s="19">
        <v>0.5</v>
      </c>
      <c r="BH10" s="19">
        <v>10</v>
      </c>
      <c r="BI10" s="19">
        <v>1</v>
      </c>
      <c r="BJ10" s="19">
        <v>1</v>
      </c>
      <c r="BK10" s="19">
        <v>1</v>
      </c>
      <c r="BL10" s="19">
        <v>1</v>
      </c>
      <c r="BM10" s="19">
        <v>0</v>
      </c>
      <c r="BN10" s="19">
        <v>0</v>
      </c>
      <c r="BO10" s="19">
        <v>0</v>
      </c>
      <c r="BP10" s="19">
        <v>0</v>
      </c>
      <c r="BQ10" s="19">
        <v>1</v>
      </c>
      <c r="BR10" s="19">
        <v>1</v>
      </c>
      <c r="BS10" s="19">
        <v>1</v>
      </c>
      <c r="BT10" s="19">
        <v>1</v>
      </c>
    </row>
    <row r="11" spans="1:72" x14ac:dyDescent="0.3">
      <c r="A11" s="26">
        <v>9</v>
      </c>
      <c r="B11" s="19">
        <v>80</v>
      </c>
      <c r="C11" s="19">
        <v>0.38999748229980469</v>
      </c>
      <c r="D11" s="19">
        <v>6.499958038330078E-3</v>
      </c>
      <c r="E11" s="19">
        <v>2</v>
      </c>
      <c r="F11" s="19">
        <v>2.027702769338497E-16</v>
      </c>
      <c r="G11" s="19">
        <v>2.027702769338497E-16</v>
      </c>
      <c r="H11" s="19">
        <v>2.027702769338497E-16</v>
      </c>
      <c r="I11" s="19"/>
      <c r="J11" s="19">
        <f t="shared" si="0"/>
        <v>2.027702769338497E-16</v>
      </c>
      <c r="K11" s="19"/>
      <c r="L11" s="19"/>
      <c r="M11" s="19">
        <v>0</v>
      </c>
      <c r="N11" s="19">
        <v>0</v>
      </c>
      <c r="O11" s="19">
        <v>-4.4408920985006262E-16</v>
      </c>
      <c r="P11" s="19">
        <v>0</v>
      </c>
      <c r="Q11" s="19">
        <v>0.1</v>
      </c>
      <c r="R11" s="19">
        <v>-6.1232339957367648E-18</v>
      </c>
      <c r="S11" s="19">
        <v>0</v>
      </c>
      <c r="T11" s="19">
        <v>0</v>
      </c>
      <c r="U11" s="19">
        <v>1.325437155863529E-17</v>
      </c>
      <c r="V11" s="19">
        <v>0</v>
      </c>
      <c r="W11" s="19">
        <v>2.2204460492503131E-16</v>
      </c>
      <c r="X11" s="19">
        <v>0</v>
      </c>
      <c r="Y11" s="19">
        <v>6.123233995736766E-17</v>
      </c>
      <c r="Z11" s="19">
        <v>1</v>
      </c>
      <c r="AA11" s="19">
        <v>0</v>
      </c>
      <c r="AB11" s="19">
        <v>0.1</v>
      </c>
      <c r="AC11" s="19">
        <v>-6.1232339957367648E-18</v>
      </c>
      <c r="AD11" s="19">
        <v>0</v>
      </c>
      <c r="AE11" s="19">
        <v>0</v>
      </c>
      <c r="AF11" s="19">
        <v>0</v>
      </c>
      <c r="AG11" s="19">
        <v>6.123233995736766E-17</v>
      </c>
      <c r="AH11" s="19">
        <v>1</v>
      </c>
      <c r="AI11" s="19">
        <v>0</v>
      </c>
      <c r="AJ11" s="19">
        <v>40</v>
      </c>
      <c r="AK11" s="19">
        <v>40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 t="s">
        <v>287</v>
      </c>
      <c r="AS11" s="19">
        <v>1</v>
      </c>
      <c r="AT11" s="19">
        <v>0</v>
      </c>
      <c r="AU11" s="19">
        <v>0</v>
      </c>
      <c r="AV11" s="19">
        <v>0</v>
      </c>
      <c r="AW11" s="19">
        <v>0</v>
      </c>
      <c r="AX11" s="19">
        <v>45</v>
      </c>
      <c r="AY11" s="19">
        <v>0</v>
      </c>
      <c r="AZ11" s="19">
        <v>1</v>
      </c>
      <c r="BA11" s="19" t="s">
        <v>89</v>
      </c>
      <c r="BB11" s="19">
        <v>5</v>
      </c>
      <c r="BC11" s="19">
        <v>2</v>
      </c>
      <c r="BD11" s="19">
        <v>0.05</v>
      </c>
      <c r="BE11" s="19">
        <v>4</v>
      </c>
      <c r="BF11" s="19">
        <v>6</v>
      </c>
      <c r="BG11" s="19">
        <v>0.5</v>
      </c>
      <c r="BH11" s="19">
        <v>10</v>
      </c>
      <c r="BI11" s="19">
        <v>1</v>
      </c>
      <c r="BJ11" s="19">
        <v>1</v>
      </c>
      <c r="BK11" s="19">
        <v>1</v>
      </c>
      <c r="BL11" s="19">
        <v>1</v>
      </c>
      <c r="BM11" s="19">
        <v>0</v>
      </c>
      <c r="BN11" s="19">
        <v>0</v>
      </c>
      <c r="BO11" s="19">
        <v>0</v>
      </c>
      <c r="BP11" s="19">
        <v>0</v>
      </c>
      <c r="BQ11" s="19">
        <v>1</v>
      </c>
      <c r="BR11" s="19">
        <v>1</v>
      </c>
      <c r="BS11" s="19">
        <v>1</v>
      </c>
      <c r="BT11" s="19">
        <v>1</v>
      </c>
    </row>
    <row r="12" spans="1:72" x14ac:dyDescent="0.3">
      <c r="A12" s="26">
        <v>10</v>
      </c>
      <c r="B12" s="19">
        <v>80</v>
      </c>
      <c r="C12" s="19">
        <v>0.38999724388122559</v>
      </c>
      <c r="D12" s="19">
        <v>6.499954064687093E-3</v>
      </c>
      <c r="E12" s="19">
        <v>2</v>
      </c>
      <c r="F12" s="19">
        <v>9.3524541553622218E-17</v>
      </c>
      <c r="G12" s="19">
        <v>9.3524541553622218E-17</v>
      </c>
      <c r="H12" s="19">
        <v>9.3524541553622218E-17</v>
      </c>
      <c r="I12" s="19"/>
      <c r="J12" s="19">
        <f t="shared" si="0"/>
        <v>9.3524541553622218E-17</v>
      </c>
      <c r="K12" s="19"/>
      <c r="L12" s="19"/>
      <c r="M12" s="19">
        <v>2.2204460492503131E-16</v>
      </c>
      <c r="N12" s="19">
        <v>0</v>
      </c>
      <c r="O12" s="19">
        <v>0</v>
      </c>
      <c r="P12" s="19">
        <v>0</v>
      </c>
      <c r="Q12" s="19">
        <v>-0.05</v>
      </c>
      <c r="R12" s="19">
        <v>-5.0000000000000017E-2</v>
      </c>
      <c r="S12" s="19">
        <v>0.1</v>
      </c>
      <c r="T12" s="19">
        <v>0</v>
      </c>
      <c r="U12" s="19">
        <v>0</v>
      </c>
      <c r="V12" s="19">
        <v>5.5511151231257827E-17</v>
      </c>
      <c r="W12" s="19">
        <v>-9.7849246066816775E-18</v>
      </c>
      <c r="X12" s="19">
        <v>-0.49999999999999989</v>
      </c>
      <c r="Y12" s="19">
        <v>0.50000000000000011</v>
      </c>
      <c r="Z12" s="19">
        <v>0</v>
      </c>
      <c r="AA12" s="19">
        <v>0</v>
      </c>
      <c r="AB12" s="19">
        <v>-0.05</v>
      </c>
      <c r="AC12" s="19">
        <v>-5.0000000000000017E-2</v>
      </c>
      <c r="AD12" s="19">
        <v>0.1</v>
      </c>
      <c r="AE12" s="19">
        <v>0</v>
      </c>
      <c r="AF12" s="19">
        <v>-0.5</v>
      </c>
      <c r="AG12" s="19">
        <v>0.5</v>
      </c>
      <c r="AH12" s="19">
        <v>0</v>
      </c>
      <c r="AI12" s="19">
        <v>0</v>
      </c>
      <c r="AJ12" s="19">
        <v>0</v>
      </c>
      <c r="AK12" s="19">
        <v>40</v>
      </c>
      <c r="AL12" s="19">
        <v>40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 t="s">
        <v>288</v>
      </c>
      <c r="AS12" s="19">
        <v>1</v>
      </c>
      <c r="AT12" s="19">
        <v>0</v>
      </c>
      <c r="AU12" s="19">
        <v>0</v>
      </c>
      <c r="AV12" s="19">
        <v>0</v>
      </c>
      <c r="AW12" s="19">
        <v>0</v>
      </c>
      <c r="AX12" s="19">
        <v>45</v>
      </c>
      <c r="AY12" s="19">
        <v>0</v>
      </c>
      <c r="AZ12" s="19">
        <v>1</v>
      </c>
      <c r="BA12" s="19" t="s">
        <v>89</v>
      </c>
      <c r="BB12" s="19">
        <v>5</v>
      </c>
      <c r="BC12" s="19">
        <v>2</v>
      </c>
      <c r="BD12" s="19">
        <v>0.05</v>
      </c>
      <c r="BE12" s="19">
        <v>4</v>
      </c>
      <c r="BF12" s="19">
        <v>6</v>
      </c>
      <c r="BG12" s="19">
        <v>0.5</v>
      </c>
      <c r="BH12" s="19">
        <v>10</v>
      </c>
      <c r="BI12" s="19">
        <v>1</v>
      </c>
      <c r="BJ12" s="19">
        <v>1</v>
      </c>
      <c r="BK12" s="19">
        <v>1</v>
      </c>
      <c r="BL12" s="19">
        <v>1</v>
      </c>
      <c r="BM12" s="19">
        <v>0</v>
      </c>
      <c r="BN12" s="19">
        <v>0</v>
      </c>
      <c r="BO12" s="19">
        <v>0</v>
      </c>
      <c r="BP12" s="19">
        <v>0</v>
      </c>
      <c r="BQ12" s="19">
        <v>1</v>
      </c>
      <c r="BR12" s="19">
        <v>1</v>
      </c>
      <c r="BS12" s="19">
        <v>1</v>
      </c>
      <c r="BT12" s="19">
        <v>1</v>
      </c>
    </row>
    <row r="13" spans="1:72" x14ac:dyDescent="0.3">
      <c r="A13" s="26">
        <v>11</v>
      </c>
      <c r="B13" s="19">
        <v>80</v>
      </c>
      <c r="C13" s="19">
        <v>0.38999724388122559</v>
      </c>
      <c r="D13" s="19">
        <v>6.499954064687093E-3</v>
      </c>
      <c r="E13" s="19">
        <v>2</v>
      </c>
      <c r="F13" s="19">
        <v>2.027702769338497E-16</v>
      </c>
      <c r="G13" s="19">
        <v>2.027702769338497E-16</v>
      </c>
      <c r="H13" s="19">
        <v>2.027702769338497E-16</v>
      </c>
      <c r="I13" s="19"/>
      <c r="J13" s="19">
        <f t="shared" si="0"/>
        <v>2.027702769338497E-16</v>
      </c>
      <c r="K13" s="19"/>
      <c r="L13" s="19"/>
      <c r="M13" s="19">
        <v>-4.9303806576313238E-32</v>
      </c>
      <c r="N13" s="19">
        <v>0</v>
      </c>
      <c r="O13" s="19">
        <v>4.4408920985006262E-16</v>
      </c>
      <c r="P13" s="19">
        <v>0</v>
      </c>
      <c r="Q13" s="19">
        <v>4.9303806576313239E-34</v>
      </c>
      <c r="R13" s="19">
        <v>0.1</v>
      </c>
      <c r="S13" s="19">
        <v>0</v>
      </c>
      <c r="T13" s="19">
        <v>0</v>
      </c>
      <c r="U13" s="19">
        <v>0</v>
      </c>
      <c r="V13" s="19">
        <v>-1.325437155863529E-17</v>
      </c>
      <c r="W13" s="19">
        <v>-2.2204460492503131E-16</v>
      </c>
      <c r="X13" s="19">
        <v>6.123233995736766E-17</v>
      </c>
      <c r="Y13" s="19">
        <v>0</v>
      </c>
      <c r="Z13" s="19">
        <v>-1</v>
      </c>
      <c r="AA13" s="19">
        <v>0</v>
      </c>
      <c r="AB13" s="19">
        <v>4.9303806576313239E-34</v>
      </c>
      <c r="AC13" s="19">
        <v>0.1</v>
      </c>
      <c r="AD13" s="19">
        <v>0</v>
      </c>
      <c r="AE13" s="19">
        <v>0</v>
      </c>
      <c r="AF13" s="19">
        <v>6.123233995736766E-17</v>
      </c>
      <c r="AG13" s="19">
        <v>0</v>
      </c>
      <c r="AH13" s="19">
        <v>-1</v>
      </c>
      <c r="AI13" s="19">
        <v>0</v>
      </c>
      <c r="AJ13" s="19">
        <v>0</v>
      </c>
      <c r="AK13" s="19">
        <v>0</v>
      </c>
      <c r="AL13" s="19">
        <v>40</v>
      </c>
      <c r="AM13" s="19">
        <v>40</v>
      </c>
      <c r="AN13" s="19">
        <v>0</v>
      </c>
      <c r="AO13" s="19">
        <v>0</v>
      </c>
      <c r="AP13" s="19">
        <v>0</v>
      </c>
      <c r="AQ13" s="19">
        <v>0</v>
      </c>
      <c r="AR13" s="19" t="s">
        <v>289</v>
      </c>
      <c r="AS13" s="19">
        <v>1</v>
      </c>
      <c r="AT13" s="19">
        <v>0</v>
      </c>
      <c r="AU13" s="19">
        <v>0</v>
      </c>
      <c r="AV13" s="19">
        <v>0</v>
      </c>
      <c r="AW13" s="19">
        <v>0</v>
      </c>
      <c r="AX13" s="19">
        <v>45</v>
      </c>
      <c r="AY13" s="19">
        <v>0</v>
      </c>
      <c r="AZ13" s="19">
        <v>1</v>
      </c>
      <c r="BA13" s="19" t="s">
        <v>89</v>
      </c>
      <c r="BB13" s="19">
        <v>5</v>
      </c>
      <c r="BC13" s="19">
        <v>2</v>
      </c>
      <c r="BD13" s="19">
        <v>0.05</v>
      </c>
      <c r="BE13" s="19">
        <v>4</v>
      </c>
      <c r="BF13" s="19">
        <v>6</v>
      </c>
      <c r="BG13" s="19">
        <v>0.5</v>
      </c>
      <c r="BH13" s="19">
        <v>10</v>
      </c>
      <c r="BI13" s="19">
        <v>1</v>
      </c>
      <c r="BJ13" s="19">
        <v>1</v>
      </c>
      <c r="BK13" s="19">
        <v>1</v>
      </c>
      <c r="BL13" s="19">
        <v>1</v>
      </c>
      <c r="BM13" s="19">
        <v>0</v>
      </c>
      <c r="BN13" s="19">
        <v>0</v>
      </c>
      <c r="BO13" s="19">
        <v>0</v>
      </c>
      <c r="BP13" s="19">
        <v>0</v>
      </c>
      <c r="BQ13" s="19">
        <v>1</v>
      </c>
      <c r="BR13" s="19">
        <v>1</v>
      </c>
      <c r="BS13" s="19">
        <v>1</v>
      </c>
      <c r="BT13" s="19">
        <v>1</v>
      </c>
    </row>
    <row r="14" spans="1:72" x14ac:dyDescent="0.3">
      <c r="A14" s="26">
        <v>12</v>
      </c>
      <c r="B14" s="19">
        <v>80</v>
      </c>
      <c r="C14" s="19">
        <v>0.98279380798339844</v>
      </c>
      <c r="D14" s="19">
        <v>1.637989679972331E-2</v>
      </c>
      <c r="E14" s="19">
        <v>5</v>
      </c>
      <c r="F14" s="19">
        <v>1.1249999999999179E-3</v>
      </c>
      <c r="G14" s="19">
        <v>5.0062499999999968E-2</v>
      </c>
      <c r="H14" s="19">
        <v>1.8656249999999899E-2</v>
      </c>
      <c r="I14" s="19">
        <v>3.0937499999999459E-3</v>
      </c>
      <c r="J14" s="19">
        <f t="shared" si="0"/>
        <v>3.0937499999999459E-3</v>
      </c>
      <c r="K14" s="19">
        <v>1.1249999999999179E-3</v>
      </c>
      <c r="L14" s="19">
        <v>1.1249999999999179E-3</v>
      </c>
      <c r="M14" s="19">
        <v>-6.6613381477509392E-16</v>
      </c>
      <c r="N14" s="19">
        <v>0</v>
      </c>
      <c r="O14" s="19">
        <v>-3.3306690738754701E-16</v>
      </c>
      <c r="P14" s="19">
        <v>0</v>
      </c>
      <c r="Q14" s="19">
        <v>1.8749999999999999E-2</v>
      </c>
      <c r="R14" s="19">
        <v>1.8749999999999999E-2</v>
      </c>
      <c r="S14" s="19">
        <v>3.7499999999999999E-2</v>
      </c>
      <c r="T14" s="19">
        <v>0</v>
      </c>
      <c r="U14" s="19">
        <v>-1.124999999999488E-3</v>
      </c>
      <c r="V14" s="19">
        <v>-1.1249999999999589E-3</v>
      </c>
      <c r="W14" s="19">
        <v>-2.2500000000000302E-3</v>
      </c>
      <c r="X14" s="19">
        <v>0.75</v>
      </c>
      <c r="Y14" s="19">
        <v>-0.25</v>
      </c>
      <c r="Z14" s="19">
        <v>0.5</v>
      </c>
      <c r="AA14" s="19">
        <v>0</v>
      </c>
      <c r="AB14" s="19">
        <v>1.8749999999999999E-2</v>
      </c>
      <c r="AC14" s="19">
        <v>1.8749999999999999E-2</v>
      </c>
      <c r="AD14" s="19">
        <v>3.7499999999999999E-2</v>
      </c>
      <c r="AE14" s="19">
        <v>0</v>
      </c>
      <c r="AF14" s="19">
        <v>0.74953124999999998</v>
      </c>
      <c r="AG14" s="19">
        <v>-0.25046875000000002</v>
      </c>
      <c r="AH14" s="19">
        <v>0.49906250000000002</v>
      </c>
      <c r="AI14" s="19">
        <v>0</v>
      </c>
      <c r="AJ14" s="19">
        <v>60</v>
      </c>
      <c r="AK14" s="19">
        <v>0</v>
      </c>
      <c r="AL14" s="19">
        <v>0</v>
      </c>
      <c r="AM14" s="19">
        <v>20</v>
      </c>
      <c r="AN14" s="19">
        <v>0</v>
      </c>
      <c r="AO14" s="19">
        <v>0</v>
      </c>
      <c r="AP14" s="19">
        <v>0</v>
      </c>
      <c r="AQ14" s="19">
        <v>0</v>
      </c>
      <c r="AR14" s="19" t="s">
        <v>290</v>
      </c>
      <c r="AS14" s="19">
        <v>1</v>
      </c>
      <c r="AT14" s="19">
        <v>0</v>
      </c>
      <c r="AU14" s="19">
        <v>0</v>
      </c>
      <c r="AV14" s="19">
        <v>0</v>
      </c>
      <c r="AW14" s="19">
        <v>0</v>
      </c>
      <c r="AX14" s="19">
        <v>45</v>
      </c>
      <c r="AY14" s="19">
        <v>0</v>
      </c>
      <c r="AZ14" s="19">
        <v>1</v>
      </c>
      <c r="BA14" s="19" t="s">
        <v>89</v>
      </c>
      <c r="BB14" s="19">
        <v>5</v>
      </c>
      <c r="BC14" s="19">
        <v>2</v>
      </c>
      <c r="BD14" s="19">
        <v>0.05</v>
      </c>
      <c r="BE14" s="19">
        <v>4</v>
      </c>
      <c r="BF14" s="19">
        <v>6</v>
      </c>
      <c r="BG14" s="19">
        <v>0.5</v>
      </c>
      <c r="BH14" s="19">
        <v>10</v>
      </c>
      <c r="BI14" s="19">
        <v>1</v>
      </c>
      <c r="BJ14" s="19">
        <v>1</v>
      </c>
      <c r="BK14" s="19">
        <v>1</v>
      </c>
      <c r="BL14" s="19">
        <v>1</v>
      </c>
      <c r="BM14" s="19">
        <v>0</v>
      </c>
      <c r="BN14" s="19">
        <v>0</v>
      </c>
      <c r="BO14" s="19">
        <v>0</v>
      </c>
      <c r="BP14" s="19">
        <v>0</v>
      </c>
      <c r="BQ14" s="19">
        <v>1</v>
      </c>
      <c r="BR14" s="19">
        <v>1</v>
      </c>
      <c r="BS14" s="19">
        <v>1</v>
      </c>
      <c r="BT14" s="19">
        <v>1</v>
      </c>
    </row>
    <row r="15" spans="1:72" x14ac:dyDescent="0.3">
      <c r="A15" s="26">
        <v>13</v>
      </c>
      <c r="B15" s="19">
        <v>80</v>
      </c>
      <c r="C15" s="19">
        <v>0.77999520301818848</v>
      </c>
      <c r="D15" s="19">
        <v>1.299992005030314E-2</v>
      </c>
      <c r="E15" s="19">
        <v>4</v>
      </c>
      <c r="F15" s="19">
        <v>2.6814433536895159E-16</v>
      </c>
      <c r="G15" s="19">
        <v>4.0569673864846348E-2</v>
      </c>
      <c r="H15" s="19">
        <v>1.132889006037211E-2</v>
      </c>
      <c r="I15" s="19">
        <v>2.6814433536895159E-16</v>
      </c>
      <c r="J15" s="19">
        <f t="shared" si="0"/>
        <v>2.6814433536895159E-16</v>
      </c>
      <c r="K15" s="19">
        <v>2.6814433536895159E-16</v>
      </c>
      <c r="L15" s="19"/>
      <c r="M15" s="19">
        <v>3.3306690738754701E-16</v>
      </c>
      <c r="N15" s="19">
        <v>-1.4791141972893969E-31</v>
      </c>
      <c r="O15" s="19">
        <v>0</v>
      </c>
      <c r="P15" s="19">
        <v>0</v>
      </c>
      <c r="Q15" s="19">
        <v>-3.7499999999999999E-2</v>
      </c>
      <c r="R15" s="19">
        <v>2.296212748401291E-18</v>
      </c>
      <c r="S15" s="19">
        <v>0</v>
      </c>
      <c r="T15" s="19">
        <v>0</v>
      </c>
      <c r="U15" s="19">
        <v>1.110223024625157E-16</v>
      </c>
      <c r="V15" s="19">
        <v>1.2325951644078309E-32</v>
      </c>
      <c r="W15" s="19">
        <v>5.5511151231257827E-16</v>
      </c>
      <c r="X15" s="19">
        <v>-0.5</v>
      </c>
      <c r="Y15" s="19">
        <v>9.1848509936051509E-17</v>
      </c>
      <c r="Z15" s="19">
        <v>1</v>
      </c>
      <c r="AA15" s="19">
        <v>0</v>
      </c>
      <c r="AB15" s="19">
        <v>-3.7499999999999999E-2</v>
      </c>
      <c r="AC15" s="19">
        <v>2.296212748401291E-18</v>
      </c>
      <c r="AD15" s="19">
        <v>0</v>
      </c>
      <c r="AE15" s="19">
        <v>0</v>
      </c>
      <c r="AF15" s="19">
        <v>-0.49906250000000002</v>
      </c>
      <c r="AG15" s="19">
        <v>9.1791104617341467E-17</v>
      </c>
      <c r="AH15" s="19">
        <v>1</v>
      </c>
      <c r="AI15" s="19">
        <v>0</v>
      </c>
      <c r="AJ15" s="19">
        <v>20</v>
      </c>
      <c r="AK15" s="19">
        <v>60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 t="s">
        <v>291</v>
      </c>
      <c r="AS15" s="19">
        <v>1</v>
      </c>
      <c r="AT15" s="19">
        <v>0</v>
      </c>
      <c r="AU15" s="19">
        <v>0</v>
      </c>
      <c r="AV15" s="19">
        <v>0</v>
      </c>
      <c r="AW15" s="19">
        <v>0</v>
      </c>
      <c r="AX15" s="19">
        <v>45</v>
      </c>
      <c r="AY15" s="19">
        <v>0</v>
      </c>
      <c r="AZ15" s="19">
        <v>1</v>
      </c>
      <c r="BA15" s="19" t="s">
        <v>89</v>
      </c>
      <c r="BB15" s="19">
        <v>5</v>
      </c>
      <c r="BC15" s="19">
        <v>2</v>
      </c>
      <c r="BD15" s="19">
        <v>0.05</v>
      </c>
      <c r="BE15" s="19">
        <v>4</v>
      </c>
      <c r="BF15" s="19">
        <v>6</v>
      </c>
      <c r="BG15" s="19">
        <v>0.5</v>
      </c>
      <c r="BH15" s="19">
        <v>10</v>
      </c>
      <c r="BI15" s="19">
        <v>1</v>
      </c>
      <c r="BJ15" s="19">
        <v>1</v>
      </c>
      <c r="BK15" s="19">
        <v>1</v>
      </c>
      <c r="BL15" s="19">
        <v>1</v>
      </c>
      <c r="BM15" s="19">
        <v>0</v>
      </c>
      <c r="BN15" s="19">
        <v>0</v>
      </c>
      <c r="BO15" s="19">
        <v>0</v>
      </c>
      <c r="BP15" s="19">
        <v>0</v>
      </c>
      <c r="BQ15" s="19">
        <v>1</v>
      </c>
      <c r="BR15" s="19">
        <v>1</v>
      </c>
      <c r="BS15" s="19">
        <v>1</v>
      </c>
      <c r="BT15" s="19">
        <v>1</v>
      </c>
    </row>
    <row r="16" spans="1:72" x14ac:dyDescent="0.3">
      <c r="A16" s="26">
        <v>14</v>
      </c>
      <c r="B16" s="19">
        <v>80</v>
      </c>
      <c r="C16" s="19">
        <v>0.99839377403259277</v>
      </c>
      <c r="D16" s="19">
        <v>1.6639896233876551E-2</v>
      </c>
      <c r="E16" s="19">
        <v>5</v>
      </c>
      <c r="F16" s="19">
        <v>1.1249999999999271E-3</v>
      </c>
      <c r="G16" s="19">
        <v>5.0062499999999968E-2</v>
      </c>
      <c r="H16" s="19">
        <v>1.8656249999999899E-2</v>
      </c>
      <c r="I16" s="19">
        <v>3.0937499999999459E-3</v>
      </c>
      <c r="J16" s="19">
        <f t="shared" si="0"/>
        <v>3.0937499999999459E-3</v>
      </c>
      <c r="K16" s="19">
        <v>1.1249999999999271E-3</v>
      </c>
      <c r="L16" s="19">
        <v>1.1249999999999271E-3</v>
      </c>
      <c r="M16" s="19">
        <v>-5.5511151231257827E-17</v>
      </c>
      <c r="N16" s="19">
        <v>-6.6613381477509392E-16</v>
      </c>
      <c r="O16" s="19">
        <v>3.3306690738754701E-16</v>
      </c>
      <c r="P16" s="19">
        <v>0</v>
      </c>
      <c r="Q16" s="19">
        <v>1.8749999999999999E-2</v>
      </c>
      <c r="R16" s="19">
        <v>1.8749999999999999E-2</v>
      </c>
      <c r="S16" s="19">
        <v>-3.7499999999999999E-2</v>
      </c>
      <c r="T16" s="19">
        <v>0</v>
      </c>
      <c r="U16" s="19">
        <v>-1.1250000000000151E-3</v>
      </c>
      <c r="V16" s="19">
        <v>-1.124999999999488E-3</v>
      </c>
      <c r="W16" s="19">
        <v>2.2500000000000302E-3</v>
      </c>
      <c r="X16" s="19">
        <v>-0.25</v>
      </c>
      <c r="Y16" s="19">
        <v>0.75</v>
      </c>
      <c r="Z16" s="19">
        <v>-0.5</v>
      </c>
      <c r="AA16" s="19">
        <v>0</v>
      </c>
      <c r="AB16" s="19">
        <v>1.8749999999999999E-2</v>
      </c>
      <c r="AC16" s="19">
        <v>1.8749999999999999E-2</v>
      </c>
      <c r="AD16" s="19">
        <v>-3.7499999999999999E-2</v>
      </c>
      <c r="AE16" s="19">
        <v>0</v>
      </c>
      <c r="AF16" s="19">
        <v>-0.25046875000000002</v>
      </c>
      <c r="AG16" s="19">
        <v>0.74953124999999998</v>
      </c>
      <c r="AH16" s="19">
        <v>-0.49906250000000002</v>
      </c>
      <c r="AI16" s="19">
        <v>0</v>
      </c>
      <c r="AJ16" s="19">
        <v>0</v>
      </c>
      <c r="AK16" s="19">
        <v>20</v>
      </c>
      <c r="AL16" s="19">
        <v>60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 t="s">
        <v>292</v>
      </c>
      <c r="AS16" s="19">
        <v>1</v>
      </c>
      <c r="AT16" s="19">
        <v>0</v>
      </c>
      <c r="AU16" s="19">
        <v>0</v>
      </c>
      <c r="AV16" s="19">
        <v>0</v>
      </c>
      <c r="AW16" s="19">
        <v>0</v>
      </c>
      <c r="AX16" s="19">
        <v>45</v>
      </c>
      <c r="AY16" s="19">
        <v>0</v>
      </c>
      <c r="AZ16" s="19">
        <v>1</v>
      </c>
      <c r="BA16" s="19" t="s">
        <v>89</v>
      </c>
      <c r="BB16" s="19">
        <v>5</v>
      </c>
      <c r="BC16" s="19">
        <v>2</v>
      </c>
      <c r="BD16" s="19">
        <v>0.05</v>
      </c>
      <c r="BE16" s="19">
        <v>4</v>
      </c>
      <c r="BF16" s="19">
        <v>6</v>
      </c>
      <c r="BG16" s="19">
        <v>0.5</v>
      </c>
      <c r="BH16" s="19">
        <v>10</v>
      </c>
      <c r="BI16" s="19">
        <v>1</v>
      </c>
      <c r="BJ16" s="19">
        <v>1</v>
      </c>
      <c r="BK16" s="19">
        <v>1</v>
      </c>
      <c r="BL16" s="19">
        <v>1</v>
      </c>
      <c r="BM16" s="19">
        <v>0</v>
      </c>
      <c r="BN16" s="19">
        <v>0</v>
      </c>
      <c r="BO16" s="19">
        <v>0</v>
      </c>
      <c r="BP16" s="19">
        <v>0</v>
      </c>
      <c r="BQ16" s="19">
        <v>1</v>
      </c>
      <c r="BR16" s="19">
        <v>1</v>
      </c>
      <c r="BS16" s="19">
        <v>1</v>
      </c>
      <c r="BT16" s="19">
        <v>1</v>
      </c>
    </row>
    <row r="17" spans="1:72" x14ac:dyDescent="0.3">
      <c r="A17" s="26">
        <v>15</v>
      </c>
      <c r="B17" s="19">
        <v>80</v>
      </c>
      <c r="C17" s="19">
        <v>0.79559493064880371</v>
      </c>
      <c r="D17" s="19">
        <v>1.3259915510813401E-2</v>
      </c>
      <c r="E17" s="19">
        <v>4</v>
      </c>
      <c r="F17" s="19">
        <v>2.6814433536895159E-16</v>
      </c>
      <c r="G17" s="19">
        <v>4.0569673864846348E-2</v>
      </c>
      <c r="H17" s="19">
        <v>1.132889006037211E-2</v>
      </c>
      <c r="I17" s="19">
        <v>2.6814433536895159E-16</v>
      </c>
      <c r="J17" s="19">
        <f t="shared" si="0"/>
        <v>2.6814433536895159E-16</v>
      </c>
      <c r="K17" s="19">
        <v>2.6814433536895159E-16</v>
      </c>
      <c r="L17" s="19"/>
      <c r="M17" s="19">
        <v>-8.6281661508548166E-32</v>
      </c>
      <c r="N17" s="19">
        <v>3.3306690738754701E-16</v>
      </c>
      <c r="O17" s="19">
        <v>0</v>
      </c>
      <c r="P17" s="19">
        <v>0</v>
      </c>
      <c r="Q17" s="19">
        <v>4.9303806576313239E-34</v>
      </c>
      <c r="R17" s="19">
        <v>-3.7499999999999999E-2</v>
      </c>
      <c r="S17" s="19">
        <v>0</v>
      </c>
      <c r="T17" s="19">
        <v>0</v>
      </c>
      <c r="U17" s="19">
        <v>0</v>
      </c>
      <c r="V17" s="19">
        <v>1.110223024625157E-16</v>
      </c>
      <c r="W17" s="19">
        <v>-5.5511151231257827E-16</v>
      </c>
      <c r="X17" s="19">
        <v>6.123233995736766E-17</v>
      </c>
      <c r="Y17" s="19">
        <v>-0.5</v>
      </c>
      <c r="Z17" s="19">
        <v>-1</v>
      </c>
      <c r="AA17" s="19">
        <v>0</v>
      </c>
      <c r="AB17" s="19">
        <v>4.9303806576313239E-34</v>
      </c>
      <c r="AC17" s="19">
        <v>-3.7499999999999999E-2</v>
      </c>
      <c r="AD17" s="19">
        <v>0</v>
      </c>
      <c r="AE17" s="19">
        <v>0</v>
      </c>
      <c r="AF17" s="19">
        <v>6.123233995736766E-17</v>
      </c>
      <c r="AG17" s="19">
        <v>-0.49906250000000002</v>
      </c>
      <c r="AH17" s="19">
        <v>-1</v>
      </c>
      <c r="AI17" s="19">
        <v>0</v>
      </c>
      <c r="AJ17" s="19">
        <v>0</v>
      </c>
      <c r="AK17" s="19">
        <v>0</v>
      </c>
      <c r="AL17" s="19">
        <v>20</v>
      </c>
      <c r="AM17" s="19">
        <v>60</v>
      </c>
      <c r="AN17" s="19">
        <v>0</v>
      </c>
      <c r="AO17" s="19">
        <v>0</v>
      </c>
      <c r="AP17" s="19">
        <v>0</v>
      </c>
      <c r="AQ17" s="19">
        <v>0</v>
      </c>
      <c r="AR17" s="19" t="s">
        <v>293</v>
      </c>
      <c r="AS17" s="19">
        <v>1</v>
      </c>
      <c r="AT17" s="19">
        <v>0</v>
      </c>
      <c r="AU17" s="19">
        <v>0</v>
      </c>
      <c r="AV17" s="19">
        <v>0</v>
      </c>
      <c r="AW17" s="19">
        <v>0</v>
      </c>
      <c r="AX17" s="19">
        <v>45</v>
      </c>
      <c r="AY17" s="19">
        <v>0</v>
      </c>
      <c r="AZ17" s="19">
        <v>1</v>
      </c>
      <c r="BA17" s="19" t="s">
        <v>89</v>
      </c>
      <c r="BB17" s="19">
        <v>5</v>
      </c>
      <c r="BC17" s="19">
        <v>2</v>
      </c>
      <c r="BD17" s="19">
        <v>0.05</v>
      </c>
      <c r="BE17" s="19">
        <v>4</v>
      </c>
      <c r="BF17" s="19">
        <v>6</v>
      </c>
      <c r="BG17" s="19">
        <v>0.5</v>
      </c>
      <c r="BH17" s="19">
        <v>10</v>
      </c>
      <c r="BI17" s="19">
        <v>1</v>
      </c>
      <c r="BJ17" s="19">
        <v>1</v>
      </c>
      <c r="BK17" s="19">
        <v>1</v>
      </c>
      <c r="BL17" s="19">
        <v>1</v>
      </c>
      <c r="BM17" s="19">
        <v>0</v>
      </c>
      <c r="BN17" s="19">
        <v>0</v>
      </c>
      <c r="BO17" s="19">
        <v>0</v>
      </c>
      <c r="BP17" s="19">
        <v>0</v>
      </c>
      <c r="BQ17" s="19">
        <v>1</v>
      </c>
      <c r="BR17" s="19">
        <v>1</v>
      </c>
      <c r="BS17" s="19">
        <v>1</v>
      </c>
      <c r="BT17" s="19">
        <v>1</v>
      </c>
    </row>
    <row r="18" spans="1:72" x14ac:dyDescent="0.3">
      <c r="A18" s="26">
        <v>16</v>
      </c>
      <c r="B18" s="19">
        <v>80</v>
      </c>
      <c r="C18" s="19">
        <v>0.37439727783203119</v>
      </c>
      <c r="D18" s="19">
        <v>6.2399546305338541E-3</v>
      </c>
      <c r="E18" s="19">
        <v>2</v>
      </c>
      <c r="F18" s="19">
        <v>2.027702769338497E-16</v>
      </c>
      <c r="G18" s="19">
        <v>2.027702769338497E-16</v>
      </c>
      <c r="H18" s="19">
        <v>2.027702769338497E-16</v>
      </c>
      <c r="I18" s="19"/>
      <c r="J18" s="19">
        <f t="shared" si="0"/>
        <v>2.027702769338497E-16</v>
      </c>
      <c r="K18" s="19"/>
      <c r="L18" s="19"/>
      <c r="M18" s="19">
        <v>-4.9303806576313238E-32</v>
      </c>
      <c r="N18" s="19">
        <v>0</v>
      </c>
      <c r="O18" s="19">
        <v>4.4408920985006262E-16</v>
      </c>
      <c r="P18" s="19">
        <v>0</v>
      </c>
      <c r="Q18" s="19">
        <v>4.9303806576313239E-34</v>
      </c>
      <c r="R18" s="19">
        <v>-2.5000000000000001E-2</v>
      </c>
      <c r="S18" s="19">
        <v>0</v>
      </c>
      <c r="T18" s="19">
        <v>0</v>
      </c>
      <c r="U18" s="19">
        <v>0</v>
      </c>
      <c r="V18" s="19">
        <v>-1.325437155863529E-17</v>
      </c>
      <c r="W18" s="19">
        <v>-2.2204460492503131E-16</v>
      </c>
      <c r="X18" s="19">
        <v>6.123233995736766E-17</v>
      </c>
      <c r="Y18" s="19">
        <v>0</v>
      </c>
      <c r="Z18" s="19">
        <v>-1</v>
      </c>
      <c r="AA18" s="19">
        <v>0</v>
      </c>
      <c r="AB18" s="19">
        <v>4.9303806576313239E-34</v>
      </c>
      <c r="AC18" s="19">
        <v>-2.5000000000000001E-2</v>
      </c>
      <c r="AD18" s="19">
        <v>0</v>
      </c>
      <c r="AE18" s="19">
        <v>0</v>
      </c>
      <c r="AF18" s="19">
        <v>6.123233995736766E-17</v>
      </c>
      <c r="AG18" s="19">
        <v>0</v>
      </c>
      <c r="AH18" s="19">
        <v>-1</v>
      </c>
      <c r="AI18" s="19">
        <v>0</v>
      </c>
      <c r="AJ18" s="19">
        <v>0</v>
      </c>
      <c r="AK18" s="19">
        <v>0</v>
      </c>
      <c r="AL18" s="19">
        <v>40</v>
      </c>
      <c r="AM18" s="19">
        <v>40</v>
      </c>
      <c r="AN18" s="19">
        <v>0</v>
      </c>
      <c r="AO18" s="19">
        <v>0</v>
      </c>
      <c r="AP18" s="19">
        <v>0</v>
      </c>
      <c r="AQ18" s="19">
        <v>0</v>
      </c>
      <c r="AR18" s="19" t="s">
        <v>289</v>
      </c>
      <c r="AS18" s="19">
        <v>1</v>
      </c>
      <c r="AT18" s="19">
        <v>0</v>
      </c>
      <c r="AU18" s="19">
        <v>0</v>
      </c>
      <c r="AV18" s="19">
        <v>0</v>
      </c>
      <c r="AW18" s="19">
        <v>0</v>
      </c>
      <c r="AX18" s="19">
        <v>45</v>
      </c>
      <c r="AY18" s="19">
        <v>0</v>
      </c>
      <c r="AZ18" s="19">
        <v>1</v>
      </c>
      <c r="BA18" s="19" t="s">
        <v>89</v>
      </c>
      <c r="BB18" s="19">
        <v>5</v>
      </c>
      <c r="BC18" s="19">
        <v>2</v>
      </c>
      <c r="BD18" s="19">
        <v>0.05</v>
      </c>
      <c r="BE18" s="19">
        <v>4</v>
      </c>
      <c r="BF18" s="19">
        <v>6</v>
      </c>
      <c r="BG18" s="19">
        <v>0.5</v>
      </c>
      <c r="BH18" s="19">
        <v>10</v>
      </c>
      <c r="BI18" s="19">
        <v>1</v>
      </c>
      <c r="BJ18" s="19">
        <v>1</v>
      </c>
      <c r="BK18" s="19">
        <v>1</v>
      </c>
      <c r="BL18" s="19">
        <v>1</v>
      </c>
      <c r="BM18" s="19">
        <v>0</v>
      </c>
      <c r="BN18" s="19">
        <v>0</v>
      </c>
      <c r="BO18" s="19">
        <v>0</v>
      </c>
      <c r="BP18" s="19">
        <v>0</v>
      </c>
      <c r="BQ18" s="19">
        <v>1</v>
      </c>
      <c r="BR18" s="19">
        <v>1</v>
      </c>
      <c r="BS18" s="19">
        <v>1</v>
      </c>
      <c r="BT18" s="19">
        <v>1</v>
      </c>
    </row>
    <row r="19" spans="1:72" x14ac:dyDescent="0.3">
      <c r="A19" s="26">
        <v>17</v>
      </c>
      <c r="B19" s="19">
        <v>80</v>
      </c>
      <c r="C19" s="19">
        <v>0.5937962532043457</v>
      </c>
      <c r="D19" s="19">
        <v>9.8966042200724288E-3</v>
      </c>
      <c r="E19" s="19">
        <v>3</v>
      </c>
      <c r="F19" s="19">
        <v>3.843750000000261E-3</v>
      </c>
      <c r="G19" s="19">
        <v>4.3781249999999897E-2</v>
      </c>
      <c r="H19" s="19">
        <v>3.843750000000261E-3</v>
      </c>
      <c r="I19" s="19">
        <v>3.843750000000261E-3</v>
      </c>
      <c r="J19" s="19">
        <f t="shared" si="0"/>
        <v>3.843750000000261E-3</v>
      </c>
      <c r="K19" s="19"/>
      <c r="L19" s="19"/>
      <c r="M19" s="19">
        <v>4.163336342344337E-17</v>
      </c>
      <c r="N19" s="19">
        <v>-7.7715611723760958E-16</v>
      </c>
      <c r="O19" s="19">
        <v>5.5511151231257827E-16</v>
      </c>
      <c r="P19" s="19">
        <v>0</v>
      </c>
      <c r="Q19" s="19">
        <v>2.1874999999999999E-2</v>
      </c>
      <c r="R19" s="19">
        <v>2.1874999999999999E-2</v>
      </c>
      <c r="S19" s="19">
        <v>-4.3749999999999997E-2</v>
      </c>
      <c r="T19" s="19">
        <v>0</v>
      </c>
      <c r="U19" s="19">
        <v>3.8437499999999509E-3</v>
      </c>
      <c r="V19" s="19">
        <v>3.8437500000005902E-3</v>
      </c>
      <c r="W19" s="19">
        <v>-7.6875000000005134E-3</v>
      </c>
      <c r="X19" s="19">
        <v>-0.1249999999999999</v>
      </c>
      <c r="Y19" s="19">
        <v>0.875</v>
      </c>
      <c r="Z19" s="19">
        <v>-0.75</v>
      </c>
      <c r="AA19" s="19">
        <v>0</v>
      </c>
      <c r="AB19" s="19">
        <v>2.1874999999999999E-2</v>
      </c>
      <c r="AC19" s="19">
        <v>2.1874999999999999E-2</v>
      </c>
      <c r="AD19" s="19">
        <v>-4.3749999999999997E-2</v>
      </c>
      <c r="AE19" s="19">
        <v>0</v>
      </c>
      <c r="AF19" s="19">
        <v>-0.12664062500000001</v>
      </c>
      <c r="AG19" s="19">
        <v>0.87335937500000005</v>
      </c>
      <c r="AH19" s="19">
        <v>-0.74671874999999999</v>
      </c>
      <c r="AI19" s="19">
        <v>0</v>
      </c>
      <c r="AJ19" s="19">
        <v>0</v>
      </c>
      <c r="AK19" s="19">
        <v>10</v>
      </c>
      <c r="AL19" s="19">
        <v>70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 t="s">
        <v>294</v>
      </c>
      <c r="AS19" s="19">
        <v>1</v>
      </c>
      <c r="AT19" s="19">
        <v>0</v>
      </c>
      <c r="AU19" s="19">
        <v>0</v>
      </c>
      <c r="AV19" s="19">
        <v>0</v>
      </c>
      <c r="AW19" s="19">
        <v>0</v>
      </c>
      <c r="AX19" s="19">
        <v>45</v>
      </c>
      <c r="AY19" s="19">
        <v>0</v>
      </c>
      <c r="AZ19" s="19">
        <v>1</v>
      </c>
      <c r="BA19" s="19" t="s">
        <v>89</v>
      </c>
      <c r="BB19" s="19">
        <v>5</v>
      </c>
      <c r="BC19" s="19">
        <v>2</v>
      </c>
      <c r="BD19" s="19">
        <v>0.05</v>
      </c>
      <c r="BE19" s="19">
        <v>4</v>
      </c>
      <c r="BF19" s="19">
        <v>6</v>
      </c>
      <c r="BG19" s="19">
        <v>0.5</v>
      </c>
      <c r="BH19" s="19">
        <v>10</v>
      </c>
      <c r="BI19" s="19">
        <v>1</v>
      </c>
      <c r="BJ19" s="19">
        <v>1</v>
      </c>
      <c r="BK19" s="19">
        <v>1</v>
      </c>
      <c r="BL19" s="19">
        <v>1</v>
      </c>
      <c r="BM19" s="19">
        <v>0</v>
      </c>
      <c r="BN19" s="19">
        <v>0</v>
      </c>
      <c r="BO19" s="19">
        <v>0</v>
      </c>
      <c r="BP19" s="19">
        <v>0</v>
      </c>
      <c r="BQ19" s="19">
        <v>1</v>
      </c>
      <c r="BR19" s="19">
        <v>1</v>
      </c>
      <c r="BS19" s="19">
        <v>1</v>
      </c>
      <c r="BT19" s="19">
        <v>1</v>
      </c>
    </row>
    <row r="20" spans="1:72" x14ac:dyDescent="0.3">
      <c r="A20" s="26">
        <v>18</v>
      </c>
      <c r="B20" s="19">
        <v>80</v>
      </c>
      <c r="C20" s="19">
        <v>0.62399578094482422</v>
      </c>
      <c r="D20" s="19">
        <v>1.0399929682413741E-2</v>
      </c>
      <c r="E20" s="19">
        <v>3</v>
      </c>
      <c r="F20" s="19">
        <v>3.1384087329411571E-3</v>
      </c>
      <c r="G20" s="19">
        <v>3.5441054715894052E-2</v>
      </c>
      <c r="H20" s="19">
        <v>3.1384087329411571E-3</v>
      </c>
      <c r="I20" s="19">
        <v>3.1384087329411571E-3</v>
      </c>
      <c r="J20" s="19">
        <f t="shared" si="0"/>
        <v>3.1384087329411571E-3</v>
      </c>
      <c r="K20" s="19"/>
      <c r="L20" s="19"/>
      <c r="M20" s="19">
        <v>5.5511151231257827E-16</v>
      </c>
      <c r="N20" s="19">
        <v>-1.97215226305253E-31</v>
      </c>
      <c r="O20" s="19">
        <v>0</v>
      </c>
      <c r="P20" s="19">
        <v>0</v>
      </c>
      <c r="Q20" s="19">
        <v>-4.3749999999999997E-2</v>
      </c>
      <c r="R20" s="19">
        <v>2.6789148731348381E-18</v>
      </c>
      <c r="S20" s="19">
        <v>0</v>
      </c>
      <c r="T20" s="19">
        <v>0</v>
      </c>
      <c r="U20" s="19">
        <v>-7.6875000000005134E-3</v>
      </c>
      <c r="V20" s="19">
        <v>4.7072361342227171E-19</v>
      </c>
      <c r="W20" s="19">
        <v>5.5511151231257827E-16</v>
      </c>
      <c r="X20" s="19">
        <v>-0.75</v>
      </c>
      <c r="Y20" s="19">
        <v>1.071565949253934E-16</v>
      </c>
      <c r="Z20" s="19">
        <v>1</v>
      </c>
      <c r="AA20" s="19">
        <v>0</v>
      </c>
      <c r="AB20" s="19">
        <v>-4.3749999999999997E-2</v>
      </c>
      <c r="AC20" s="19">
        <v>2.6789148731348381E-18</v>
      </c>
      <c r="AD20" s="19">
        <v>0</v>
      </c>
      <c r="AE20" s="19">
        <v>0</v>
      </c>
      <c r="AF20" s="19">
        <v>-0.74671874999999999</v>
      </c>
      <c r="AG20" s="19">
        <v>1.069556763099083E-16</v>
      </c>
      <c r="AH20" s="19">
        <v>1</v>
      </c>
      <c r="AI20" s="19">
        <v>0</v>
      </c>
      <c r="AJ20" s="19">
        <v>10</v>
      </c>
      <c r="AK20" s="19">
        <v>70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 t="s">
        <v>295</v>
      </c>
      <c r="AS20" s="19">
        <v>1</v>
      </c>
      <c r="AT20" s="19">
        <v>0</v>
      </c>
      <c r="AU20" s="19">
        <v>0</v>
      </c>
      <c r="AV20" s="19">
        <v>0</v>
      </c>
      <c r="AW20" s="19">
        <v>0</v>
      </c>
      <c r="AX20" s="19">
        <v>45</v>
      </c>
      <c r="AY20" s="19">
        <v>0</v>
      </c>
      <c r="AZ20" s="19">
        <v>1</v>
      </c>
      <c r="BA20" s="19" t="s">
        <v>89</v>
      </c>
      <c r="BB20" s="19">
        <v>5</v>
      </c>
      <c r="BC20" s="19">
        <v>2</v>
      </c>
      <c r="BD20" s="19">
        <v>0.05</v>
      </c>
      <c r="BE20" s="19">
        <v>4</v>
      </c>
      <c r="BF20" s="19">
        <v>6</v>
      </c>
      <c r="BG20" s="19">
        <v>0.5</v>
      </c>
      <c r="BH20" s="19">
        <v>10</v>
      </c>
      <c r="BI20" s="19">
        <v>1</v>
      </c>
      <c r="BJ20" s="19">
        <v>1</v>
      </c>
      <c r="BK20" s="19">
        <v>1</v>
      </c>
      <c r="BL20" s="19">
        <v>1</v>
      </c>
      <c r="BM20" s="19">
        <v>0</v>
      </c>
      <c r="BN20" s="19">
        <v>0</v>
      </c>
      <c r="BO20" s="19">
        <v>0</v>
      </c>
      <c r="BP20" s="19">
        <v>0</v>
      </c>
      <c r="BQ20" s="19">
        <v>1</v>
      </c>
      <c r="BR20" s="19">
        <v>1</v>
      </c>
      <c r="BS20" s="19">
        <v>1</v>
      </c>
      <c r="BT20" s="19">
        <v>1</v>
      </c>
    </row>
    <row r="21" spans="1:72" x14ac:dyDescent="0.3">
      <c r="A21" s="26">
        <v>19</v>
      </c>
      <c r="B21" s="19">
        <v>80</v>
      </c>
      <c r="C21" s="19">
        <v>0.60839629173278809</v>
      </c>
      <c r="D21" s="19">
        <v>1.0139938195546471E-2</v>
      </c>
      <c r="E21" s="19">
        <v>3</v>
      </c>
      <c r="F21" s="19">
        <v>3.8437500000002658E-3</v>
      </c>
      <c r="G21" s="19">
        <v>4.3781249999999897E-2</v>
      </c>
      <c r="H21" s="19">
        <v>3.8437500000002658E-3</v>
      </c>
      <c r="I21" s="19">
        <v>3.8437500000002658E-3</v>
      </c>
      <c r="J21" s="19">
        <f t="shared" si="0"/>
        <v>3.8437500000002658E-3</v>
      </c>
      <c r="K21" s="19"/>
      <c r="L21" s="19"/>
      <c r="M21" s="19">
        <v>-7.7715611723760958E-16</v>
      </c>
      <c r="N21" s="19">
        <v>0</v>
      </c>
      <c r="O21" s="19">
        <v>-5.5511151231257827E-16</v>
      </c>
      <c r="P21" s="19">
        <v>0</v>
      </c>
      <c r="Q21" s="19">
        <v>2.1874999999999999E-2</v>
      </c>
      <c r="R21" s="19">
        <v>2.1874999999999999E-2</v>
      </c>
      <c r="S21" s="19">
        <v>4.3749999999999997E-2</v>
      </c>
      <c r="T21" s="19">
        <v>0</v>
      </c>
      <c r="U21" s="19">
        <v>3.8437500000005902E-3</v>
      </c>
      <c r="V21" s="19">
        <v>3.8437499999999791E-3</v>
      </c>
      <c r="W21" s="19">
        <v>7.6875000000005134E-3</v>
      </c>
      <c r="X21" s="19">
        <v>0.875</v>
      </c>
      <c r="Y21" s="19">
        <v>-0.125</v>
      </c>
      <c r="Z21" s="19">
        <v>0.75</v>
      </c>
      <c r="AA21" s="19">
        <v>0</v>
      </c>
      <c r="AB21" s="19">
        <v>2.1874999999999999E-2</v>
      </c>
      <c r="AC21" s="19">
        <v>2.1874999999999999E-2</v>
      </c>
      <c r="AD21" s="19">
        <v>4.3749999999999997E-2</v>
      </c>
      <c r="AE21" s="19">
        <v>0</v>
      </c>
      <c r="AF21" s="19">
        <v>0.87335937500000005</v>
      </c>
      <c r="AG21" s="19">
        <v>-0.12664062500000001</v>
      </c>
      <c r="AH21" s="19">
        <v>0.74671874999999999</v>
      </c>
      <c r="AI21" s="19">
        <v>0</v>
      </c>
      <c r="AJ21" s="19">
        <v>70</v>
      </c>
      <c r="AK21" s="19">
        <v>0</v>
      </c>
      <c r="AL21" s="19">
        <v>0</v>
      </c>
      <c r="AM21" s="19">
        <v>10</v>
      </c>
      <c r="AN21" s="19">
        <v>0</v>
      </c>
      <c r="AO21" s="19">
        <v>0</v>
      </c>
      <c r="AP21" s="19">
        <v>0</v>
      </c>
      <c r="AQ21" s="19">
        <v>0</v>
      </c>
      <c r="AR21" s="19" t="s">
        <v>296</v>
      </c>
      <c r="AS21" s="19">
        <v>1</v>
      </c>
      <c r="AT21" s="19">
        <v>0</v>
      </c>
      <c r="AU21" s="19">
        <v>0</v>
      </c>
      <c r="AV21" s="19">
        <v>0</v>
      </c>
      <c r="AW21" s="19">
        <v>0</v>
      </c>
      <c r="AX21" s="19">
        <v>45</v>
      </c>
      <c r="AY21" s="19">
        <v>0</v>
      </c>
      <c r="AZ21" s="19">
        <v>1</v>
      </c>
      <c r="BA21" s="19" t="s">
        <v>89</v>
      </c>
      <c r="BB21" s="19">
        <v>5</v>
      </c>
      <c r="BC21" s="19">
        <v>2</v>
      </c>
      <c r="BD21" s="19">
        <v>0.05</v>
      </c>
      <c r="BE21" s="19">
        <v>4</v>
      </c>
      <c r="BF21" s="19">
        <v>6</v>
      </c>
      <c r="BG21" s="19">
        <v>0.5</v>
      </c>
      <c r="BH21" s="19">
        <v>10</v>
      </c>
      <c r="BI21" s="19">
        <v>1</v>
      </c>
      <c r="BJ21" s="19">
        <v>1</v>
      </c>
      <c r="BK21" s="19">
        <v>1</v>
      </c>
      <c r="BL21" s="19">
        <v>1</v>
      </c>
      <c r="BM21" s="19">
        <v>0</v>
      </c>
      <c r="BN21" s="19">
        <v>0</v>
      </c>
      <c r="BO21" s="19">
        <v>0</v>
      </c>
      <c r="BP21" s="19">
        <v>0</v>
      </c>
      <c r="BQ21" s="19">
        <v>1</v>
      </c>
      <c r="BR21" s="19">
        <v>1</v>
      </c>
      <c r="BS21" s="19">
        <v>1</v>
      </c>
      <c r="BT21" s="19">
        <v>1</v>
      </c>
    </row>
    <row r="22" spans="1:72" x14ac:dyDescent="0.3">
      <c r="A22" s="26">
        <v>20</v>
      </c>
      <c r="B22" s="19">
        <v>80</v>
      </c>
      <c r="C22" s="19">
        <v>0.96919369697570801</v>
      </c>
      <c r="D22" s="19">
        <v>1.6153228282928471E-2</v>
      </c>
      <c r="E22" s="19">
        <v>5</v>
      </c>
      <c r="F22" s="19">
        <v>4.53986250480117E-3</v>
      </c>
      <c r="G22" s="19">
        <v>6.0394212781523987E-2</v>
      </c>
      <c r="H22" s="19">
        <v>2.2176846033644951E-2</v>
      </c>
      <c r="I22" s="19">
        <v>4.53986250480117E-3</v>
      </c>
      <c r="J22" s="19">
        <f t="shared" si="0"/>
        <v>4.53986250480117E-3</v>
      </c>
      <c r="K22" s="19">
        <v>5.0668384188267933E-3</v>
      </c>
      <c r="L22" s="19">
        <v>5.0668384188267933E-3</v>
      </c>
      <c r="M22" s="19">
        <v>5.5511151231257827E-17</v>
      </c>
      <c r="N22" s="19">
        <v>3.3306690738754701E-16</v>
      </c>
      <c r="O22" s="19">
        <v>3.3306690738754701E-16</v>
      </c>
      <c r="P22" s="19">
        <v>0</v>
      </c>
      <c r="Q22" s="19">
        <v>3.7499999999999999E-2</v>
      </c>
      <c r="R22" s="19">
        <v>-6.2500000000000003E-3</v>
      </c>
      <c r="S22" s="19">
        <v>7.4999999999999997E-2</v>
      </c>
      <c r="T22" s="19">
        <v>0</v>
      </c>
      <c r="U22" s="19">
        <v>4.9687499999999662E-3</v>
      </c>
      <c r="V22" s="19">
        <v>4.6875000000012879E-4</v>
      </c>
      <c r="W22" s="19">
        <v>9.937499999999877E-3</v>
      </c>
      <c r="X22" s="19">
        <v>0.25000000000000011</v>
      </c>
      <c r="Y22" s="19">
        <v>-0.5</v>
      </c>
      <c r="Z22" s="19">
        <v>-0.5</v>
      </c>
      <c r="AA22" s="19">
        <v>0</v>
      </c>
      <c r="AB22" s="19">
        <v>3.7499999999999999E-2</v>
      </c>
      <c r="AC22" s="19">
        <v>-6.2500000000000003E-3</v>
      </c>
      <c r="AD22" s="19">
        <v>7.4999999999999997E-2</v>
      </c>
      <c r="AE22" s="19">
        <v>0</v>
      </c>
      <c r="AF22" s="19">
        <v>0.25187500000000002</v>
      </c>
      <c r="AG22" s="19">
        <v>-0.49484375000000003</v>
      </c>
      <c r="AH22" s="19">
        <v>-0.49625000000000002</v>
      </c>
      <c r="AI22" s="19">
        <v>0</v>
      </c>
      <c r="AJ22" s="19">
        <v>20</v>
      </c>
      <c r="AK22" s="19">
        <v>0</v>
      </c>
      <c r="AL22" s="19">
        <v>10</v>
      </c>
      <c r="AM22" s="19">
        <v>50</v>
      </c>
      <c r="AN22" s="19">
        <v>0</v>
      </c>
      <c r="AO22" s="19">
        <v>0</v>
      </c>
      <c r="AP22" s="19">
        <v>0</v>
      </c>
      <c r="AQ22" s="19">
        <v>0</v>
      </c>
      <c r="AR22" s="19" t="s">
        <v>297</v>
      </c>
      <c r="AS22" s="19">
        <v>1</v>
      </c>
      <c r="AT22" s="19">
        <v>0</v>
      </c>
      <c r="AU22" s="19">
        <v>0</v>
      </c>
      <c r="AV22" s="19">
        <v>0</v>
      </c>
      <c r="AW22" s="19">
        <v>0</v>
      </c>
      <c r="AX22" s="19">
        <v>45</v>
      </c>
      <c r="AY22" s="19">
        <v>0</v>
      </c>
      <c r="AZ22" s="19">
        <v>1</v>
      </c>
      <c r="BA22" s="19" t="s">
        <v>89</v>
      </c>
      <c r="BB22" s="19">
        <v>5</v>
      </c>
      <c r="BC22" s="19">
        <v>2</v>
      </c>
      <c r="BD22" s="19">
        <v>0.05</v>
      </c>
      <c r="BE22" s="19">
        <v>4</v>
      </c>
      <c r="BF22" s="19">
        <v>6</v>
      </c>
      <c r="BG22" s="19">
        <v>0.5</v>
      </c>
      <c r="BH22" s="19">
        <v>10</v>
      </c>
      <c r="BI22" s="19">
        <v>1</v>
      </c>
      <c r="BJ22" s="19">
        <v>1</v>
      </c>
      <c r="BK22" s="19">
        <v>1</v>
      </c>
      <c r="BL22" s="19">
        <v>1</v>
      </c>
      <c r="BM22" s="19">
        <v>0</v>
      </c>
      <c r="BN22" s="19">
        <v>0</v>
      </c>
      <c r="BO22" s="19">
        <v>0</v>
      </c>
      <c r="BP22" s="19">
        <v>0</v>
      </c>
      <c r="BQ22" s="19">
        <v>1</v>
      </c>
      <c r="BR22" s="19">
        <v>1</v>
      </c>
      <c r="BS22" s="19">
        <v>1</v>
      </c>
      <c r="BT22" s="19">
        <v>1</v>
      </c>
    </row>
    <row r="23" spans="1:72" x14ac:dyDescent="0.3">
      <c r="A23" s="26">
        <v>21</v>
      </c>
      <c r="B23" s="19">
        <v>80</v>
      </c>
      <c r="C23" s="19">
        <v>0.9671938419342041</v>
      </c>
      <c r="D23" s="19">
        <v>1.6119897365570068E-2</v>
      </c>
      <c r="E23" s="19">
        <v>5</v>
      </c>
      <c r="F23" s="19">
        <v>4.5398625048011683E-3</v>
      </c>
      <c r="G23" s="19">
        <v>6.0394212781523918E-2</v>
      </c>
      <c r="H23" s="19">
        <v>2.217684603364491E-2</v>
      </c>
      <c r="I23" s="19">
        <v>4.5398625048011683E-3</v>
      </c>
      <c r="J23" s="19">
        <f t="shared" si="0"/>
        <v>4.5398625048011683E-3</v>
      </c>
      <c r="K23" s="19">
        <v>5.0668384188268037E-3</v>
      </c>
      <c r="L23" s="19">
        <v>5.0668384188268037E-3</v>
      </c>
      <c r="M23" s="19">
        <v>5.5511151231257827E-17</v>
      </c>
      <c r="N23" s="19">
        <v>3.3306690738754701E-16</v>
      </c>
      <c r="O23" s="19">
        <v>3.3306690738754701E-16</v>
      </c>
      <c r="P23" s="19">
        <v>0</v>
      </c>
      <c r="Q23" s="19">
        <v>-3.7499999999999999E-2</v>
      </c>
      <c r="R23" s="19">
        <v>-6.250000000000009E-3</v>
      </c>
      <c r="S23" s="19">
        <v>7.4999999999999997E-2</v>
      </c>
      <c r="T23" s="19">
        <v>0</v>
      </c>
      <c r="U23" s="19">
        <v>-4.9687499999999662E-3</v>
      </c>
      <c r="V23" s="19">
        <v>4.6875000000001782E-4</v>
      </c>
      <c r="W23" s="19">
        <v>9.937499999999877E-3</v>
      </c>
      <c r="X23" s="19">
        <v>-0.24999999999999989</v>
      </c>
      <c r="Y23" s="19">
        <v>-0.5</v>
      </c>
      <c r="Z23" s="19">
        <v>-0.5</v>
      </c>
      <c r="AA23" s="19">
        <v>0</v>
      </c>
      <c r="AB23" s="19">
        <v>-3.7499999999999999E-2</v>
      </c>
      <c r="AC23" s="19">
        <v>-6.250000000000009E-3</v>
      </c>
      <c r="AD23" s="19">
        <v>7.4999999999999997E-2</v>
      </c>
      <c r="AE23" s="19">
        <v>0</v>
      </c>
      <c r="AF23" s="19">
        <v>-0.25187500000000002</v>
      </c>
      <c r="AG23" s="19">
        <v>-0.49484375000000003</v>
      </c>
      <c r="AH23" s="19">
        <v>-0.49625000000000002</v>
      </c>
      <c r="AI23" s="19">
        <v>0</v>
      </c>
      <c r="AJ23" s="19">
        <v>0</v>
      </c>
      <c r="AK23" s="19">
        <v>20</v>
      </c>
      <c r="AL23" s="19">
        <v>10</v>
      </c>
      <c r="AM23" s="19">
        <v>50</v>
      </c>
      <c r="AN23" s="19">
        <v>0</v>
      </c>
      <c r="AO23" s="19">
        <v>0</v>
      </c>
      <c r="AP23" s="19">
        <v>0</v>
      </c>
      <c r="AQ23" s="19">
        <v>0</v>
      </c>
      <c r="AR23" s="19" t="s">
        <v>298</v>
      </c>
      <c r="AS23" s="19">
        <v>1</v>
      </c>
      <c r="AT23" s="19">
        <v>0</v>
      </c>
      <c r="AU23" s="19">
        <v>0</v>
      </c>
      <c r="AV23" s="19">
        <v>0</v>
      </c>
      <c r="AW23" s="19">
        <v>0</v>
      </c>
      <c r="AX23" s="19">
        <v>45</v>
      </c>
      <c r="AY23" s="19">
        <v>0</v>
      </c>
      <c r="AZ23" s="19">
        <v>1</v>
      </c>
      <c r="BA23" s="19" t="s">
        <v>89</v>
      </c>
      <c r="BB23" s="19">
        <v>5</v>
      </c>
      <c r="BC23" s="19">
        <v>2</v>
      </c>
      <c r="BD23" s="19">
        <v>0.05</v>
      </c>
      <c r="BE23" s="19">
        <v>4</v>
      </c>
      <c r="BF23" s="19">
        <v>6</v>
      </c>
      <c r="BG23" s="19">
        <v>0.5</v>
      </c>
      <c r="BH23" s="19">
        <v>10</v>
      </c>
      <c r="BI23" s="19">
        <v>1</v>
      </c>
      <c r="BJ23" s="19">
        <v>1</v>
      </c>
      <c r="BK23" s="19">
        <v>1</v>
      </c>
      <c r="BL23" s="19">
        <v>1</v>
      </c>
      <c r="BM23" s="19">
        <v>0</v>
      </c>
      <c r="BN23" s="19">
        <v>0</v>
      </c>
      <c r="BO23" s="19">
        <v>0</v>
      </c>
      <c r="BP23" s="19">
        <v>0</v>
      </c>
      <c r="BQ23" s="19">
        <v>1</v>
      </c>
      <c r="BR23" s="19">
        <v>1</v>
      </c>
      <c r="BS23" s="19">
        <v>1</v>
      </c>
      <c r="BT23" s="19">
        <v>1</v>
      </c>
    </row>
    <row r="24" spans="1:72" x14ac:dyDescent="0.3">
      <c r="A24" s="26">
        <v>22</v>
      </c>
      <c r="B24" s="19">
        <v>80</v>
      </c>
      <c r="C24" s="19">
        <v>0.76439499855041504</v>
      </c>
      <c r="D24" s="19">
        <v>1.273991664250692E-2</v>
      </c>
      <c r="E24" s="19">
        <v>4</v>
      </c>
      <c r="F24" s="19">
        <v>1.289076704467189E-2</v>
      </c>
      <c r="G24" s="19">
        <v>7.0060506773609504E-2</v>
      </c>
      <c r="H24" s="19">
        <v>2.287006862828557E-2</v>
      </c>
      <c r="I24" s="19">
        <v>1.289076704467189E-2</v>
      </c>
      <c r="J24" s="19">
        <f t="shared" si="0"/>
        <v>1.289076704467189E-2</v>
      </c>
      <c r="K24" s="19">
        <v>1.289076704467189E-2</v>
      </c>
      <c r="L24" s="19"/>
      <c r="M24" s="19">
        <v>6.5948415509410091E-18</v>
      </c>
      <c r="N24" s="19">
        <v>2.2204460492503131E-16</v>
      </c>
      <c r="O24" s="19">
        <v>2.2204460492503131E-16</v>
      </c>
      <c r="P24" s="19">
        <v>0</v>
      </c>
      <c r="Q24" s="19">
        <v>-6.2500000000000012E-3</v>
      </c>
      <c r="R24" s="19">
        <v>-6.2500000000000047E-3</v>
      </c>
      <c r="S24" s="19">
        <v>7.4999999999999997E-2</v>
      </c>
      <c r="T24" s="19">
        <v>0</v>
      </c>
      <c r="U24" s="19">
        <v>-2.0166160408230379E-17</v>
      </c>
      <c r="V24" s="19">
        <v>2.5124999999999949E-2</v>
      </c>
      <c r="W24" s="19">
        <v>1.9124999999999889E-2</v>
      </c>
      <c r="X24" s="19">
        <v>5.2820630471186962E-17</v>
      </c>
      <c r="Y24" s="19">
        <v>-0.5</v>
      </c>
      <c r="Z24" s="19">
        <v>-0.5</v>
      </c>
      <c r="AA24" s="19">
        <v>0</v>
      </c>
      <c r="AB24" s="19">
        <v>-6.2500000000000012E-3</v>
      </c>
      <c r="AC24" s="19">
        <v>-6.2500000000000047E-3</v>
      </c>
      <c r="AD24" s="19">
        <v>7.4999999999999997E-2</v>
      </c>
      <c r="AE24" s="19">
        <v>0</v>
      </c>
      <c r="AF24" s="19">
        <v>-1.4062499999999689E-3</v>
      </c>
      <c r="AG24" s="19">
        <v>-0.49484375000000003</v>
      </c>
      <c r="AH24" s="19">
        <v>-0.49625000000000002</v>
      </c>
      <c r="AI24" s="19">
        <v>0</v>
      </c>
      <c r="AJ24" s="19">
        <v>10</v>
      </c>
      <c r="AK24" s="19">
        <v>10</v>
      </c>
      <c r="AL24" s="19">
        <v>10</v>
      </c>
      <c r="AM24" s="19">
        <v>50</v>
      </c>
      <c r="AN24" s="19">
        <v>0</v>
      </c>
      <c r="AO24" s="19">
        <v>0</v>
      </c>
      <c r="AP24" s="19">
        <v>0</v>
      </c>
      <c r="AQ24" s="19">
        <v>0</v>
      </c>
      <c r="AR24" s="19" t="s">
        <v>299</v>
      </c>
      <c r="AS24" s="19">
        <v>1</v>
      </c>
      <c r="AT24" s="19">
        <v>0</v>
      </c>
      <c r="AU24" s="19">
        <v>0</v>
      </c>
      <c r="AV24" s="19">
        <v>0</v>
      </c>
      <c r="AW24" s="19">
        <v>0</v>
      </c>
      <c r="AX24" s="19">
        <v>45</v>
      </c>
      <c r="AY24" s="19">
        <v>0</v>
      </c>
      <c r="AZ24" s="19">
        <v>1</v>
      </c>
      <c r="BA24" s="19" t="s">
        <v>89</v>
      </c>
      <c r="BB24" s="19">
        <v>5</v>
      </c>
      <c r="BC24" s="19">
        <v>2</v>
      </c>
      <c r="BD24" s="19">
        <v>0.05</v>
      </c>
      <c r="BE24" s="19">
        <v>4</v>
      </c>
      <c r="BF24" s="19">
        <v>6</v>
      </c>
      <c r="BG24" s="19">
        <v>0.5</v>
      </c>
      <c r="BH24" s="19">
        <v>10</v>
      </c>
      <c r="BI24" s="19">
        <v>1</v>
      </c>
      <c r="BJ24" s="19">
        <v>1</v>
      </c>
      <c r="BK24" s="19">
        <v>1</v>
      </c>
      <c r="BL24" s="19">
        <v>1</v>
      </c>
      <c r="BM24" s="19">
        <v>0</v>
      </c>
      <c r="BN24" s="19">
        <v>0</v>
      </c>
      <c r="BO24" s="19">
        <v>0</v>
      </c>
      <c r="BP24" s="19">
        <v>0</v>
      </c>
      <c r="BQ24" s="19">
        <v>1</v>
      </c>
      <c r="BR24" s="19">
        <v>1</v>
      </c>
      <c r="BS24" s="19">
        <v>1</v>
      </c>
      <c r="BT24" s="19">
        <v>1</v>
      </c>
    </row>
    <row r="25" spans="1:72" x14ac:dyDescent="0.3">
      <c r="A25" s="26">
        <v>23</v>
      </c>
      <c r="B25" s="19">
        <v>80</v>
      </c>
      <c r="C25" s="19">
        <v>0.77999472618103027</v>
      </c>
      <c r="D25" s="19">
        <v>1.299991210301717E-2</v>
      </c>
      <c r="E25" s="19">
        <v>4</v>
      </c>
      <c r="F25" s="19">
        <v>5.134898976610823E-4</v>
      </c>
      <c r="G25" s="19">
        <v>4.191012985395056E-2</v>
      </c>
      <c r="H25" s="19">
        <v>1.971293000482164E-2</v>
      </c>
      <c r="I25" s="19">
        <v>5.134898976610823E-4</v>
      </c>
      <c r="J25" s="19">
        <f t="shared" si="0"/>
        <v>5.134898976610823E-4</v>
      </c>
      <c r="K25" s="19">
        <v>5.134898976610823E-4</v>
      </c>
      <c r="L25" s="19"/>
      <c r="M25" s="19">
        <v>8.3266726846886741E-17</v>
      </c>
      <c r="N25" s="19">
        <v>-3.3306690738754701E-16</v>
      </c>
      <c r="O25" s="19">
        <v>-8.3266726846886741E-17</v>
      </c>
      <c r="P25" s="19">
        <v>0</v>
      </c>
      <c r="Q25" s="19">
        <v>5.9374999999999997E-2</v>
      </c>
      <c r="R25" s="19">
        <v>-1.5625E-2</v>
      </c>
      <c r="S25" s="19">
        <v>3.125E-2</v>
      </c>
      <c r="T25" s="19">
        <v>0</v>
      </c>
      <c r="U25" s="19">
        <v>0</v>
      </c>
      <c r="V25" s="19">
        <v>-5.6249999999979927E-4</v>
      </c>
      <c r="W25" s="19">
        <v>1.12500000000007E-3</v>
      </c>
      <c r="X25" s="19">
        <v>0.12500000000000011</v>
      </c>
      <c r="Y25" s="19">
        <v>0.625</v>
      </c>
      <c r="Z25" s="19">
        <v>-0.25</v>
      </c>
      <c r="AA25" s="19">
        <v>0</v>
      </c>
      <c r="AB25" s="19">
        <v>5.9374999999999997E-2</v>
      </c>
      <c r="AC25" s="19">
        <v>-1.5625E-2</v>
      </c>
      <c r="AD25" s="19">
        <v>3.125E-2</v>
      </c>
      <c r="AE25" s="19">
        <v>0</v>
      </c>
      <c r="AF25" s="19">
        <v>0.12523437500000001</v>
      </c>
      <c r="AG25" s="19">
        <v>0.62148437499999998</v>
      </c>
      <c r="AH25" s="19">
        <v>-0.24296875000000001</v>
      </c>
      <c r="AI25" s="19">
        <v>0</v>
      </c>
      <c r="AJ25" s="19">
        <v>20</v>
      </c>
      <c r="AK25" s="19">
        <v>10</v>
      </c>
      <c r="AL25" s="19">
        <v>50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 t="s">
        <v>300</v>
      </c>
      <c r="AS25" s="19">
        <v>1</v>
      </c>
      <c r="AT25" s="19">
        <v>0</v>
      </c>
      <c r="AU25" s="19">
        <v>0</v>
      </c>
      <c r="AV25" s="19">
        <v>0</v>
      </c>
      <c r="AW25" s="19">
        <v>0</v>
      </c>
      <c r="AX25" s="19">
        <v>45</v>
      </c>
      <c r="AY25" s="19">
        <v>0</v>
      </c>
      <c r="AZ25" s="19">
        <v>1</v>
      </c>
      <c r="BA25" s="19" t="s">
        <v>89</v>
      </c>
      <c r="BB25" s="19">
        <v>5</v>
      </c>
      <c r="BC25" s="19">
        <v>2</v>
      </c>
      <c r="BD25" s="19">
        <v>0.05</v>
      </c>
      <c r="BE25" s="19">
        <v>4</v>
      </c>
      <c r="BF25" s="19">
        <v>6</v>
      </c>
      <c r="BG25" s="19">
        <v>0.5</v>
      </c>
      <c r="BH25" s="19">
        <v>10</v>
      </c>
      <c r="BI25" s="19">
        <v>1</v>
      </c>
      <c r="BJ25" s="19">
        <v>1</v>
      </c>
      <c r="BK25" s="19">
        <v>1</v>
      </c>
      <c r="BL25" s="19">
        <v>1</v>
      </c>
      <c r="BM25" s="19">
        <v>0</v>
      </c>
      <c r="BN25" s="19">
        <v>0</v>
      </c>
      <c r="BO25" s="19">
        <v>0</v>
      </c>
      <c r="BP25" s="19">
        <v>0</v>
      </c>
      <c r="BQ25" s="19">
        <v>1</v>
      </c>
      <c r="BR25" s="19">
        <v>1</v>
      </c>
      <c r="BS25" s="19">
        <v>1</v>
      </c>
      <c r="BT25" s="19">
        <v>1</v>
      </c>
    </row>
    <row r="26" spans="1:72" x14ac:dyDescent="0.3">
      <c r="A26" s="26">
        <v>24</v>
      </c>
      <c r="B26" s="19">
        <v>80</v>
      </c>
      <c r="C26" s="19">
        <v>0.59279632568359375</v>
      </c>
      <c r="D26" s="19">
        <v>9.8799387613932293E-3</v>
      </c>
      <c r="E26" s="19">
        <v>3</v>
      </c>
      <c r="F26" s="19">
        <v>9.2812500000000464E-3</v>
      </c>
      <c r="G26" s="19">
        <v>9.2812500000000464E-3</v>
      </c>
      <c r="H26" s="19">
        <v>1.021874999999998E-2</v>
      </c>
      <c r="I26" s="19">
        <v>1.021874999999998E-2</v>
      </c>
      <c r="J26" s="19">
        <f t="shared" si="0"/>
        <v>9.2812500000000464E-3</v>
      </c>
      <c r="K26" s="19"/>
      <c r="L26" s="19"/>
      <c r="M26" s="19">
        <v>1.6653345369377351E-16</v>
      </c>
      <c r="N26" s="19">
        <v>-2.2204460492503131E-16</v>
      </c>
      <c r="O26" s="19">
        <v>-2.775557561562891E-17</v>
      </c>
      <c r="P26" s="19">
        <v>0</v>
      </c>
      <c r="Q26" s="19">
        <v>-1.5625E-2</v>
      </c>
      <c r="R26" s="19">
        <v>-1.562500000000001E-2</v>
      </c>
      <c r="S26" s="19">
        <v>3.125E-2</v>
      </c>
      <c r="T26" s="19">
        <v>0</v>
      </c>
      <c r="U26" s="19">
        <v>-9.2812500000000742E-3</v>
      </c>
      <c r="V26" s="19">
        <v>-9.2812500000000187E-3</v>
      </c>
      <c r="W26" s="19">
        <v>1.8562500000000089E-2</v>
      </c>
      <c r="X26" s="19">
        <v>-0.37499999999999989</v>
      </c>
      <c r="Y26" s="19">
        <v>0.625</v>
      </c>
      <c r="Z26" s="19">
        <v>-0.25</v>
      </c>
      <c r="AA26" s="19">
        <v>0</v>
      </c>
      <c r="AB26" s="19">
        <v>-1.5625E-2</v>
      </c>
      <c r="AC26" s="19">
        <v>-1.562500000000001E-2</v>
      </c>
      <c r="AD26" s="19">
        <v>3.125E-2</v>
      </c>
      <c r="AE26" s="19">
        <v>0</v>
      </c>
      <c r="AF26" s="19">
        <v>-0.37851562500000002</v>
      </c>
      <c r="AG26" s="19">
        <v>0.62148437499999998</v>
      </c>
      <c r="AH26" s="19">
        <v>-0.24296875000000001</v>
      </c>
      <c r="AI26" s="19">
        <v>0</v>
      </c>
      <c r="AJ26" s="19">
        <v>0</v>
      </c>
      <c r="AK26" s="19">
        <v>30</v>
      </c>
      <c r="AL26" s="19">
        <v>50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 t="s">
        <v>301</v>
      </c>
      <c r="AS26" s="19">
        <v>1</v>
      </c>
      <c r="AT26" s="19">
        <v>0</v>
      </c>
      <c r="AU26" s="19">
        <v>0</v>
      </c>
      <c r="AV26" s="19">
        <v>0</v>
      </c>
      <c r="AW26" s="19">
        <v>0</v>
      </c>
      <c r="AX26" s="19">
        <v>45</v>
      </c>
      <c r="AY26" s="19">
        <v>0</v>
      </c>
      <c r="AZ26" s="19">
        <v>1</v>
      </c>
      <c r="BA26" s="19" t="s">
        <v>89</v>
      </c>
      <c r="BB26" s="19">
        <v>5</v>
      </c>
      <c r="BC26" s="19">
        <v>2</v>
      </c>
      <c r="BD26" s="19">
        <v>0.05</v>
      </c>
      <c r="BE26" s="19">
        <v>4</v>
      </c>
      <c r="BF26" s="19">
        <v>6</v>
      </c>
      <c r="BG26" s="19">
        <v>0.5</v>
      </c>
      <c r="BH26" s="19">
        <v>10</v>
      </c>
      <c r="BI26" s="19">
        <v>1</v>
      </c>
      <c r="BJ26" s="19">
        <v>1</v>
      </c>
      <c r="BK26" s="19">
        <v>1</v>
      </c>
      <c r="BL26" s="19">
        <v>1</v>
      </c>
      <c r="BM26" s="19">
        <v>0</v>
      </c>
      <c r="BN26" s="19">
        <v>0</v>
      </c>
      <c r="BO26" s="19">
        <v>0</v>
      </c>
      <c r="BP26" s="19">
        <v>0</v>
      </c>
      <c r="BQ26" s="19">
        <v>1</v>
      </c>
      <c r="BR26" s="19">
        <v>1</v>
      </c>
      <c r="BS26" s="19">
        <v>1</v>
      </c>
      <c r="BT26" s="19">
        <v>1</v>
      </c>
    </row>
    <row r="27" spans="1:72" x14ac:dyDescent="0.3">
      <c r="A27" s="26">
        <v>25</v>
      </c>
      <c r="B27" s="19">
        <v>80</v>
      </c>
      <c r="C27" s="19">
        <v>0.98279356956481934</v>
      </c>
      <c r="D27" s="19">
        <v>1.6379892826080319E-2</v>
      </c>
      <c r="E27" s="19">
        <v>5</v>
      </c>
      <c r="F27" s="19">
        <v>1.432054904673209E-4</v>
      </c>
      <c r="G27" s="19">
        <v>4.1372970116369451E-2</v>
      </c>
      <c r="H27" s="19">
        <v>1.9683928247430631E-2</v>
      </c>
      <c r="I27" s="19">
        <v>2.1670923059481958E-3</v>
      </c>
      <c r="J27" s="19">
        <f t="shared" si="0"/>
        <v>2.1670923059481958E-3</v>
      </c>
      <c r="K27" s="19">
        <v>1.432054904673209E-4</v>
      </c>
      <c r="L27" s="19">
        <v>1.432054904673209E-4</v>
      </c>
      <c r="M27" s="19">
        <v>6.9388939039072284E-17</v>
      </c>
      <c r="N27" s="19">
        <v>-3.3306690738754701E-16</v>
      </c>
      <c r="O27" s="19">
        <v>-8.3266726846886741E-17</v>
      </c>
      <c r="P27" s="19">
        <v>0</v>
      </c>
      <c r="Q27" s="19">
        <v>1.5625E-2</v>
      </c>
      <c r="R27" s="19">
        <v>-1.562500000000001E-2</v>
      </c>
      <c r="S27" s="19">
        <v>3.125E-2</v>
      </c>
      <c r="T27" s="19">
        <v>0</v>
      </c>
      <c r="U27" s="19">
        <v>2.8124999999989958E-4</v>
      </c>
      <c r="V27" s="19">
        <v>-9.3749999999781508E-5</v>
      </c>
      <c r="W27" s="19">
        <v>1.8750000000003489E-4</v>
      </c>
      <c r="X27" s="19">
        <v>-0.1249999999999999</v>
      </c>
      <c r="Y27" s="19">
        <v>0.625</v>
      </c>
      <c r="Z27" s="19">
        <v>-0.25</v>
      </c>
      <c r="AA27" s="19">
        <v>0</v>
      </c>
      <c r="AB27" s="19">
        <v>1.5625E-2</v>
      </c>
      <c r="AC27" s="19">
        <v>-1.562500000000001E-2</v>
      </c>
      <c r="AD27" s="19">
        <v>3.125E-2</v>
      </c>
      <c r="AE27" s="19">
        <v>0</v>
      </c>
      <c r="AF27" s="19">
        <v>-0.128046875</v>
      </c>
      <c r="AG27" s="19">
        <v>0.62148437499999998</v>
      </c>
      <c r="AH27" s="19">
        <v>-0.24296875000000001</v>
      </c>
      <c r="AI27" s="19">
        <v>0</v>
      </c>
      <c r="AJ27" s="19">
        <v>10</v>
      </c>
      <c r="AK27" s="19">
        <v>20</v>
      </c>
      <c r="AL27" s="19">
        <v>50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 t="s">
        <v>302</v>
      </c>
      <c r="AS27" s="19">
        <v>1</v>
      </c>
      <c r="AT27" s="19">
        <v>0</v>
      </c>
      <c r="AU27" s="19">
        <v>0</v>
      </c>
      <c r="AV27" s="19">
        <v>0</v>
      </c>
      <c r="AW27" s="19">
        <v>0</v>
      </c>
      <c r="AX27" s="19">
        <v>45</v>
      </c>
      <c r="AY27" s="19">
        <v>0</v>
      </c>
      <c r="AZ27" s="19">
        <v>1</v>
      </c>
      <c r="BA27" s="19" t="s">
        <v>89</v>
      </c>
      <c r="BB27" s="19">
        <v>5</v>
      </c>
      <c r="BC27" s="19">
        <v>2</v>
      </c>
      <c r="BD27" s="19">
        <v>0.05</v>
      </c>
      <c r="BE27" s="19">
        <v>4</v>
      </c>
      <c r="BF27" s="19">
        <v>6</v>
      </c>
      <c r="BG27" s="19">
        <v>0.5</v>
      </c>
      <c r="BH27" s="19">
        <v>10</v>
      </c>
      <c r="BI27" s="19">
        <v>1</v>
      </c>
      <c r="BJ27" s="19">
        <v>1</v>
      </c>
      <c r="BK27" s="19">
        <v>1</v>
      </c>
      <c r="BL27" s="19">
        <v>1</v>
      </c>
      <c r="BM27" s="19">
        <v>0</v>
      </c>
      <c r="BN27" s="19">
        <v>0</v>
      </c>
      <c r="BO27" s="19">
        <v>0</v>
      </c>
      <c r="BP27" s="19">
        <v>0</v>
      </c>
      <c r="BQ27" s="19">
        <v>1</v>
      </c>
      <c r="BR27" s="19">
        <v>1</v>
      </c>
      <c r="BS27" s="19">
        <v>1</v>
      </c>
      <c r="BT27" s="19">
        <v>1</v>
      </c>
    </row>
    <row r="28" spans="1:72" x14ac:dyDescent="0.3">
      <c r="A28" s="26">
        <v>26</v>
      </c>
      <c r="B28" s="19">
        <v>80</v>
      </c>
      <c r="C28" s="19">
        <v>0.38999772071838379</v>
      </c>
      <c r="D28" s="19">
        <v>6.4999620119730629E-3</v>
      </c>
      <c r="E28" s="19">
        <v>2</v>
      </c>
      <c r="F28" s="19">
        <v>7.5781088917354954E-3</v>
      </c>
      <c r="G28" s="19">
        <v>7.5781088917354954E-3</v>
      </c>
      <c r="H28" s="19">
        <v>7.5781088917354954E-3</v>
      </c>
      <c r="I28" s="19"/>
      <c r="J28" s="19">
        <f t="shared" si="0"/>
        <v>7.5781088917354954E-3</v>
      </c>
      <c r="K28" s="19"/>
      <c r="L28" s="19"/>
      <c r="M28" s="19">
        <v>-2.775557561562891E-17</v>
      </c>
      <c r="N28" s="19">
        <v>-1.2325951644078309E-32</v>
      </c>
      <c r="O28" s="19">
        <v>-4.4408920985006262E-16</v>
      </c>
      <c r="P28" s="19">
        <v>0</v>
      </c>
      <c r="Q28" s="19">
        <v>3.125E-2</v>
      </c>
      <c r="R28" s="19">
        <v>-1.9135106236677378E-18</v>
      </c>
      <c r="S28" s="19">
        <v>0</v>
      </c>
      <c r="T28" s="19">
        <v>0</v>
      </c>
      <c r="U28" s="19">
        <v>1.8562500000000089E-2</v>
      </c>
      <c r="V28" s="19">
        <v>-1.136625310458646E-18</v>
      </c>
      <c r="W28" s="19">
        <v>2.2204460492503131E-16</v>
      </c>
      <c r="X28" s="19">
        <v>-0.25</v>
      </c>
      <c r="Y28" s="19">
        <v>7.6540424946709591E-17</v>
      </c>
      <c r="Z28" s="19">
        <v>1</v>
      </c>
      <c r="AA28" s="19">
        <v>0</v>
      </c>
      <c r="AB28" s="19">
        <v>3.125E-2</v>
      </c>
      <c r="AC28" s="19">
        <v>-1.9135106236677378E-18</v>
      </c>
      <c r="AD28" s="19">
        <v>0</v>
      </c>
      <c r="AE28" s="19">
        <v>0</v>
      </c>
      <c r="AF28" s="19">
        <v>-0.24296875000000001</v>
      </c>
      <c r="AG28" s="19">
        <v>7.6109885056384328E-17</v>
      </c>
      <c r="AH28" s="19">
        <v>1</v>
      </c>
      <c r="AI28" s="19">
        <v>0</v>
      </c>
      <c r="AJ28" s="19">
        <v>30</v>
      </c>
      <c r="AK28" s="19">
        <v>50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 t="s">
        <v>303</v>
      </c>
      <c r="AS28" s="19">
        <v>1</v>
      </c>
      <c r="AT28" s="19">
        <v>0</v>
      </c>
      <c r="AU28" s="19">
        <v>0</v>
      </c>
      <c r="AV28" s="19">
        <v>0</v>
      </c>
      <c r="AW28" s="19">
        <v>0</v>
      </c>
      <c r="AX28" s="19">
        <v>45</v>
      </c>
      <c r="AY28" s="19">
        <v>0</v>
      </c>
      <c r="AZ28" s="19">
        <v>1</v>
      </c>
      <c r="BA28" s="19" t="s">
        <v>89</v>
      </c>
      <c r="BB28" s="19">
        <v>5</v>
      </c>
      <c r="BC28" s="19">
        <v>2</v>
      </c>
      <c r="BD28" s="19">
        <v>0.05</v>
      </c>
      <c r="BE28" s="19">
        <v>4</v>
      </c>
      <c r="BF28" s="19">
        <v>6</v>
      </c>
      <c r="BG28" s="19">
        <v>0.5</v>
      </c>
      <c r="BH28" s="19">
        <v>10</v>
      </c>
      <c r="BI28" s="19">
        <v>1</v>
      </c>
      <c r="BJ28" s="19">
        <v>1</v>
      </c>
      <c r="BK28" s="19">
        <v>1</v>
      </c>
      <c r="BL28" s="19">
        <v>1</v>
      </c>
      <c r="BM28" s="19">
        <v>0</v>
      </c>
      <c r="BN28" s="19">
        <v>0</v>
      </c>
      <c r="BO28" s="19">
        <v>0</v>
      </c>
      <c r="BP28" s="19">
        <v>0</v>
      </c>
      <c r="BQ28" s="19">
        <v>1</v>
      </c>
      <c r="BR28" s="19">
        <v>1</v>
      </c>
      <c r="BS28" s="19">
        <v>1</v>
      </c>
      <c r="BT28" s="19">
        <v>1</v>
      </c>
    </row>
    <row r="29" spans="1:72" x14ac:dyDescent="0.3">
      <c r="A29" s="26">
        <v>27</v>
      </c>
      <c r="B29" s="19">
        <v>80</v>
      </c>
      <c r="C29" s="19">
        <v>0.9671938419342041</v>
      </c>
      <c r="D29" s="19">
        <v>1.6119897365570068E-2</v>
      </c>
      <c r="E29" s="19">
        <v>5</v>
      </c>
      <c r="F29" s="19">
        <v>4.5398625048011908E-3</v>
      </c>
      <c r="G29" s="19">
        <v>6.0394212781523987E-2</v>
      </c>
      <c r="H29" s="19">
        <v>2.2176846033644958E-2</v>
      </c>
      <c r="I29" s="19">
        <v>4.5398625048011908E-3</v>
      </c>
      <c r="J29" s="19">
        <f t="shared" si="0"/>
        <v>4.5398625048011908E-3</v>
      </c>
      <c r="K29" s="19">
        <v>5.0668384188268132E-3</v>
      </c>
      <c r="L29" s="19">
        <v>5.0668384188268132E-3</v>
      </c>
      <c r="M29" s="19">
        <v>3.3306690738754701E-16</v>
      </c>
      <c r="N29" s="19">
        <v>-5.5511151231257827E-17</v>
      </c>
      <c r="O29" s="19">
        <v>-3.3306690738754701E-16</v>
      </c>
      <c r="P29" s="19">
        <v>0</v>
      </c>
      <c r="Q29" s="19">
        <v>-6.2500000000000003E-3</v>
      </c>
      <c r="R29" s="19">
        <v>3.7499999999999999E-2</v>
      </c>
      <c r="S29" s="19">
        <v>-7.4999999999999997E-2</v>
      </c>
      <c r="T29" s="19">
        <v>0</v>
      </c>
      <c r="U29" s="19">
        <v>4.6875000000012879E-4</v>
      </c>
      <c r="V29" s="19">
        <v>4.9687500000000773E-3</v>
      </c>
      <c r="W29" s="19">
        <v>-9.937499999999877E-3</v>
      </c>
      <c r="X29" s="19">
        <v>-0.5</v>
      </c>
      <c r="Y29" s="19">
        <v>0.25000000000000011</v>
      </c>
      <c r="Z29" s="19">
        <v>0.5</v>
      </c>
      <c r="AA29" s="19">
        <v>0</v>
      </c>
      <c r="AB29" s="19">
        <v>-6.2500000000000003E-3</v>
      </c>
      <c r="AC29" s="19">
        <v>3.7499999999999999E-2</v>
      </c>
      <c r="AD29" s="19">
        <v>-7.4999999999999997E-2</v>
      </c>
      <c r="AE29" s="19">
        <v>0</v>
      </c>
      <c r="AF29" s="19">
        <v>-0.49484375000000003</v>
      </c>
      <c r="AG29" s="19">
        <v>0.25187500000000013</v>
      </c>
      <c r="AH29" s="19">
        <v>0.49625000000000002</v>
      </c>
      <c r="AI29" s="19">
        <v>0</v>
      </c>
      <c r="AJ29" s="19">
        <v>10</v>
      </c>
      <c r="AK29" s="19">
        <v>50</v>
      </c>
      <c r="AL29" s="19">
        <v>20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 t="s">
        <v>304</v>
      </c>
      <c r="AS29" s="19">
        <v>1</v>
      </c>
      <c r="AT29" s="19">
        <v>0</v>
      </c>
      <c r="AU29" s="19">
        <v>0</v>
      </c>
      <c r="AV29" s="19">
        <v>0</v>
      </c>
      <c r="AW29" s="19">
        <v>0</v>
      </c>
      <c r="AX29" s="19">
        <v>45</v>
      </c>
      <c r="AY29" s="19">
        <v>0</v>
      </c>
      <c r="AZ29" s="19">
        <v>1</v>
      </c>
      <c r="BA29" s="19" t="s">
        <v>89</v>
      </c>
      <c r="BB29" s="19">
        <v>5</v>
      </c>
      <c r="BC29" s="19">
        <v>2</v>
      </c>
      <c r="BD29" s="19">
        <v>0.05</v>
      </c>
      <c r="BE29" s="19">
        <v>4</v>
      </c>
      <c r="BF29" s="19">
        <v>6</v>
      </c>
      <c r="BG29" s="19">
        <v>0.5</v>
      </c>
      <c r="BH29" s="19">
        <v>10</v>
      </c>
      <c r="BI29" s="19">
        <v>1</v>
      </c>
      <c r="BJ29" s="19">
        <v>1</v>
      </c>
      <c r="BK29" s="19">
        <v>1</v>
      </c>
      <c r="BL29" s="19">
        <v>1</v>
      </c>
      <c r="BM29" s="19">
        <v>0</v>
      </c>
      <c r="BN29" s="19">
        <v>0</v>
      </c>
      <c r="BO29" s="19">
        <v>0</v>
      </c>
      <c r="BP29" s="19">
        <v>0</v>
      </c>
      <c r="BQ29" s="19">
        <v>1</v>
      </c>
      <c r="BR29" s="19">
        <v>1</v>
      </c>
      <c r="BS29" s="19">
        <v>1</v>
      </c>
      <c r="BT29" s="19">
        <v>1</v>
      </c>
    </row>
    <row r="30" spans="1:72" x14ac:dyDescent="0.3">
      <c r="A30" s="26">
        <v>28</v>
      </c>
      <c r="B30" s="19">
        <v>80</v>
      </c>
      <c r="C30" s="19">
        <v>0.9671938419342041</v>
      </c>
      <c r="D30" s="19">
        <v>1.6119897365570068E-2</v>
      </c>
      <c r="E30" s="19">
        <v>5</v>
      </c>
      <c r="F30" s="19">
        <v>7.6176321985572991E-3</v>
      </c>
      <c r="G30" s="19">
        <v>7.0596675736184472E-2</v>
      </c>
      <c r="H30" s="19">
        <v>1.4844407880157911E-2</v>
      </c>
      <c r="I30" s="19">
        <v>7.6176321985572991E-3</v>
      </c>
      <c r="J30" s="19">
        <f t="shared" si="0"/>
        <v>7.6176321985572991E-3</v>
      </c>
      <c r="K30" s="19">
        <v>1.095110760665313E-2</v>
      </c>
      <c r="L30" s="19">
        <v>1.095110760665313E-2</v>
      </c>
      <c r="M30" s="19">
        <v>3.3306690738754701E-16</v>
      </c>
      <c r="N30" s="19">
        <v>1.110223024625157E-16</v>
      </c>
      <c r="O30" s="19">
        <v>-5.5511151231257827E-16</v>
      </c>
      <c r="P30" s="19">
        <v>0</v>
      </c>
      <c r="Q30" s="19">
        <v>9.3749999999999997E-3</v>
      </c>
      <c r="R30" s="19">
        <v>2.1874999999999999E-2</v>
      </c>
      <c r="S30" s="19">
        <v>-4.3749999999999997E-2</v>
      </c>
      <c r="T30" s="19">
        <v>0</v>
      </c>
      <c r="U30" s="19">
        <v>-2.8124999999995509E-4</v>
      </c>
      <c r="V30" s="19">
        <v>8.3437500000000664E-3</v>
      </c>
      <c r="W30" s="19">
        <v>-1.6687499999999411E-2</v>
      </c>
      <c r="X30" s="19">
        <v>-0.375</v>
      </c>
      <c r="Y30" s="19">
        <v>0.12500000000000011</v>
      </c>
      <c r="Z30" s="19">
        <v>0.75</v>
      </c>
      <c r="AA30" s="19">
        <v>0</v>
      </c>
      <c r="AB30" s="19">
        <v>9.3749999999999997E-3</v>
      </c>
      <c r="AC30" s="19">
        <v>2.1874999999999999E-2</v>
      </c>
      <c r="AD30" s="19">
        <v>-4.3749999999999997E-2</v>
      </c>
      <c r="AE30" s="19">
        <v>0</v>
      </c>
      <c r="AF30" s="19">
        <v>-0.36960937500000002</v>
      </c>
      <c r="AG30" s="19">
        <v>0.12664062500000009</v>
      </c>
      <c r="AH30" s="19">
        <v>0.74671874999999999</v>
      </c>
      <c r="AI30" s="19">
        <v>0</v>
      </c>
      <c r="AJ30" s="19">
        <v>20</v>
      </c>
      <c r="AK30" s="19">
        <v>50</v>
      </c>
      <c r="AL30" s="19">
        <v>10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 t="s">
        <v>305</v>
      </c>
      <c r="AS30" s="19">
        <v>1</v>
      </c>
      <c r="AT30" s="19">
        <v>0</v>
      </c>
      <c r="AU30" s="19">
        <v>0</v>
      </c>
      <c r="AV30" s="19">
        <v>0</v>
      </c>
      <c r="AW30" s="19">
        <v>0</v>
      </c>
      <c r="AX30" s="19">
        <v>45</v>
      </c>
      <c r="AY30" s="19">
        <v>0</v>
      </c>
      <c r="AZ30" s="19">
        <v>1</v>
      </c>
      <c r="BA30" s="19" t="s">
        <v>89</v>
      </c>
      <c r="BB30" s="19">
        <v>5</v>
      </c>
      <c r="BC30" s="19">
        <v>2</v>
      </c>
      <c r="BD30" s="19">
        <v>0.05</v>
      </c>
      <c r="BE30" s="19">
        <v>4</v>
      </c>
      <c r="BF30" s="19">
        <v>6</v>
      </c>
      <c r="BG30" s="19">
        <v>0.5</v>
      </c>
      <c r="BH30" s="19">
        <v>10</v>
      </c>
      <c r="BI30" s="19">
        <v>1</v>
      </c>
      <c r="BJ30" s="19">
        <v>1</v>
      </c>
      <c r="BK30" s="19">
        <v>1</v>
      </c>
      <c r="BL30" s="19">
        <v>1</v>
      </c>
      <c r="BM30" s="19">
        <v>0</v>
      </c>
      <c r="BN30" s="19">
        <v>0</v>
      </c>
      <c r="BO30" s="19">
        <v>0</v>
      </c>
      <c r="BP30" s="19">
        <v>0</v>
      </c>
      <c r="BQ30" s="19">
        <v>1</v>
      </c>
      <c r="BR30" s="19">
        <v>1</v>
      </c>
      <c r="BS30" s="19">
        <v>1</v>
      </c>
      <c r="BT30" s="19">
        <v>1</v>
      </c>
    </row>
    <row r="31" spans="1:72" x14ac:dyDescent="0.3">
      <c r="A31" s="26">
        <v>29</v>
      </c>
      <c r="B31" s="19">
        <v>80</v>
      </c>
      <c r="C31" s="19">
        <v>0.967193603515625</v>
      </c>
      <c r="D31" s="19">
        <v>1.6119893391927081E-2</v>
      </c>
      <c r="E31" s="19">
        <v>5</v>
      </c>
      <c r="F31" s="19">
        <v>7.6176321985572887E-3</v>
      </c>
      <c r="G31" s="19">
        <v>7.0596675736184472E-2</v>
      </c>
      <c r="H31" s="19">
        <v>1.48444078801579E-2</v>
      </c>
      <c r="I31" s="19">
        <v>7.6176321985572887E-3</v>
      </c>
      <c r="J31" s="19">
        <f t="shared" si="0"/>
        <v>7.6176321985572887E-3</v>
      </c>
      <c r="K31" s="19">
        <v>1.095110760665312E-2</v>
      </c>
      <c r="L31" s="19">
        <v>1.095110760665312E-2</v>
      </c>
      <c r="M31" s="19">
        <v>-3.3306690738754701E-16</v>
      </c>
      <c r="N31" s="19">
        <v>-2.775557561562891E-17</v>
      </c>
      <c r="O31" s="19">
        <v>-5.5511151231257827E-16</v>
      </c>
      <c r="P31" s="19">
        <v>0</v>
      </c>
      <c r="Q31" s="19">
        <v>-5.3124999999999999E-2</v>
      </c>
      <c r="R31" s="19">
        <v>2.1875000000000009E-2</v>
      </c>
      <c r="S31" s="19">
        <v>4.3749999999999997E-2</v>
      </c>
      <c r="T31" s="19">
        <v>0</v>
      </c>
      <c r="U31" s="19">
        <v>2.8124999999995509E-4</v>
      </c>
      <c r="V31" s="19">
        <v>-8.3437500000000109E-3</v>
      </c>
      <c r="W31" s="19">
        <v>-1.6687499999999411E-2</v>
      </c>
      <c r="X31" s="19">
        <v>0.375</v>
      </c>
      <c r="Y31" s="19">
        <v>-0.125</v>
      </c>
      <c r="Z31" s="19">
        <v>0.75</v>
      </c>
      <c r="AA31" s="19">
        <v>0</v>
      </c>
      <c r="AB31" s="19">
        <v>-5.3124999999999999E-2</v>
      </c>
      <c r="AC31" s="19">
        <v>2.1875000000000009E-2</v>
      </c>
      <c r="AD31" s="19">
        <v>4.3749999999999997E-2</v>
      </c>
      <c r="AE31" s="19">
        <v>0</v>
      </c>
      <c r="AF31" s="19">
        <v>0.36960937500000002</v>
      </c>
      <c r="AG31" s="19">
        <v>-0.12664062500000001</v>
      </c>
      <c r="AH31" s="19">
        <v>0.74671874999999999</v>
      </c>
      <c r="AI31" s="19">
        <v>0</v>
      </c>
      <c r="AJ31" s="19">
        <v>50</v>
      </c>
      <c r="AK31" s="19">
        <v>20</v>
      </c>
      <c r="AL31" s="19">
        <v>0</v>
      </c>
      <c r="AM31" s="19">
        <v>10</v>
      </c>
      <c r="AN31" s="19">
        <v>0</v>
      </c>
      <c r="AO31" s="19">
        <v>0</v>
      </c>
      <c r="AP31" s="19">
        <v>0</v>
      </c>
      <c r="AQ31" s="19">
        <v>0</v>
      </c>
      <c r="AR31" s="19" t="s">
        <v>306</v>
      </c>
      <c r="AS31" s="19">
        <v>1</v>
      </c>
      <c r="AT31" s="19">
        <v>0</v>
      </c>
      <c r="AU31" s="19">
        <v>0</v>
      </c>
      <c r="AV31" s="19">
        <v>0</v>
      </c>
      <c r="AW31" s="19">
        <v>0</v>
      </c>
      <c r="AX31" s="19">
        <v>45</v>
      </c>
      <c r="AY31" s="19">
        <v>0</v>
      </c>
      <c r="AZ31" s="19">
        <v>1</v>
      </c>
      <c r="BA31" s="19" t="s">
        <v>89</v>
      </c>
      <c r="BB31" s="19">
        <v>5</v>
      </c>
      <c r="BC31" s="19">
        <v>2</v>
      </c>
      <c r="BD31" s="19">
        <v>0.05</v>
      </c>
      <c r="BE31" s="19">
        <v>4</v>
      </c>
      <c r="BF31" s="19">
        <v>6</v>
      </c>
      <c r="BG31" s="19">
        <v>0.5</v>
      </c>
      <c r="BH31" s="19">
        <v>10</v>
      </c>
      <c r="BI31" s="19">
        <v>1</v>
      </c>
      <c r="BJ31" s="19">
        <v>1</v>
      </c>
      <c r="BK31" s="19">
        <v>1</v>
      </c>
      <c r="BL31" s="19">
        <v>1</v>
      </c>
      <c r="BM31" s="19">
        <v>0</v>
      </c>
      <c r="BN31" s="19">
        <v>0</v>
      </c>
      <c r="BO31" s="19">
        <v>0</v>
      </c>
      <c r="BP31" s="19">
        <v>0</v>
      </c>
      <c r="BQ31" s="19">
        <v>1</v>
      </c>
      <c r="BR31" s="19">
        <v>1</v>
      </c>
      <c r="BS31" s="19">
        <v>1</v>
      </c>
      <c r="BT31" s="19">
        <v>1</v>
      </c>
    </row>
    <row r="32" spans="1:72" x14ac:dyDescent="0.3">
      <c r="A32" s="26">
        <v>30</v>
      </c>
      <c r="B32" s="19">
        <v>80</v>
      </c>
      <c r="C32" s="19">
        <v>0.76639485359191895</v>
      </c>
      <c r="D32" s="19">
        <v>1.277324755986532E-2</v>
      </c>
      <c r="E32" s="19">
        <v>4</v>
      </c>
      <c r="F32" s="19">
        <v>5.134898976610823E-4</v>
      </c>
      <c r="G32" s="19">
        <v>4.191012985395056E-2</v>
      </c>
      <c r="H32" s="19">
        <v>1.971293000482164E-2</v>
      </c>
      <c r="I32" s="19">
        <v>5.134898976610823E-4</v>
      </c>
      <c r="J32" s="19">
        <f t="shared" si="0"/>
        <v>5.134898976610823E-4</v>
      </c>
      <c r="K32" s="19">
        <v>5.134898976610823E-4</v>
      </c>
      <c r="L32" s="19"/>
      <c r="M32" s="19">
        <v>-3.3306690738754701E-16</v>
      </c>
      <c r="N32" s="19">
        <v>0</v>
      </c>
      <c r="O32" s="19">
        <v>8.3266726846886741E-17</v>
      </c>
      <c r="P32" s="19">
        <v>0</v>
      </c>
      <c r="Q32" s="19">
        <v>-1.5625E-2</v>
      </c>
      <c r="R32" s="19">
        <v>5.9374999999999997E-2</v>
      </c>
      <c r="S32" s="19">
        <v>-3.125E-2</v>
      </c>
      <c r="T32" s="19">
        <v>0</v>
      </c>
      <c r="U32" s="19">
        <v>-5.6249999999979927E-4</v>
      </c>
      <c r="V32" s="19">
        <v>0</v>
      </c>
      <c r="W32" s="19">
        <v>-1.12500000000007E-3</v>
      </c>
      <c r="X32" s="19">
        <v>0.625</v>
      </c>
      <c r="Y32" s="19">
        <v>0.125</v>
      </c>
      <c r="Z32" s="19">
        <v>0.25</v>
      </c>
      <c r="AA32" s="19">
        <v>0</v>
      </c>
      <c r="AB32" s="19">
        <v>-1.5625E-2</v>
      </c>
      <c r="AC32" s="19">
        <v>5.9374999999999997E-2</v>
      </c>
      <c r="AD32" s="19">
        <v>-3.125E-2</v>
      </c>
      <c r="AE32" s="19">
        <v>0</v>
      </c>
      <c r="AF32" s="19">
        <v>0.62148437499999998</v>
      </c>
      <c r="AG32" s="19">
        <v>0.12523437500000001</v>
      </c>
      <c r="AH32" s="19">
        <v>0.24296875000000001</v>
      </c>
      <c r="AI32" s="19">
        <v>0</v>
      </c>
      <c r="AJ32" s="19">
        <v>50</v>
      </c>
      <c r="AK32" s="19">
        <v>0</v>
      </c>
      <c r="AL32" s="19">
        <v>20</v>
      </c>
      <c r="AM32" s="19">
        <v>10</v>
      </c>
      <c r="AN32" s="19">
        <v>0</v>
      </c>
      <c r="AO32" s="19">
        <v>0</v>
      </c>
      <c r="AP32" s="19">
        <v>0</v>
      </c>
      <c r="AQ32" s="19">
        <v>0</v>
      </c>
      <c r="AR32" s="19" t="s">
        <v>307</v>
      </c>
      <c r="AS32" s="19">
        <v>1</v>
      </c>
      <c r="AT32" s="19">
        <v>0</v>
      </c>
      <c r="AU32" s="19">
        <v>0</v>
      </c>
      <c r="AV32" s="19">
        <v>0</v>
      </c>
      <c r="AW32" s="19">
        <v>0</v>
      </c>
      <c r="AX32" s="19">
        <v>45</v>
      </c>
      <c r="AY32" s="19">
        <v>0</v>
      </c>
      <c r="AZ32" s="19">
        <v>1</v>
      </c>
      <c r="BA32" s="19" t="s">
        <v>89</v>
      </c>
      <c r="BB32" s="19">
        <v>5</v>
      </c>
      <c r="BC32" s="19">
        <v>2</v>
      </c>
      <c r="BD32" s="19">
        <v>0.05</v>
      </c>
      <c r="BE32" s="19">
        <v>4</v>
      </c>
      <c r="BF32" s="19">
        <v>6</v>
      </c>
      <c r="BG32" s="19">
        <v>0.5</v>
      </c>
      <c r="BH32" s="19">
        <v>10</v>
      </c>
      <c r="BI32" s="19">
        <v>1</v>
      </c>
      <c r="BJ32" s="19">
        <v>1</v>
      </c>
      <c r="BK32" s="19">
        <v>1</v>
      </c>
      <c r="BL32" s="19">
        <v>1</v>
      </c>
      <c r="BM32" s="19">
        <v>0</v>
      </c>
      <c r="BN32" s="19">
        <v>0</v>
      </c>
      <c r="BO32" s="19">
        <v>0</v>
      </c>
      <c r="BP32" s="19">
        <v>0</v>
      </c>
      <c r="BQ32" s="19">
        <v>1</v>
      </c>
      <c r="BR32" s="19">
        <v>1</v>
      </c>
      <c r="BS32" s="19">
        <v>1</v>
      </c>
      <c r="BT32" s="19">
        <v>1</v>
      </c>
    </row>
    <row r="33" spans="1:72" x14ac:dyDescent="0.3">
      <c r="A33" s="26">
        <v>31</v>
      </c>
      <c r="B33" s="19">
        <v>80</v>
      </c>
      <c r="C33" s="19">
        <v>0.76439499855041504</v>
      </c>
      <c r="D33" s="19">
        <v>1.273991664250692E-2</v>
      </c>
      <c r="E33" s="19">
        <v>4</v>
      </c>
      <c r="F33" s="19">
        <v>5.6249999999990563E-4</v>
      </c>
      <c r="G33" s="19">
        <v>6.1213324744716149E-2</v>
      </c>
      <c r="H33" s="19">
        <v>1.1249999999999941E-2</v>
      </c>
      <c r="I33" s="19">
        <v>5.6249999999990563E-4</v>
      </c>
      <c r="J33" s="19">
        <f t="shared" si="0"/>
        <v>5.6249999999990563E-4</v>
      </c>
      <c r="K33" s="19">
        <v>5.6249999999990563E-4</v>
      </c>
      <c r="L33" s="19"/>
      <c r="M33" s="19">
        <v>-5.5511151231257827E-16</v>
      </c>
      <c r="N33" s="19">
        <v>8.3266726846886741E-17</v>
      </c>
      <c r="O33" s="19">
        <v>-4.4408920985006262E-16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-5.6249999999957723E-4</v>
      </c>
      <c r="V33" s="19">
        <v>5.6249999999999356E-4</v>
      </c>
      <c r="W33" s="19">
        <v>-1.124999999999932E-3</v>
      </c>
      <c r="X33" s="19">
        <v>0.75</v>
      </c>
      <c r="Y33" s="19">
        <v>0.25</v>
      </c>
      <c r="Z33" s="19">
        <v>0.5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0.80859375</v>
      </c>
      <c r="AG33" s="19">
        <v>0.19140625</v>
      </c>
      <c r="AH33" s="19">
        <v>0.6171875</v>
      </c>
      <c r="AI33" s="19">
        <v>0</v>
      </c>
      <c r="AJ33" s="19">
        <v>60</v>
      </c>
      <c r="AK33" s="19">
        <v>0</v>
      </c>
      <c r="AL33" s="19">
        <v>20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 t="s">
        <v>308</v>
      </c>
      <c r="AS33" s="19">
        <v>1</v>
      </c>
      <c r="AT33" s="19">
        <v>0</v>
      </c>
      <c r="AU33" s="19">
        <v>0</v>
      </c>
      <c r="AV33" s="19">
        <v>0</v>
      </c>
      <c r="AW33" s="19">
        <v>0</v>
      </c>
      <c r="AX33" s="19">
        <v>45</v>
      </c>
      <c r="AY33" s="19">
        <v>0</v>
      </c>
      <c r="AZ33" s="19">
        <v>1</v>
      </c>
      <c r="BA33" s="19" t="s">
        <v>89</v>
      </c>
      <c r="BB33" s="19">
        <v>5</v>
      </c>
      <c r="BC33" s="19">
        <v>2</v>
      </c>
      <c r="BD33" s="19">
        <v>0.05</v>
      </c>
      <c r="BE33" s="19">
        <v>4</v>
      </c>
      <c r="BF33" s="19">
        <v>6</v>
      </c>
      <c r="BG33" s="19">
        <v>0.5</v>
      </c>
      <c r="BH33" s="19">
        <v>10</v>
      </c>
      <c r="BI33" s="19">
        <v>1</v>
      </c>
      <c r="BJ33" s="19">
        <v>1</v>
      </c>
      <c r="BK33" s="19">
        <v>1</v>
      </c>
      <c r="BL33" s="19">
        <v>1</v>
      </c>
      <c r="BM33" s="19">
        <v>0</v>
      </c>
      <c r="BN33" s="19">
        <v>0</v>
      </c>
      <c r="BO33" s="19">
        <v>0</v>
      </c>
      <c r="BP33" s="19">
        <v>0</v>
      </c>
      <c r="BQ33" s="19">
        <v>1</v>
      </c>
      <c r="BR33" s="19">
        <v>1</v>
      </c>
      <c r="BS33" s="19">
        <v>1</v>
      </c>
      <c r="BT33" s="19">
        <v>1</v>
      </c>
    </row>
    <row r="34" spans="1:72" x14ac:dyDescent="0.3">
      <c r="A34" s="26">
        <v>32</v>
      </c>
      <c r="B34" s="19">
        <v>80</v>
      </c>
      <c r="C34" s="19">
        <v>0.76639509201049805</v>
      </c>
      <c r="D34" s="19">
        <v>1.2773251533508299E-2</v>
      </c>
      <c r="E34" s="19">
        <v>4</v>
      </c>
      <c r="F34" s="19">
        <v>2.29639663385977E-4</v>
      </c>
      <c r="G34" s="19">
        <v>3.4445949507888499E-2</v>
      </c>
      <c r="H34" s="19">
        <v>1.109925039698631E-2</v>
      </c>
      <c r="I34" s="19">
        <v>2.29639663385977E-4</v>
      </c>
      <c r="J34" s="19">
        <f t="shared" si="0"/>
        <v>2.29639663385977E-4</v>
      </c>
      <c r="K34" s="19">
        <v>2.29639663385977E-4</v>
      </c>
      <c r="L34" s="19"/>
      <c r="M34" s="19">
        <v>-2.7755575615628909E-16</v>
      </c>
      <c r="N34" s="19">
        <v>-6.1629758220391547E-33</v>
      </c>
      <c r="O34" s="19">
        <v>0</v>
      </c>
      <c r="P34" s="19">
        <v>0</v>
      </c>
      <c r="Q34" s="19">
        <v>-0.105</v>
      </c>
      <c r="R34" s="19">
        <v>6.429395695523604E-18</v>
      </c>
      <c r="S34" s="19">
        <v>0</v>
      </c>
      <c r="T34" s="19">
        <v>0</v>
      </c>
      <c r="U34" s="19">
        <v>-5.6250000000013234E-4</v>
      </c>
      <c r="V34" s="19">
        <v>3.4443191226011908E-20</v>
      </c>
      <c r="W34" s="19">
        <v>5.5511151231257827E-16</v>
      </c>
      <c r="X34" s="19">
        <v>0.4</v>
      </c>
      <c r="Y34" s="19">
        <v>3.6739403974420589E-17</v>
      </c>
      <c r="Z34" s="19">
        <v>1</v>
      </c>
      <c r="AA34" s="19">
        <v>0</v>
      </c>
      <c r="AB34" s="19">
        <v>-0.105</v>
      </c>
      <c r="AC34" s="19">
        <v>6.429395695523604E-18</v>
      </c>
      <c r="AD34" s="19">
        <v>0</v>
      </c>
      <c r="AE34" s="19">
        <v>0</v>
      </c>
      <c r="AF34" s="19">
        <v>0.39474999999999999</v>
      </c>
      <c r="AG34" s="19">
        <v>3.7060873759196782E-17</v>
      </c>
      <c r="AH34" s="19">
        <v>1</v>
      </c>
      <c r="AI34" s="19">
        <v>0</v>
      </c>
      <c r="AJ34" s="19">
        <v>56</v>
      </c>
      <c r="AK34" s="19">
        <v>24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 t="s">
        <v>309</v>
      </c>
      <c r="AS34" s="19">
        <v>1</v>
      </c>
      <c r="AT34" s="19">
        <v>0</v>
      </c>
      <c r="AU34" s="19">
        <v>0</v>
      </c>
      <c r="AV34" s="19">
        <v>0</v>
      </c>
      <c r="AW34" s="19">
        <v>0</v>
      </c>
      <c r="AX34" s="19">
        <v>45</v>
      </c>
      <c r="AY34" s="19">
        <v>0</v>
      </c>
      <c r="AZ34" s="19">
        <v>1</v>
      </c>
      <c r="BA34" s="19" t="s">
        <v>89</v>
      </c>
      <c r="BB34" s="19">
        <v>5</v>
      </c>
      <c r="BC34" s="19">
        <v>2</v>
      </c>
      <c r="BD34" s="19">
        <v>0.05</v>
      </c>
      <c r="BE34" s="19">
        <v>4</v>
      </c>
      <c r="BF34" s="19">
        <v>6</v>
      </c>
      <c r="BG34" s="19">
        <v>0.5</v>
      </c>
      <c r="BH34" s="19">
        <v>10</v>
      </c>
      <c r="BI34" s="19">
        <v>1</v>
      </c>
      <c r="BJ34" s="19">
        <v>1</v>
      </c>
      <c r="BK34" s="19">
        <v>1</v>
      </c>
      <c r="BL34" s="19">
        <v>1</v>
      </c>
      <c r="BM34" s="19">
        <v>0</v>
      </c>
      <c r="BN34" s="19">
        <v>0</v>
      </c>
      <c r="BO34" s="19">
        <v>0</v>
      </c>
      <c r="BP34" s="19">
        <v>0</v>
      </c>
      <c r="BQ34" s="19">
        <v>1</v>
      </c>
      <c r="BR34" s="19">
        <v>1</v>
      </c>
      <c r="BS34" s="19">
        <v>1</v>
      </c>
      <c r="BT34" s="19">
        <v>1</v>
      </c>
    </row>
    <row r="35" spans="1:72" x14ac:dyDescent="0.3">
      <c r="A35" s="26">
        <v>33</v>
      </c>
      <c r="B35" s="19">
        <v>80</v>
      </c>
      <c r="C35" s="19">
        <v>0.59279608726501465</v>
      </c>
      <c r="D35" s="19">
        <v>9.8799347877502434E-3</v>
      </c>
      <c r="E35" s="19">
        <v>3</v>
      </c>
      <c r="F35" s="19">
        <v>9.0748348592027273E-17</v>
      </c>
      <c r="G35" s="19">
        <v>5.5668055960551431E-2</v>
      </c>
      <c r="H35" s="19">
        <v>9.0748348592027273E-17</v>
      </c>
      <c r="I35" s="19">
        <v>9.0748348592027273E-17</v>
      </c>
      <c r="J35" s="19">
        <f t="shared" si="0"/>
        <v>9.0748348592027273E-17</v>
      </c>
      <c r="K35" s="19"/>
      <c r="L35" s="19"/>
      <c r="M35" s="19">
        <v>0</v>
      </c>
      <c r="N35" s="19">
        <v>0</v>
      </c>
      <c r="O35" s="19">
        <v>0</v>
      </c>
      <c r="P35" s="19">
        <v>0</v>
      </c>
      <c r="Q35" s="19">
        <v>1.2500000000000001E-2</v>
      </c>
      <c r="R35" s="19">
        <v>1.2500000000000001E-2</v>
      </c>
      <c r="S35" s="19">
        <v>-2.5000000000000001E-2</v>
      </c>
      <c r="T35" s="19">
        <v>0</v>
      </c>
      <c r="U35" s="19">
        <v>2.2204460492503131E-16</v>
      </c>
      <c r="V35" s="19">
        <v>0</v>
      </c>
      <c r="W35" s="19">
        <v>1.03812358015487E-17</v>
      </c>
      <c r="X35" s="19">
        <v>-0.5</v>
      </c>
      <c r="Y35" s="19">
        <v>0.50000000000000011</v>
      </c>
      <c r="Z35" s="19">
        <v>0</v>
      </c>
      <c r="AA35" s="19">
        <v>0</v>
      </c>
      <c r="AB35" s="19">
        <v>1.2500000000000001E-2</v>
      </c>
      <c r="AC35" s="19">
        <v>1.2500000000000001E-2</v>
      </c>
      <c r="AD35" s="19">
        <v>-2.5000000000000001E-2</v>
      </c>
      <c r="AE35" s="19">
        <v>0</v>
      </c>
      <c r="AF35" s="19">
        <v>-0.49999999999999989</v>
      </c>
      <c r="AG35" s="19">
        <v>0.50000000000000011</v>
      </c>
      <c r="AH35" s="19">
        <v>0</v>
      </c>
      <c r="AI35" s="19">
        <v>0</v>
      </c>
      <c r="AJ35" s="19">
        <v>0</v>
      </c>
      <c r="AK35" s="19">
        <v>40</v>
      </c>
      <c r="AL35" s="19">
        <v>40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 t="s">
        <v>310</v>
      </c>
      <c r="AS35" s="19">
        <v>1</v>
      </c>
      <c r="AT35" s="19">
        <v>0</v>
      </c>
      <c r="AU35" s="19">
        <v>0</v>
      </c>
      <c r="AV35" s="19">
        <v>0</v>
      </c>
      <c r="AW35" s="19">
        <v>0</v>
      </c>
      <c r="AX35" s="19">
        <v>45</v>
      </c>
      <c r="AY35" s="19">
        <v>0</v>
      </c>
      <c r="AZ35" s="19">
        <v>1</v>
      </c>
      <c r="BA35" s="19" t="s">
        <v>89</v>
      </c>
      <c r="BB35" s="19">
        <v>5</v>
      </c>
      <c r="BC35" s="19">
        <v>2</v>
      </c>
      <c r="BD35" s="19">
        <v>0.05</v>
      </c>
      <c r="BE35" s="19">
        <v>4</v>
      </c>
      <c r="BF35" s="19">
        <v>6</v>
      </c>
      <c r="BG35" s="19">
        <v>0.5</v>
      </c>
      <c r="BH35" s="19">
        <v>10</v>
      </c>
      <c r="BI35" s="19">
        <v>1</v>
      </c>
      <c r="BJ35" s="19">
        <v>1</v>
      </c>
      <c r="BK35" s="19">
        <v>1</v>
      </c>
      <c r="BL35" s="19">
        <v>1</v>
      </c>
      <c r="BM35" s="19">
        <v>0</v>
      </c>
      <c r="BN35" s="19">
        <v>0</v>
      </c>
      <c r="BO35" s="19">
        <v>0</v>
      </c>
      <c r="BP35" s="19">
        <v>0</v>
      </c>
      <c r="BQ35" s="19">
        <v>1</v>
      </c>
      <c r="BR35" s="19">
        <v>1</v>
      </c>
      <c r="BS35" s="19">
        <v>1</v>
      </c>
      <c r="BT35" s="19">
        <v>1</v>
      </c>
    </row>
    <row r="36" spans="1:72" x14ac:dyDescent="0.3">
      <c r="A36" s="26">
        <v>34</v>
      </c>
      <c r="B36" s="19">
        <v>80</v>
      </c>
      <c r="C36" s="19">
        <v>0.59279608726501465</v>
      </c>
      <c r="D36" s="19">
        <v>9.8799347877502434E-3</v>
      </c>
      <c r="E36" s="19">
        <v>3</v>
      </c>
      <c r="F36" s="19">
        <v>9.0748348592027273E-17</v>
      </c>
      <c r="G36" s="19">
        <v>5.5668055960551431E-2</v>
      </c>
      <c r="H36" s="19">
        <v>9.0748348592027273E-17</v>
      </c>
      <c r="I36" s="19">
        <v>9.0748348592027273E-17</v>
      </c>
      <c r="J36" s="19">
        <f t="shared" si="0"/>
        <v>9.0748348592027273E-17</v>
      </c>
      <c r="K36" s="19"/>
      <c r="L36" s="19"/>
      <c r="M36" s="19">
        <v>0</v>
      </c>
      <c r="N36" s="19">
        <v>0</v>
      </c>
      <c r="O36" s="19">
        <v>0</v>
      </c>
      <c r="P36" s="19">
        <v>0</v>
      </c>
      <c r="Q36" s="19">
        <v>-1.2500000000000001E-2</v>
      </c>
      <c r="R36" s="19">
        <v>-1.2500000000000001E-2</v>
      </c>
      <c r="S36" s="19">
        <v>2.5000000000000001E-2</v>
      </c>
      <c r="T36" s="19">
        <v>0</v>
      </c>
      <c r="U36" s="19">
        <v>2.2204460492503131E-16</v>
      </c>
      <c r="V36" s="19">
        <v>0</v>
      </c>
      <c r="W36" s="19">
        <v>1.03812358015487E-17</v>
      </c>
      <c r="X36" s="19">
        <v>-0.5</v>
      </c>
      <c r="Y36" s="19">
        <v>0.50000000000000011</v>
      </c>
      <c r="Z36" s="19">
        <v>0</v>
      </c>
      <c r="AA36" s="19">
        <v>0</v>
      </c>
      <c r="AB36" s="19">
        <v>-1.2500000000000001E-2</v>
      </c>
      <c r="AC36" s="19">
        <v>-1.2500000000000001E-2</v>
      </c>
      <c r="AD36" s="19">
        <v>2.5000000000000001E-2</v>
      </c>
      <c r="AE36" s="19">
        <v>0</v>
      </c>
      <c r="AF36" s="19">
        <v>-0.49999999999999989</v>
      </c>
      <c r="AG36" s="19">
        <v>0.50000000000000011</v>
      </c>
      <c r="AH36" s="19">
        <v>0</v>
      </c>
      <c r="AI36" s="19">
        <v>0</v>
      </c>
      <c r="AJ36" s="19">
        <v>0</v>
      </c>
      <c r="AK36" s="19">
        <v>40</v>
      </c>
      <c r="AL36" s="19">
        <v>40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 t="s">
        <v>310</v>
      </c>
      <c r="AS36" s="19">
        <v>1</v>
      </c>
      <c r="AT36" s="19">
        <v>0</v>
      </c>
      <c r="AU36" s="19">
        <v>0</v>
      </c>
      <c r="AV36" s="19">
        <v>0</v>
      </c>
      <c r="AW36" s="19">
        <v>0</v>
      </c>
      <c r="AX36" s="19">
        <v>45</v>
      </c>
      <c r="AY36" s="19">
        <v>0</v>
      </c>
      <c r="AZ36" s="19">
        <v>1</v>
      </c>
      <c r="BA36" s="19" t="s">
        <v>89</v>
      </c>
      <c r="BB36" s="19">
        <v>5</v>
      </c>
      <c r="BC36" s="19">
        <v>2</v>
      </c>
      <c r="BD36" s="19">
        <v>0.05</v>
      </c>
      <c r="BE36" s="19">
        <v>4</v>
      </c>
      <c r="BF36" s="19">
        <v>6</v>
      </c>
      <c r="BG36" s="19">
        <v>0.5</v>
      </c>
      <c r="BH36" s="19">
        <v>10</v>
      </c>
      <c r="BI36" s="19">
        <v>1</v>
      </c>
      <c r="BJ36" s="19">
        <v>1</v>
      </c>
      <c r="BK36" s="19">
        <v>1</v>
      </c>
      <c r="BL36" s="19">
        <v>1</v>
      </c>
      <c r="BM36" s="19">
        <v>0</v>
      </c>
      <c r="BN36" s="19">
        <v>0</v>
      </c>
      <c r="BO36" s="19">
        <v>0</v>
      </c>
      <c r="BP36" s="19">
        <v>0</v>
      </c>
      <c r="BQ36" s="19">
        <v>1</v>
      </c>
      <c r="BR36" s="19">
        <v>1</v>
      </c>
      <c r="BS36" s="19">
        <v>1</v>
      </c>
      <c r="BT36" s="19">
        <v>1</v>
      </c>
    </row>
    <row r="37" spans="1:72" x14ac:dyDescent="0.3">
      <c r="A37" s="26">
        <v>35</v>
      </c>
      <c r="B37" s="19">
        <v>80</v>
      </c>
      <c r="C37" s="19">
        <v>0.59279608726501465</v>
      </c>
      <c r="D37" s="19">
        <v>9.8799347877502434E-3</v>
      </c>
      <c r="E37" s="19">
        <v>3</v>
      </c>
      <c r="F37" s="19">
        <v>1.087499999999998E-2</v>
      </c>
      <c r="G37" s="19">
        <v>1.087499999999998E-2</v>
      </c>
      <c r="H37" s="19">
        <v>1.181249999999995E-2</v>
      </c>
      <c r="I37" s="19">
        <v>1.181249999999995E-2</v>
      </c>
      <c r="J37" s="19">
        <f t="shared" si="0"/>
        <v>1.087499999999998E-2</v>
      </c>
      <c r="K37" s="19"/>
      <c r="L37" s="19"/>
      <c r="M37" s="19">
        <v>-5.5511151231257827E-17</v>
      </c>
      <c r="N37" s="19">
        <v>-2.2204460492503131E-16</v>
      </c>
      <c r="O37" s="19">
        <v>-2.775557561562891E-17</v>
      </c>
      <c r="P37" s="19">
        <v>0</v>
      </c>
      <c r="Q37" s="19">
        <v>-0.234375</v>
      </c>
      <c r="R37" s="19">
        <v>0.234375</v>
      </c>
      <c r="S37" s="19">
        <v>-0.46875</v>
      </c>
      <c r="T37" s="19">
        <v>0</v>
      </c>
      <c r="U37" s="19">
        <v>1.087499999999997E-2</v>
      </c>
      <c r="V37" s="19">
        <v>-1.087499999999986E-2</v>
      </c>
      <c r="W37" s="19">
        <v>2.1750000000000019E-2</v>
      </c>
      <c r="X37" s="19">
        <v>0.375</v>
      </c>
      <c r="Y37" s="19">
        <v>0.625</v>
      </c>
      <c r="Z37" s="19">
        <v>-0.25</v>
      </c>
      <c r="AA37" s="19">
        <v>0</v>
      </c>
      <c r="AB37" s="19">
        <v>-0.234375</v>
      </c>
      <c r="AC37" s="19">
        <v>0.234375</v>
      </c>
      <c r="AD37" s="19">
        <v>-0.46875</v>
      </c>
      <c r="AE37" s="19">
        <v>0</v>
      </c>
      <c r="AF37" s="19">
        <v>0.404296875</v>
      </c>
      <c r="AG37" s="19">
        <v>0.595703125</v>
      </c>
      <c r="AH37" s="19">
        <v>-0.19140625</v>
      </c>
      <c r="AI37" s="19">
        <v>0</v>
      </c>
      <c r="AJ37" s="19">
        <v>30</v>
      </c>
      <c r="AK37" s="19">
        <v>0</v>
      </c>
      <c r="AL37" s="19">
        <v>50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 t="s">
        <v>311</v>
      </c>
      <c r="AS37" s="19">
        <v>1</v>
      </c>
      <c r="AT37" s="19">
        <v>0</v>
      </c>
      <c r="AU37" s="19">
        <v>0</v>
      </c>
      <c r="AV37" s="19">
        <v>0</v>
      </c>
      <c r="AW37" s="19">
        <v>0</v>
      </c>
      <c r="AX37" s="19">
        <v>45</v>
      </c>
      <c r="AY37" s="19">
        <v>0</v>
      </c>
      <c r="AZ37" s="19">
        <v>1</v>
      </c>
      <c r="BA37" s="19" t="s">
        <v>89</v>
      </c>
      <c r="BB37" s="19">
        <v>5</v>
      </c>
      <c r="BC37" s="19">
        <v>2</v>
      </c>
      <c r="BD37" s="19">
        <v>0.05</v>
      </c>
      <c r="BE37" s="19">
        <v>4</v>
      </c>
      <c r="BF37" s="19">
        <v>6</v>
      </c>
      <c r="BG37" s="19">
        <v>0.5</v>
      </c>
      <c r="BH37" s="19">
        <v>10</v>
      </c>
      <c r="BI37" s="19">
        <v>1</v>
      </c>
      <c r="BJ37" s="19">
        <v>1</v>
      </c>
      <c r="BK37" s="19">
        <v>1</v>
      </c>
      <c r="BL37" s="19">
        <v>1</v>
      </c>
      <c r="BM37" s="19">
        <v>0</v>
      </c>
      <c r="BN37" s="19">
        <v>0</v>
      </c>
      <c r="BO37" s="19">
        <v>0</v>
      </c>
      <c r="BP37" s="19">
        <v>0</v>
      </c>
      <c r="BQ37" s="19">
        <v>1</v>
      </c>
      <c r="BR37" s="19">
        <v>1</v>
      </c>
      <c r="BS37" s="19">
        <v>1</v>
      </c>
      <c r="BT37" s="19">
        <v>1</v>
      </c>
    </row>
    <row r="38" spans="1:72" x14ac:dyDescent="0.3">
      <c r="A38" s="26">
        <v>36</v>
      </c>
      <c r="B38" s="19">
        <v>80</v>
      </c>
      <c r="C38" s="19">
        <v>0.59279632568359375</v>
      </c>
      <c r="D38" s="19">
        <v>9.8799387613932293E-3</v>
      </c>
      <c r="E38" s="19">
        <v>3</v>
      </c>
      <c r="F38" s="19">
        <v>1.087499999999998E-2</v>
      </c>
      <c r="G38" s="19">
        <v>1.087499999999998E-2</v>
      </c>
      <c r="H38" s="19">
        <v>1.181249999999995E-2</v>
      </c>
      <c r="I38" s="19">
        <v>1.181249999999995E-2</v>
      </c>
      <c r="J38" s="19">
        <f t="shared" si="0"/>
        <v>1.087499999999998E-2</v>
      </c>
      <c r="K38" s="19"/>
      <c r="L38" s="19"/>
      <c r="M38" s="19">
        <v>-5.5511151231257827E-17</v>
      </c>
      <c r="N38" s="19">
        <v>-2.2204460492503131E-16</v>
      </c>
      <c r="O38" s="19">
        <v>-2.775557561562891E-17</v>
      </c>
      <c r="P38" s="19">
        <v>0</v>
      </c>
      <c r="Q38" s="19">
        <v>0.234375</v>
      </c>
      <c r="R38" s="19">
        <v>-0.234375</v>
      </c>
      <c r="S38" s="19">
        <v>0.46875</v>
      </c>
      <c r="T38" s="19">
        <v>0</v>
      </c>
      <c r="U38" s="19">
        <v>1.087499999999997E-2</v>
      </c>
      <c r="V38" s="19">
        <v>-1.087499999999986E-2</v>
      </c>
      <c r="W38" s="19">
        <v>2.1750000000000019E-2</v>
      </c>
      <c r="X38" s="19">
        <v>0.375</v>
      </c>
      <c r="Y38" s="19">
        <v>0.625</v>
      </c>
      <c r="Z38" s="19">
        <v>-0.25</v>
      </c>
      <c r="AA38" s="19">
        <v>0</v>
      </c>
      <c r="AB38" s="19">
        <v>0.234375</v>
      </c>
      <c r="AC38" s="19">
        <v>-0.234375</v>
      </c>
      <c r="AD38" s="19">
        <v>0.46875</v>
      </c>
      <c r="AE38" s="19">
        <v>0</v>
      </c>
      <c r="AF38" s="19">
        <v>0.404296875</v>
      </c>
      <c r="AG38" s="19">
        <v>0.595703125</v>
      </c>
      <c r="AH38" s="19">
        <v>-0.19140625</v>
      </c>
      <c r="AI38" s="19">
        <v>0</v>
      </c>
      <c r="AJ38" s="19">
        <v>30</v>
      </c>
      <c r="AK38" s="19">
        <v>0</v>
      </c>
      <c r="AL38" s="19">
        <v>50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 t="s">
        <v>311</v>
      </c>
      <c r="AS38" s="19">
        <v>1</v>
      </c>
      <c r="AT38" s="19">
        <v>0</v>
      </c>
      <c r="AU38" s="19">
        <v>0</v>
      </c>
      <c r="AV38" s="19">
        <v>0</v>
      </c>
      <c r="AW38" s="19">
        <v>0</v>
      </c>
      <c r="AX38" s="19">
        <v>45</v>
      </c>
      <c r="AY38" s="19">
        <v>0</v>
      </c>
      <c r="AZ38" s="19">
        <v>1</v>
      </c>
      <c r="BA38" s="19" t="s">
        <v>89</v>
      </c>
      <c r="BB38" s="19">
        <v>5</v>
      </c>
      <c r="BC38" s="19">
        <v>2</v>
      </c>
      <c r="BD38" s="19">
        <v>0.05</v>
      </c>
      <c r="BE38" s="19">
        <v>4</v>
      </c>
      <c r="BF38" s="19">
        <v>6</v>
      </c>
      <c r="BG38" s="19">
        <v>0.5</v>
      </c>
      <c r="BH38" s="19">
        <v>10</v>
      </c>
      <c r="BI38" s="19">
        <v>1</v>
      </c>
      <c r="BJ38" s="19">
        <v>1</v>
      </c>
      <c r="BK38" s="19">
        <v>1</v>
      </c>
      <c r="BL38" s="19">
        <v>1</v>
      </c>
      <c r="BM38" s="19">
        <v>0</v>
      </c>
      <c r="BN38" s="19">
        <v>0</v>
      </c>
      <c r="BO38" s="19">
        <v>0</v>
      </c>
      <c r="BP38" s="19">
        <v>0</v>
      </c>
      <c r="BQ38" s="19">
        <v>1</v>
      </c>
      <c r="BR38" s="19">
        <v>1</v>
      </c>
      <c r="BS38" s="19">
        <v>1</v>
      </c>
      <c r="BT38" s="19">
        <v>1</v>
      </c>
    </row>
    <row r="39" spans="1:72" x14ac:dyDescent="0.3">
      <c r="A39" s="26">
        <v>37</v>
      </c>
      <c r="B39" s="19">
        <v>80</v>
      </c>
      <c r="C39" s="19">
        <v>0.77999520301818848</v>
      </c>
      <c r="D39" s="19">
        <v>1.299992005030314E-2</v>
      </c>
      <c r="E39" s="19">
        <v>4</v>
      </c>
      <c r="F39" s="19">
        <v>5.6249999999991485E-4</v>
      </c>
      <c r="G39" s="19">
        <v>6.121332474471617E-2</v>
      </c>
      <c r="H39" s="19">
        <v>1.1249999999999949E-2</v>
      </c>
      <c r="I39" s="19">
        <v>5.6249999999991485E-4</v>
      </c>
      <c r="J39" s="19">
        <f t="shared" si="0"/>
        <v>5.6249999999991485E-4</v>
      </c>
      <c r="K39" s="19">
        <v>5.6249999999991485E-4</v>
      </c>
      <c r="L39" s="19"/>
      <c r="M39" s="19">
        <v>-5.5511151231257827E-17</v>
      </c>
      <c r="N39" s="19">
        <v>-5.5511151231257827E-16</v>
      </c>
      <c r="O39" s="19">
        <v>4.4408920985006262E-16</v>
      </c>
      <c r="P39" s="19">
        <v>0</v>
      </c>
      <c r="Q39" s="19">
        <v>4.4408920985006263E-18</v>
      </c>
      <c r="R39" s="19">
        <v>0</v>
      </c>
      <c r="S39" s="19">
        <v>0</v>
      </c>
      <c r="T39" s="19">
        <v>0</v>
      </c>
      <c r="U39" s="19">
        <v>5.6250000000004907E-4</v>
      </c>
      <c r="V39" s="19">
        <v>-5.6249999999957723E-4</v>
      </c>
      <c r="W39" s="19">
        <v>1.124999999999932E-3</v>
      </c>
      <c r="X39" s="19">
        <v>0.25</v>
      </c>
      <c r="Y39" s="19">
        <v>0.75</v>
      </c>
      <c r="Z39" s="19">
        <v>-0.5</v>
      </c>
      <c r="AA39" s="19">
        <v>0</v>
      </c>
      <c r="AB39" s="19">
        <v>4.4408920985006263E-18</v>
      </c>
      <c r="AC39" s="19">
        <v>0</v>
      </c>
      <c r="AD39" s="19">
        <v>0</v>
      </c>
      <c r="AE39" s="19">
        <v>0</v>
      </c>
      <c r="AF39" s="19">
        <v>0.19140625000000011</v>
      </c>
      <c r="AG39" s="19">
        <v>0.80859375</v>
      </c>
      <c r="AH39" s="19">
        <v>-0.6171875</v>
      </c>
      <c r="AI39" s="19">
        <v>0</v>
      </c>
      <c r="AJ39" s="19">
        <v>20</v>
      </c>
      <c r="AK39" s="19">
        <v>0</v>
      </c>
      <c r="AL39" s="19">
        <v>60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 t="s">
        <v>312</v>
      </c>
      <c r="AS39" s="19">
        <v>1</v>
      </c>
      <c r="AT39" s="19">
        <v>0</v>
      </c>
      <c r="AU39" s="19">
        <v>0</v>
      </c>
      <c r="AV39" s="19">
        <v>0</v>
      </c>
      <c r="AW39" s="19">
        <v>0</v>
      </c>
      <c r="AX39" s="19">
        <v>45</v>
      </c>
      <c r="AY39" s="19">
        <v>0</v>
      </c>
      <c r="AZ39" s="19">
        <v>1</v>
      </c>
      <c r="BA39" s="19" t="s">
        <v>89</v>
      </c>
      <c r="BB39" s="19">
        <v>5</v>
      </c>
      <c r="BC39" s="19">
        <v>2</v>
      </c>
      <c r="BD39" s="19">
        <v>0.05</v>
      </c>
      <c r="BE39" s="19">
        <v>4</v>
      </c>
      <c r="BF39" s="19">
        <v>6</v>
      </c>
      <c r="BG39" s="19">
        <v>0.5</v>
      </c>
      <c r="BH39" s="19">
        <v>10</v>
      </c>
      <c r="BI39" s="19">
        <v>1</v>
      </c>
      <c r="BJ39" s="19">
        <v>1</v>
      </c>
      <c r="BK39" s="19">
        <v>1</v>
      </c>
      <c r="BL39" s="19">
        <v>1</v>
      </c>
      <c r="BM39" s="19">
        <v>0</v>
      </c>
      <c r="BN39" s="19">
        <v>0</v>
      </c>
      <c r="BO39" s="19">
        <v>0</v>
      </c>
      <c r="BP39" s="19">
        <v>0</v>
      </c>
      <c r="BQ39" s="19">
        <v>1</v>
      </c>
      <c r="BR39" s="19">
        <v>1</v>
      </c>
      <c r="BS39" s="19">
        <v>1</v>
      </c>
      <c r="BT39" s="19">
        <v>1</v>
      </c>
    </row>
    <row r="40" spans="1:72" x14ac:dyDescent="0.3">
      <c r="A40" s="26">
        <v>38</v>
      </c>
      <c r="B40" s="19">
        <v>80</v>
      </c>
      <c r="C40" s="19">
        <v>0.62399601936340332</v>
      </c>
      <c r="D40" s="19">
        <v>1.0399933656056719E-2</v>
      </c>
      <c r="E40" s="19">
        <v>3</v>
      </c>
      <c r="F40" s="19">
        <v>1.087499999999998E-2</v>
      </c>
      <c r="G40" s="19">
        <v>1.087499999999998E-2</v>
      </c>
      <c r="H40" s="19">
        <v>1.181249999999995E-2</v>
      </c>
      <c r="I40" s="19">
        <v>1.181249999999995E-2</v>
      </c>
      <c r="J40" s="19">
        <f t="shared" si="0"/>
        <v>1.087499999999998E-2</v>
      </c>
      <c r="K40" s="19"/>
      <c r="L40" s="19"/>
      <c r="M40" s="19">
        <v>2.2204460492503131E-16</v>
      </c>
      <c r="N40" s="19">
        <v>1.6653345369377351E-16</v>
      </c>
      <c r="O40" s="19">
        <v>2.775557561562891E-17</v>
      </c>
      <c r="P40" s="19">
        <v>0</v>
      </c>
      <c r="Q40" s="19">
        <v>-0.234375</v>
      </c>
      <c r="R40" s="19">
        <v>0.23437500000000011</v>
      </c>
      <c r="S40" s="19">
        <v>0.46875</v>
      </c>
      <c r="T40" s="19">
        <v>0</v>
      </c>
      <c r="U40" s="19">
        <v>1.087499999999986E-2</v>
      </c>
      <c r="V40" s="19">
        <v>-1.087499999999997E-2</v>
      </c>
      <c r="W40" s="19">
        <v>-2.1750000000000019E-2</v>
      </c>
      <c r="X40" s="19">
        <v>-0.625</v>
      </c>
      <c r="Y40" s="19">
        <v>-0.37499999999999989</v>
      </c>
      <c r="Z40" s="19">
        <v>0.25</v>
      </c>
      <c r="AA40" s="19">
        <v>0</v>
      </c>
      <c r="AB40" s="19">
        <v>-0.234375</v>
      </c>
      <c r="AC40" s="19">
        <v>0.23437500000000011</v>
      </c>
      <c r="AD40" s="19">
        <v>0.46875</v>
      </c>
      <c r="AE40" s="19">
        <v>0</v>
      </c>
      <c r="AF40" s="19">
        <v>-0.595703125</v>
      </c>
      <c r="AG40" s="19">
        <v>-0.404296875</v>
      </c>
      <c r="AH40" s="19">
        <v>0.19140625</v>
      </c>
      <c r="AI40" s="19">
        <v>0</v>
      </c>
      <c r="AJ40" s="19">
        <v>0</v>
      </c>
      <c r="AK40" s="19">
        <v>50</v>
      </c>
      <c r="AL40" s="19">
        <v>0</v>
      </c>
      <c r="AM40" s="19">
        <v>30</v>
      </c>
      <c r="AN40" s="19">
        <v>0</v>
      </c>
      <c r="AO40" s="19">
        <v>0</v>
      </c>
      <c r="AP40" s="19">
        <v>0</v>
      </c>
      <c r="AQ40" s="19">
        <v>0</v>
      </c>
      <c r="AR40" s="19" t="s">
        <v>313</v>
      </c>
      <c r="AS40" s="19">
        <v>1</v>
      </c>
      <c r="AT40" s="19">
        <v>0</v>
      </c>
      <c r="AU40" s="19">
        <v>0</v>
      </c>
      <c r="AV40" s="19">
        <v>0</v>
      </c>
      <c r="AW40" s="19">
        <v>0</v>
      </c>
      <c r="AX40" s="19">
        <v>45</v>
      </c>
      <c r="AY40" s="19">
        <v>0</v>
      </c>
      <c r="AZ40" s="19">
        <v>1</v>
      </c>
      <c r="BA40" s="19" t="s">
        <v>89</v>
      </c>
      <c r="BB40" s="19">
        <v>5</v>
      </c>
      <c r="BC40" s="19">
        <v>2</v>
      </c>
      <c r="BD40" s="19">
        <v>0.05</v>
      </c>
      <c r="BE40" s="19">
        <v>4</v>
      </c>
      <c r="BF40" s="19">
        <v>6</v>
      </c>
      <c r="BG40" s="19">
        <v>0.5</v>
      </c>
      <c r="BH40" s="19">
        <v>10</v>
      </c>
      <c r="BI40" s="19">
        <v>1</v>
      </c>
      <c r="BJ40" s="19">
        <v>1</v>
      </c>
      <c r="BK40" s="19">
        <v>1</v>
      </c>
      <c r="BL40" s="19">
        <v>1</v>
      </c>
      <c r="BM40" s="19">
        <v>0</v>
      </c>
      <c r="BN40" s="19">
        <v>0</v>
      </c>
      <c r="BO40" s="19">
        <v>0</v>
      </c>
      <c r="BP40" s="19">
        <v>0</v>
      </c>
      <c r="BQ40" s="19">
        <v>1</v>
      </c>
      <c r="BR40" s="19">
        <v>1</v>
      </c>
      <c r="BS40" s="19">
        <v>1</v>
      </c>
      <c r="BT40" s="19">
        <v>1</v>
      </c>
    </row>
    <row r="41" spans="1:72" x14ac:dyDescent="0.3">
      <c r="A41" s="26">
        <v>39</v>
      </c>
      <c r="B41" s="19">
        <v>80</v>
      </c>
      <c r="C41" s="19">
        <v>1.045193195343018</v>
      </c>
      <c r="D41" s="19">
        <v>1.741988658905029E-2</v>
      </c>
      <c r="E41" s="19">
        <v>5</v>
      </c>
      <c r="F41" s="19">
        <v>4.7319764964019436E-3</v>
      </c>
      <c r="G41" s="19">
        <v>4.6517480333338183E-2</v>
      </c>
      <c r="H41" s="19">
        <v>2.2492381522695781E-2</v>
      </c>
      <c r="I41" s="19">
        <v>4.7319764964019436E-3</v>
      </c>
      <c r="J41" s="19">
        <f t="shared" si="0"/>
        <v>4.7319764964019436E-3</v>
      </c>
      <c r="K41" s="19">
        <v>7.945185747514032E-3</v>
      </c>
      <c r="L41" s="19">
        <v>7.945185747514032E-3</v>
      </c>
      <c r="M41" s="19">
        <v>-2.775557561562891E-17</v>
      </c>
      <c r="N41" s="19">
        <v>-2.775557561562891E-17</v>
      </c>
      <c r="O41" s="19">
        <v>-2.7755575615628909E-16</v>
      </c>
      <c r="P41" s="19">
        <v>0</v>
      </c>
      <c r="Q41" s="19">
        <v>-3.7499999999999999E-2</v>
      </c>
      <c r="R41" s="19">
        <v>-5.2499999999999998E-2</v>
      </c>
      <c r="S41" s="19">
        <v>5.5E-2</v>
      </c>
      <c r="T41" s="19">
        <v>0</v>
      </c>
      <c r="U41" s="19">
        <v>-4.0312499999999576E-3</v>
      </c>
      <c r="V41" s="19">
        <v>-1.968750000000033E-3</v>
      </c>
      <c r="W41" s="19">
        <v>-1.0687500000000129E-2</v>
      </c>
      <c r="X41" s="19">
        <v>0.1</v>
      </c>
      <c r="Y41" s="19">
        <v>0.1</v>
      </c>
      <c r="Z41" s="19">
        <v>0.4</v>
      </c>
      <c r="AA41" s="19">
        <v>0</v>
      </c>
      <c r="AB41" s="19">
        <v>-3.7499999999999999E-2</v>
      </c>
      <c r="AC41" s="19">
        <v>-5.2499999999999998E-2</v>
      </c>
      <c r="AD41" s="19">
        <v>5.5E-2</v>
      </c>
      <c r="AE41" s="19">
        <v>0</v>
      </c>
      <c r="AF41" s="19">
        <v>9.8125000000000004E-2</v>
      </c>
      <c r="AG41" s="19">
        <v>0.10337499999999999</v>
      </c>
      <c r="AH41" s="19">
        <v>0.39474999999999999</v>
      </c>
      <c r="AI41" s="19">
        <v>0</v>
      </c>
      <c r="AJ41" s="19">
        <v>32</v>
      </c>
      <c r="AK41" s="19">
        <v>24</v>
      </c>
      <c r="AL41" s="19">
        <v>16</v>
      </c>
      <c r="AM41" s="19">
        <v>8</v>
      </c>
      <c r="AN41" s="19">
        <v>0</v>
      </c>
      <c r="AO41" s="19">
        <v>0</v>
      </c>
      <c r="AP41" s="19">
        <v>0</v>
      </c>
      <c r="AQ41" s="19">
        <v>0</v>
      </c>
      <c r="AR41" s="19" t="s">
        <v>314</v>
      </c>
      <c r="AS41" s="19">
        <v>1</v>
      </c>
      <c r="AT41" s="19">
        <v>0</v>
      </c>
      <c r="AU41" s="19">
        <v>0</v>
      </c>
      <c r="AV41" s="19">
        <v>0</v>
      </c>
      <c r="AW41" s="19">
        <v>0</v>
      </c>
      <c r="AX41" s="19">
        <v>45</v>
      </c>
      <c r="AY41" s="19">
        <v>0</v>
      </c>
      <c r="AZ41" s="19">
        <v>1</v>
      </c>
      <c r="BA41" s="19" t="s">
        <v>89</v>
      </c>
      <c r="BB41" s="19">
        <v>5</v>
      </c>
      <c r="BC41" s="19">
        <v>2</v>
      </c>
      <c r="BD41" s="19">
        <v>0.05</v>
      </c>
      <c r="BE41" s="19">
        <v>4</v>
      </c>
      <c r="BF41" s="19">
        <v>6</v>
      </c>
      <c r="BG41" s="19">
        <v>0.5</v>
      </c>
      <c r="BH41" s="19">
        <v>10</v>
      </c>
      <c r="BI41" s="19">
        <v>1</v>
      </c>
      <c r="BJ41" s="19">
        <v>1</v>
      </c>
      <c r="BK41" s="19">
        <v>1</v>
      </c>
      <c r="BL41" s="19">
        <v>1</v>
      </c>
      <c r="BM41" s="19">
        <v>0</v>
      </c>
      <c r="BN41" s="19">
        <v>0</v>
      </c>
      <c r="BO41" s="19">
        <v>0</v>
      </c>
      <c r="BP41" s="19">
        <v>0</v>
      </c>
      <c r="BQ41" s="19">
        <v>1</v>
      </c>
      <c r="BR41" s="19">
        <v>1</v>
      </c>
      <c r="BS41" s="19">
        <v>1</v>
      </c>
      <c r="BT41" s="19">
        <v>1</v>
      </c>
    </row>
    <row r="42" spans="1:72" x14ac:dyDescent="0.3">
      <c r="A42" s="26">
        <v>40</v>
      </c>
      <c r="B42" s="19">
        <v>80</v>
      </c>
      <c r="C42" s="19">
        <v>1.091993093490601</v>
      </c>
      <c r="D42" s="19">
        <v>1.8199884891510011E-2</v>
      </c>
      <c r="E42" s="19">
        <v>5</v>
      </c>
      <c r="F42" s="19">
        <v>5.598897770990065E-4</v>
      </c>
      <c r="G42" s="19">
        <v>2.286186866952265E-2</v>
      </c>
      <c r="H42" s="19">
        <v>1.531954557297646E-2</v>
      </c>
      <c r="I42" s="19">
        <v>7.692833515681799E-4</v>
      </c>
      <c r="J42" s="19">
        <f t="shared" si="0"/>
        <v>7.692833515681799E-4</v>
      </c>
      <c r="K42" s="19">
        <v>5.8044298815643084E-4</v>
      </c>
      <c r="L42" s="19">
        <v>5.598897770990065E-4</v>
      </c>
      <c r="M42" s="19">
        <v>0</v>
      </c>
      <c r="N42" s="19">
        <v>2.7755575615628909E-16</v>
      </c>
      <c r="O42" s="19">
        <v>-4.4408920985006262E-16</v>
      </c>
      <c r="P42" s="19">
        <v>0</v>
      </c>
      <c r="Q42" s="19">
        <v>-7.4999999999999954E-3</v>
      </c>
      <c r="R42" s="19">
        <v>2.7500000000000011E-2</v>
      </c>
      <c r="S42" s="19">
        <v>5.5E-2</v>
      </c>
      <c r="T42" s="19">
        <v>0</v>
      </c>
      <c r="U42" s="19">
        <v>-1.2187499999999911E-3</v>
      </c>
      <c r="V42" s="19">
        <v>2.8124999999995509E-4</v>
      </c>
      <c r="W42" s="19">
        <v>5.6249999999991029E-4</v>
      </c>
      <c r="X42" s="19">
        <v>0.1</v>
      </c>
      <c r="Y42" s="19">
        <v>-0.3</v>
      </c>
      <c r="Z42" s="19">
        <v>0.4</v>
      </c>
      <c r="AA42" s="19">
        <v>0</v>
      </c>
      <c r="AB42" s="19">
        <v>-7.4999999999999954E-3</v>
      </c>
      <c r="AC42" s="19">
        <v>2.7500000000000011E-2</v>
      </c>
      <c r="AD42" s="19">
        <v>5.5E-2</v>
      </c>
      <c r="AE42" s="19">
        <v>0</v>
      </c>
      <c r="AF42" s="19">
        <v>9.5875000000000002E-2</v>
      </c>
      <c r="AG42" s="19">
        <v>-0.30262499999999998</v>
      </c>
      <c r="AH42" s="19">
        <v>0.39474999999999999</v>
      </c>
      <c r="AI42" s="19">
        <v>0</v>
      </c>
      <c r="AJ42" s="19">
        <v>32</v>
      </c>
      <c r="AK42" s="19">
        <v>24</v>
      </c>
      <c r="AL42" s="19">
        <v>0</v>
      </c>
      <c r="AM42" s="19">
        <v>24</v>
      </c>
      <c r="AN42" s="19">
        <v>0</v>
      </c>
      <c r="AO42" s="19">
        <v>0</v>
      </c>
      <c r="AP42" s="19">
        <v>0</v>
      </c>
      <c r="AQ42" s="19">
        <v>0</v>
      </c>
      <c r="AR42" s="19" t="s">
        <v>315</v>
      </c>
      <c r="AS42" s="19">
        <v>1</v>
      </c>
      <c r="AT42" s="19">
        <v>0</v>
      </c>
      <c r="AU42" s="19">
        <v>0</v>
      </c>
      <c r="AV42" s="19">
        <v>0</v>
      </c>
      <c r="AW42" s="19">
        <v>0</v>
      </c>
      <c r="AX42" s="19">
        <v>45</v>
      </c>
      <c r="AY42" s="19">
        <v>0</v>
      </c>
      <c r="AZ42" s="19">
        <v>1</v>
      </c>
      <c r="BA42" s="19" t="s">
        <v>89</v>
      </c>
      <c r="BB42" s="19">
        <v>5</v>
      </c>
      <c r="BC42" s="19">
        <v>2</v>
      </c>
      <c r="BD42" s="19">
        <v>0.05</v>
      </c>
      <c r="BE42" s="19">
        <v>4</v>
      </c>
      <c r="BF42" s="19">
        <v>6</v>
      </c>
      <c r="BG42" s="19">
        <v>0.5</v>
      </c>
      <c r="BH42" s="19">
        <v>10</v>
      </c>
      <c r="BI42" s="19">
        <v>1</v>
      </c>
      <c r="BJ42" s="19">
        <v>1</v>
      </c>
      <c r="BK42" s="19">
        <v>1</v>
      </c>
      <c r="BL42" s="19">
        <v>1</v>
      </c>
      <c r="BM42" s="19">
        <v>0</v>
      </c>
      <c r="BN42" s="19">
        <v>0</v>
      </c>
      <c r="BO42" s="19">
        <v>0</v>
      </c>
      <c r="BP42" s="19">
        <v>0</v>
      </c>
      <c r="BQ42" s="19">
        <v>1</v>
      </c>
      <c r="BR42" s="19">
        <v>1</v>
      </c>
      <c r="BS42" s="19">
        <v>1</v>
      </c>
      <c r="BT42" s="19">
        <v>1</v>
      </c>
    </row>
    <row r="43" spans="1:72" x14ac:dyDescent="0.3">
      <c r="A43" s="26">
        <v>41</v>
      </c>
      <c r="B43" s="19">
        <v>80</v>
      </c>
      <c r="C43" s="19">
        <v>0.88919425010681152</v>
      </c>
      <c r="D43" s="19">
        <v>1.4819904168446861E-2</v>
      </c>
      <c r="E43" s="19">
        <v>4</v>
      </c>
      <c r="F43" s="19">
        <v>1.2933876304109539E-3</v>
      </c>
      <c r="G43" s="19">
        <v>3.1600055008852448E-2</v>
      </c>
      <c r="H43" s="19">
        <v>1.292016501684478E-2</v>
      </c>
      <c r="I43" s="19">
        <v>1.2933876304109539E-3</v>
      </c>
      <c r="J43" s="19">
        <f t="shared" si="0"/>
        <v>1.2933876304109539E-3</v>
      </c>
      <c r="K43" s="19">
        <v>1.2933876304109539E-3</v>
      </c>
      <c r="L43" s="19"/>
      <c r="M43" s="19">
        <v>8.3266726846886741E-17</v>
      </c>
      <c r="N43" s="19">
        <v>-5.5511151231257827E-17</v>
      </c>
      <c r="O43" s="19">
        <v>0</v>
      </c>
      <c r="P43" s="19">
        <v>0</v>
      </c>
      <c r="Q43" s="19">
        <v>-3.5000000000000003E-2</v>
      </c>
      <c r="R43" s="19">
        <v>3.0000000000000009E-2</v>
      </c>
      <c r="S43" s="19">
        <v>0.05</v>
      </c>
      <c r="T43" s="19">
        <v>0</v>
      </c>
      <c r="U43" s="19">
        <v>-2.9062500000000551E-3</v>
      </c>
      <c r="V43" s="19">
        <v>8.4375000000005973E-4</v>
      </c>
      <c r="W43" s="19">
        <v>-9.3749999999998002E-4</v>
      </c>
      <c r="X43" s="19">
        <v>0.2</v>
      </c>
      <c r="Y43" s="19">
        <v>-0.2</v>
      </c>
      <c r="Z43" s="19">
        <v>0.2</v>
      </c>
      <c r="AA43" s="19">
        <v>0</v>
      </c>
      <c r="AB43" s="19">
        <v>-3.5000000000000003E-2</v>
      </c>
      <c r="AC43" s="19">
        <v>3.0000000000000009E-2</v>
      </c>
      <c r="AD43" s="19">
        <v>0.05</v>
      </c>
      <c r="AE43" s="19">
        <v>0</v>
      </c>
      <c r="AF43" s="19">
        <v>0.19662499999999999</v>
      </c>
      <c r="AG43" s="19">
        <v>-0.204125</v>
      </c>
      <c r="AH43" s="19">
        <v>0.19775000000000001</v>
      </c>
      <c r="AI43" s="19">
        <v>0</v>
      </c>
      <c r="AJ43" s="19">
        <v>32</v>
      </c>
      <c r="AK43" s="19">
        <v>16</v>
      </c>
      <c r="AL43" s="19">
        <v>8</v>
      </c>
      <c r="AM43" s="19">
        <v>24</v>
      </c>
      <c r="AN43" s="19">
        <v>0</v>
      </c>
      <c r="AO43" s="19">
        <v>0</v>
      </c>
      <c r="AP43" s="19">
        <v>0</v>
      </c>
      <c r="AQ43" s="19">
        <v>0</v>
      </c>
      <c r="AR43" s="19" t="s">
        <v>316</v>
      </c>
      <c r="AS43" s="19">
        <v>1</v>
      </c>
      <c r="AT43" s="19">
        <v>0</v>
      </c>
      <c r="AU43" s="19">
        <v>0</v>
      </c>
      <c r="AV43" s="19">
        <v>0</v>
      </c>
      <c r="AW43" s="19">
        <v>0</v>
      </c>
      <c r="AX43" s="19">
        <v>45</v>
      </c>
      <c r="AY43" s="19">
        <v>0</v>
      </c>
      <c r="AZ43" s="19">
        <v>1</v>
      </c>
      <c r="BA43" s="19" t="s">
        <v>89</v>
      </c>
      <c r="BB43" s="19">
        <v>5</v>
      </c>
      <c r="BC43" s="19">
        <v>2</v>
      </c>
      <c r="BD43" s="19">
        <v>0.05</v>
      </c>
      <c r="BE43" s="19">
        <v>4</v>
      </c>
      <c r="BF43" s="19">
        <v>6</v>
      </c>
      <c r="BG43" s="19">
        <v>0.5</v>
      </c>
      <c r="BH43" s="19">
        <v>10</v>
      </c>
      <c r="BI43" s="19">
        <v>1</v>
      </c>
      <c r="BJ43" s="19">
        <v>1</v>
      </c>
      <c r="BK43" s="19">
        <v>1</v>
      </c>
      <c r="BL43" s="19">
        <v>1</v>
      </c>
      <c r="BM43" s="19">
        <v>0</v>
      </c>
      <c r="BN43" s="19">
        <v>0</v>
      </c>
      <c r="BO43" s="19">
        <v>0</v>
      </c>
      <c r="BP43" s="19">
        <v>0</v>
      </c>
      <c r="BQ43" s="19">
        <v>1</v>
      </c>
      <c r="BR43" s="19">
        <v>1</v>
      </c>
      <c r="BS43" s="19">
        <v>1</v>
      </c>
      <c r="BT43" s="19">
        <v>1</v>
      </c>
    </row>
    <row r="44" spans="1:72" x14ac:dyDescent="0.3">
      <c r="A44" s="26">
        <v>42</v>
      </c>
      <c r="B44" s="19">
        <v>80</v>
      </c>
      <c r="C44" s="19">
        <v>0.79559469223022461</v>
      </c>
      <c r="D44" s="19">
        <v>1.325991153717041E-2</v>
      </c>
      <c r="E44" s="19">
        <v>4</v>
      </c>
      <c r="F44" s="19">
        <v>7.1602745233684262E-4</v>
      </c>
      <c r="G44" s="19">
        <v>3.2566038675282571E-2</v>
      </c>
      <c r="H44" s="19">
        <v>1.359116354704408E-2</v>
      </c>
      <c r="I44" s="19">
        <v>7.1602745233684262E-4</v>
      </c>
      <c r="J44" s="19">
        <f t="shared" si="0"/>
        <v>7.1602745233684262E-4</v>
      </c>
      <c r="K44" s="19">
        <v>7.1602745233684262E-4</v>
      </c>
      <c r="L44" s="19"/>
      <c r="M44" s="19">
        <v>8.3266726846886741E-17</v>
      </c>
      <c r="N44" s="19">
        <v>-5.5511151231257827E-17</v>
      </c>
      <c r="O44" s="19">
        <v>0</v>
      </c>
      <c r="P44" s="19">
        <v>0</v>
      </c>
      <c r="Q44" s="19">
        <v>-0.02</v>
      </c>
      <c r="R44" s="19">
        <v>1.500000000000002E-2</v>
      </c>
      <c r="S44" s="19">
        <v>0.08</v>
      </c>
      <c r="T44" s="19">
        <v>0</v>
      </c>
      <c r="U44" s="19">
        <v>-4.6875000000001782E-4</v>
      </c>
      <c r="V44" s="19">
        <v>1.5937499999999769E-3</v>
      </c>
      <c r="W44" s="19">
        <v>-5.6249999999999356E-4</v>
      </c>
      <c r="X44" s="19">
        <v>0.2</v>
      </c>
      <c r="Y44" s="19">
        <v>-0.2</v>
      </c>
      <c r="Z44" s="19">
        <v>0.2</v>
      </c>
      <c r="AA44" s="19">
        <v>0</v>
      </c>
      <c r="AB44" s="19">
        <v>-0.02</v>
      </c>
      <c r="AC44" s="19">
        <v>1.500000000000002E-2</v>
      </c>
      <c r="AD44" s="19">
        <v>0.08</v>
      </c>
      <c r="AE44" s="19">
        <v>0</v>
      </c>
      <c r="AF44" s="19">
        <v>0.19550000000000001</v>
      </c>
      <c r="AG44" s="19">
        <v>-0.20300000000000001</v>
      </c>
      <c r="AH44" s="19">
        <v>0.19550000000000001</v>
      </c>
      <c r="AI44" s="19">
        <v>0</v>
      </c>
      <c r="AJ44" s="19">
        <v>32</v>
      </c>
      <c r="AK44" s="19">
        <v>16</v>
      </c>
      <c r="AL44" s="19">
        <v>8</v>
      </c>
      <c r="AM44" s="19">
        <v>24</v>
      </c>
      <c r="AN44" s="19">
        <v>0</v>
      </c>
      <c r="AO44" s="19">
        <v>0</v>
      </c>
      <c r="AP44" s="19">
        <v>0</v>
      </c>
      <c r="AQ44" s="19">
        <v>0</v>
      </c>
      <c r="AR44" s="19" t="s">
        <v>317</v>
      </c>
      <c r="AS44" s="19">
        <v>1</v>
      </c>
      <c r="AT44" s="19">
        <v>0</v>
      </c>
      <c r="AU44" s="19">
        <v>0</v>
      </c>
      <c r="AV44" s="19">
        <v>0</v>
      </c>
      <c r="AW44" s="19">
        <v>0</v>
      </c>
      <c r="AX44" s="19">
        <v>45</v>
      </c>
      <c r="AY44" s="19">
        <v>0</v>
      </c>
      <c r="AZ44" s="19">
        <v>1</v>
      </c>
      <c r="BA44" s="19" t="s">
        <v>89</v>
      </c>
      <c r="BB44" s="19">
        <v>5</v>
      </c>
      <c r="BC44" s="19">
        <v>2</v>
      </c>
      <c r="BD44" s="19">
        <v>0.05</v>
      </c>
      <c r="BE44" s="19">
        <v>4</v>
      </c>
      <c r="BF44" s="19">
        <v>6</v>
      </c>
      <c r="BG44" s="19">
        <v>0.5</v>
      </c>
      <c r="BH44" s="19">
        <v>10</v>
      </c>
      <c r="BI44" s="19">
        <v>1</v>
      </c>
      <c r="BJ44" s="19">
        <v>1</v>
      </c>
      <c r="BK44" s="19">
        <v>1</v>
      </c>
      <c r="BL44" s="19">
        <v>1</v>
      </c>
      <c r="BM44" s="19">
        <v>0</v>
      </c>
      <c r="BN44" s="19">
        <v>0</v>
      </c>
      <c r="BO44" s="19">
        <v>0</v>
      </c>
      <c r="BP44" s="19">
        <v>0</v>
      </c>
      <c r="BQ44" s="19">
        <v>1</v>
      </c>
      <c r="BR44" s="19">
        <v>1</v>
      </c>
      <c r="BS44" s="19">
        <v>1</v>
      </c>
      <c r="BT44" s="19">
        <v>1</v>
      </c>
    </row>
    <row r="45" spans="1:72" x14ac:dyDescent="0.3">
      <c r="A45" s="26">
        <v>43</v>
      </c>
      <c r="B45" s="19">
        <v>80</v>
      </c>
      <c r="C45" s="19">
        <v>0.79559493064880371</v>
      </c>
      <c r="D45" s="19">
        <v>1.3259915510813401E-2</v>
      </c>
      <c r="E45" s="19">
        <v>4</v>
      </c>
      <c r="F45" s="19">
        <v>1.5184316796039829E-2</v>
      </c>
      <c r="G45" s="19">
        <v>7.0940652462991846E-2</v>
      </c>
      <c r="H45" s="19">
        <v>2.3045089973245839E-2</v>
      </c>
      <c r="I45" s="19">
        <v>1.5184316796039829E-2</v>
      </c>
      <c r="J45" s="19">
        <f t="shared" si="0"/>
        <v>1.5184316796039829E-2</v>
      </c>
      <c r="K45" s="19">
        <v>1.5184316796039829E-2</v>
      </c>
      <c r="L45" s="19"/>
      <c r="M45" s="19">
        <v>3.3306690738754701E-16</v>
      </c>
      <c r="N45" s="19">
        <v>1.330566893520347E-17</v>
      </c>
      <c r="O45" s="19">
        <v>-3.3306690738754701E-16</v>
      </c>
      <c r="P45" s="19">
        <v>0</v>
      </c>
      <c r="Q45" s="19">
        <v>0.02</v>
      </c>
      <c r="R45" s="19">
        <v>3.5000000000000003E-2</v>
      </c>
      <c r="S45" s="19">
        <v>0.02</v>
      </c>
      <c r="T45" s="19">
        <v>0</v>
      </c>
      <c r="U45" s="19">
        <v>-6.5625000000002487E-4</v>
      </c>
      <c r="V45" s="19">
        <v>1.340625E-2</v>
      </c>
      <c r="W45" s="19">
        <v>-3.468749999999976E-2</v>
      </c>
      <c r="X45" s="19">
        <v>-0.4</v>
      </c>
      <c r="Y45" s="19">
        <v>8.8817841970012528E-17</v>
      </c>
      <c r="Z45" s="19">
        <v>0.60000000000000009</v>
      </c>
      <c r="AA45" s="19">
        <v>0</v>
      </c>
      <c r="AB45" s="19">
        <v>0.02</v>
      </c>
      <c r="AC45" s="19">
        <v>3.5000000000000003E-2</v>
      </c>
      <c r="AD45" s="19">
        <v>0.02</v>
      </c>
      <c r="AE45" s="19">
        <v>0</v>
      </c>
      <c r="AF45" s="19">
        <v>-0.39962500000000001</v>
      </c>
      <c r="AG45" s="19">
        <v>-2.624999999999936E-3</v>
      </c>
      <c r="AH45" s="19">
        <v>0.59625000000000006</v>
      </c>
      <c r="AI45" s="19">
        <v>0</v>
      </c>
      <c r="AJ45" s="19">
        <v>16</v>
      </c>
      <c r="AK45" s="19">
        <v>48</v>
      </c>
      <c r="AL45" s="19">
        <v>8</v>
      </c>
      <c r="AM45" s="19">
        <v>8</v>
      </c>
      <c r="AN45" s="19">
        <v>0</v>
      </c>
      <c r="AO45" s="19">
        <v>0</v>
      </c>
      <c r="AP45" s="19">
        <v>0</v>
      </c>
      <c r="AQ45" s="19">
        <v>0</v>
      </c>
      <c r="AR45" s="19" t="s">
        <v>318</v>
      </c>
      <c r="AS45" s="19">
        <v>1</v>
      </c>
      <c r="AT45" s="19">
        <v>0</v>
      </c>
      <c r="AU45" s="19">
        <v>0</v>
      </c>
      <c r="AV45" s="19">
        <v>0</v>
      </c>
      <c r="AW45" s="19">
        <v>0</v>
      </c>
      <c r="AX45" s="19">
        <v>45</v>
      </c>
      <c r="AY45" s="19">
        <v>0</v>
      </c>
      <c r="AZ45" s="19">
        <v>1</v>
      </c>
      <c r="BA45" s="19" t="s">
        <v>89</v>
      </c>
      <c r="BB45" s="19">
        <v>5</v>
      </c>
      <c r="BC45" s="19">
        <v>2</v>
      </c>
      <c r="BD45" s="19">
        <v>0.05</v>
      </c>
      <c r="BE45" s="19">
        <v>4</v>
      </c>
      <c r="BF45" s="19">
        <v>6</v>
      </c>
      <c r="BG45" s="19">
        <v>0.5</v>
      </c>
      <c r="BH45" s="19">
        <v>10</v>
      </c>
      <c r="BI45" s="19">
        <v>1</v>
      </c>
      <c r="BJ45" s="19">
        <v>1</v>
      </c>
      <c r="BK45" s="19">
        <v>1</v>
      </c>
      <c r="BL45" s="19">
        <v>1</v>
      </c>
      <c r="BM45" s="19">
        <v>0</v>
      </c>
      <c r="BN45" s="19">
        <v>0</v>
      </c>
      <c r="BO45" s="19">
        <v>0</v>
      </c>
      <c r="BP45" s="19">
        <v>0</v>
      </c>
      <c r="BQ45" s="19">
        <v>1</v>
      </c>
      <c r="BR45" s="19">
        <v>1</v>
      </c>
      <c r="BS45" s="19">
        <v>1</v>
      </c>
      <c r="BT45" s="19">
        <v>1</v>
      </c>
    </row>
    <row r="46" spans="1:72" x14ac:dyDescent="0.3">
      <c r="A46" s="26">
        <v>44</v>
      </c>
      <c r="B46" s="19">
        <v>80</v>
      </c>
      <c r="C46" s="19">
        <v>0.98279380798339844</v>
      </c>
      <c r="D46" s="19">
        <v>1.637989679972331E-2</v>
      </c>
      <c r="E46" s="19">
        <v>5</v>
      </c>
      <c r="F46" s="19">
        <v>1.2612772544132111E-3</v>
      </c>
      <c r="G46" s="19">
        <v>2.523756268565772E-2</v>
      </c>
      <c r="H46" s="19">
        <v>1.550497651965339E-2</v>
      </c>
      <c r="I46" s="19">
        <v>1.780427441655557E-3</v>
      </c>
      <c r="J46" s="19">
        <f t="shared" si="0"/>
        <v>1.780427441655557E-3</v>
      </c>
      <c r="K46" s="19">
        <v>1.2612772544132111E-3</v>
      </c>
      <c r="L46" s="19">
        <v>1.2612772544132111E-3</v>
      </c>
      <c r="M46" s="19">
        <v>2.2204460492503131E-16</v>
      </c>
      <c r="N46" s="19">
        <v>2.7755575615628909E-16</v>
      </c>
      <c r="O46" s="19">
        <v>-4.4408920985006262E-16</v>
      </c>
      <c r="P46" s="19">
        <v>0</v>
      </c>
      <c r="Q46" s="19">
        <v>1.2500000000000001E-2</v>
      </c>
      <c r="R46" s="19">
        <v>2.75E-2</v>
      </c>
      <c r="S46" s="19">
        <v>5.5E-2</v>
      </c>
      <c r="T46" s="19">
        <v>0</v>
      </c>
      <c r="U46" s="19">
        <v>2.9062500000000551E-3</v>
      </c>
      <c r="V46" s="19">
        <v>-4.6875000000007327E-4</v>
      </c>
      <c r="W46" s="19">
        <v>-9.3750000000020206E-4</v>
      </c>
      <c r="X46" s="19">
        <v>-0.3</v>
      </c>
      <c r="Y46" s="19">
        <v>-0.3</v>
      </c>
      <c r="Z46" s="19">
        <v>0.4</v>
      </c>
      <c r="AA46" s="19">
        <v>0</v>
      </c>
      <c r="AB46" s="19">
        <v>1.2500000000000001E-2</v>
      </c>
      <c r="AC46" s="19">
        <v>2.75E-2</v>
      </c>
      <c r="AD46" s="19">
        <v>5.5E-2</v>
      </c>
      <c r="AE46" s="19">
        <v>0</v>
      </c>
      <c r="AF46" s="19">
        <v>-0.298875</v>
      </c>
      <c r="AG46" s="19">
        <v>-0.30262499999999998</v>
      </c>
      <c r="AH46" s="19">
        <v>0.39474999999999999</v>
      </c>
      <c r="AI46" s="19">
        <v>0</v>
      </c>
      <c r="AJ46" s="19">
        <v>16</v>
      </c>
      <c r="AK46" s="19">
        <v>40</v>
      </c>
      <c r="AL46" s="19">
        <v>0</v>
      </c>
      <c r="AM46" s="19">
        <v>24</v>
      </c>
      <c r="AN46" s="19">
        <v>0</v>
      </c>
      <c r="AO46" s="19">
        <v>0</v>
      </c>
      <c r="AP46" s="19">
        <v>0</v>
      </c>
      <c r="AQ46" s="19">
        <v>0</v>
      </c>
      <c r="AR46" s="19" t="s">
        <v>319</v>
      </c>
      <c r="AS46" s="19">
        <v>1</v>
      </c>
      <c r="AT46" s="19">
        <v>0</v>
      </c>
      <c r="AU46" s="19">
        <v>0</v>
      </c>
      <c r="AV46" s="19">
        <v>0</v>
      </c>
      <c r="AW46" s="19">
        <v>0</v>
      </c>
      <c r="AX46" s="19">
        <v>45</v>
      </c>
      <c r="AY46" s="19">
        <v>0</v>
      </c>
      <c r="AZ46" s="19">
        <v>1</v>
      </c>
      <c r="BA46" s="19" t="s">
        <v>89</v>
      </c>
      <c r="BB46" s="19">
        <v>5</v>
      </c>
      <c r="BC46" s="19">
        <v>2</v>
      </c>
      <c r="BD46" s="19">
        <v>0.05</v>
      </c>
      <c r="BE46" s="19">
        <v>4</v>
      </c>
      <c r="BF46" s="19">
        <v>6</v>
      </c>
      <c r="BG46" s="19">
        <v>0.5</v>
      </c>
      <c r="BH46" s="19">
        <v>10</v>
      </c>
      <c r="BI46" s="19">
        <v>1</v>
      </c>
      <c r="BJ46" s="19">
        <v>1</v>
      </c>
      <c r="BK46" s="19">
        <v>1</v>
      </c>
      <c r="BL46" s="19">
        <v>1</v>
      </c>
      <c r="BM46" s="19">
        <v>0</v>
      </c>
      <c r="BN46" s="19">
        <v>0</v>
      </c>
      <c r="BO46" s="19">
        <v>0</v>
      </c>
      <c r="BP46" s="19">
        <v>0</v>
      </c>
      <c r="BQ46" s="19">
        <v>1</v>
      </c>
      <c r="BR46" s="19">
        <v>1</v>
      </c>
      <c r="BS46" s="19">
        <v>1</v>
      </c>
      <c r="BT46" s="19">
        <v>1</v>
      </c>
    </row>
    <row r="47" spans="1:72" x14ac:dyDescent="0.3">
      <c r="A47" s="26">
        <v>45</v>
      </c>
      <c r="B47" s="19">
        <v>80</v>
      </c>
      <c r="C47" s="19">
        <v>0.79559493064880371</v>
      </c>
      <c r="D47" s="19">
        <v>1.3259915510813401E-2</v>
      </c>
      <c r="E47" s="19">
        <v>4</v>
      </c>
      <c r="F47" s="19">
        <v>8.9861547150322796E-3</v>
      </c>
      <c r="G47" s="19">
        <v>7.0356278038103945E-2</v>
      </c>
      <c r="H47" s="19">
        <v>1.4037269031937621E-2</v>
      </c>
      <c r="I47" s="19">
        <v>8.9861547150322796E-3</v>
      </c>
      <c r="J47" s="19">
        <f t="shared" si="0"/>
        <v>8.9861547150322796E-3</v>
      </c>
      <c r="K47" s="19">
        <v>8.9861547150322796E-3</v>
      </c>
      <c r="L47" s="19"/>
      <c r="M47" s="19">
        <v>0</v>
      </c>
      <c r="N47" s="19">
        <v>4.163336342344337E-17</v>
      </c>
      <c r="O47" s="19">
        <v>-6.6613381477509392E-16</v>
      </c>
      <c r="P47" s="19">
        <v>0</v>
      </c>
      <c r="Q47" s="19">
        <v>-2.75E-2</v>
      </c>
      <c r="R47" s="19">
        <v>2.250000000000001E-2</v>
      </c>
      <c r="S47" s="19">
        <v>4.4999999999999998E-2</v>
      </c>
      <c r="T47" s="19">
        <v>0</v>
      </c>
      <c r="U47" s="19">
        <v>-9.3750000000003553E-5</v>
      </c>
      <c r="V47" s="19">
        <v>-9.8437499999999983E-3</v>
      </c>
      <c r="W47" s="19">
        <v>-1.9687499999999521E-2</v>
      </c>
      <c r="X47" s="19">
        <v>0.1</v>
      </c>
      <c r="Y47" s="19">
        <v>-9.9999999999999964E-2</v>
      </c>
      <c r="Z47" s="19">
        <v>0.8</v>
      </c>
      <c r="AA47" s="19">
        <v>0</v>
      </c>
      <c r="AB47" s="19">
        <v>-2.75E-2</v>
      </c>
      <c r="AC47" s="19">
        <v>2.250000000000001E-2</v>
      </c>
      <c r="AD47" s="19">
        <v>4.4999999999999998E-2</v>
      </c>
      <c r="AE47" s="19">
        <v>0</v>
      </c>
      <c r="AF47" s="19">
        <v>9.4750000000000001E-2</v>
      </c>
      <c r="AG47" s="19">
        <v>-0.10224999999999999</v>
      </c>
      <c r="AH47" s="19">
        <v>0.79549999999999998</v>
      </c>
      <c r="AI47" s="19">
        <v>0</v>
      </c>
      <c r="AJ47" s="19">
        <v>40</v>
      </c>
      <c r="AK47" s="19">
        <v>32</v>
      </c>
      <c r="AL47" s="19">
        <v>0</v>
      </c>
      <c r="AM47" s="19">
        <v>8</v>
      </c>
      <c r="AN47" s="19">
        <v>0</v>
      </c>
      <c r="AO47" s="19">
        <v>0</v>
      </c>
      <c r="AP47" s="19">
        <v>0</v>
      </c>
      <c r="AQ47" s="19">
        <v>0</v>
      </c>
      <c r="AR47" s="19" t="s">
        <v>320</v>
      </c>
      <c r="AS47" s="19">
        <v>1</v>
      </c>
      <c r="AT47" s="19">
        <v>0</v>
      </c>
      <c r="AU47" s="19">
        <v>0</v>
      </c>
      <c r="AV47" s="19">
        <v>0</v>
      </c>
      <c r="AW47" s="19">
        <v>0</v>
      </c>
      <c r="AX47" s="19">
        <v>45</v>
      </c>
      <c r="AY47" s="19">
        <v>0</v>
      </c>
      <c r="AZ47" s="19">
        <v>1</v>
      </c>
      <c r="BA47" s="19" t="s">
        <v>89</v>
      </c>
      <c r="BB47" s="19">
        <v>5</v>
      </c>
      <c r="BC47" s="19">
        <v>2</v>
      </c>
      <c r="BD47" s="19">
        <v>0.05</v>
      </c>
      <c r="BE47" s="19">
        <v>4</v>
      </c>
      <c r="BF47" s="19">
        <v>6</v>
      </c>
      <c r="BG47" s="19">
        <v>0.5</v>
      </c>
      <c r="BH47" s="19">
        <v>10</v>
      </c>
      <c r="BI47" s="19">
        <v>1</v>
      </c>
      <c r="BJ47" s="19">
        <v>1</v>
      </c>
      <c r="BK47" s="19">
        <v>1</v>
      </c>
      <c r="BL47" s="19">
        <v>1</v>
      </c>
      <c r="BM47" s="19">
        <v>0</v>
      </c>
      <c r="BN47" s="19">
        <v>0</v>
      </c>
      <c r="BO47" s="19">
        <v>0</v>
      </c>
      <c r="BP47" s="19">
        <v>0</v>
      </c>
      <c r="BQ47" s="19">
        <v>1</v>
      </c>
      <c r="BR47" s="19">
        <v>1</v>
      </c>
      <c r="BS47" s="19">
        <v>1</v>
      </c>
      <c r="BT47" s="19">
        <v>1</v>
      </c>
    </row>
    <row r="48" spans="1:72" x14ac:dyDescent="0.3">
      <c r="A48" s="26">
        <v>46</v>
      </c>
      <c r="B48" s="19">
        <v>80</v>
      </c>
      <c r="C48" s="19">
        <v>0.98279356956481934</v>
      </c>
      <c r="D48" s="19">
        <v>1.6379892826080319E-2</v>
      </c>
      <c r="E48" s="19">
        <v>5</v>
      </c>
      <c r="F48" s="19">
        <v>7.6245517286262412E-3</v>
      </c>
      <c r="G48" s="19">
        <v>6.9122746629184897E-2</v>
      </c>
      <c r="H48" s="19">
        <v>1.2995792588372419E-2</v>
      </c>
      <c r="I48" s="19">
        <v>7.6245517286262412E-3</v>
      </c>
      <c r="J48" s="19">
        <f t="shared" si="0"/>
        <v>7.6245517286262412E-3</v>
      </c>
      <c r="K48" s="19">
        <v>7.6383719837735198E-3</v>
      </c>
      <c r="L48" s="19">
        <v>7.6383719837735198E-3</v>
      </c>
      <c r="M48" s="19">
        <v>-5.5511151231257827E-17</v>
      </c>
      <c r="N48" s="19">
        <v>2.775557561562891E-17</v>
      </c>
      <c r="O48" s="19">
        <v>-6.6613381477509392E-16</v>
      </c>
      <c r="P48" s="19">
        <v>0</v>
      </c>
      <c r="Q48" s="19">
        <v>2.5000000000000001E-3</v>
      </c>
      <c r="R48" s="19">
        <v>1.7500000000000009E-2</v>
      </c>
      <c r="S48" s="19">
        <v>3.5000000000000003E-2</v>
      </c>
      <c r="T48" s="19">
        <v>0</v>
      </c>
      <c r="U48" s="19">
        <v>-8.43750000000143E-4</v>
      </c>
      <c r="V48" s="19">
        <v>-8.3437500000000109E-3</v>
      </c>
      <c r="W48" s="19">
        <v>-1.6687499999999519E-2</v>
      </c>
      <c r="X48" s="19">
        <v>0.3</v>
      </c>
      <c r="Y48" s="19">
        <v>-9.9999999999999978E-2</v>
      </c>
      <c r="Z48" s="19">
        <v>0.8</v>
      </c>
      <c r="AA48" s="19">
        <v>0</v>
      </c>
      <c r="AB48" s="19">
        <v>2.5000000000000001E-3</v>
      </c>
      <c r="AC48" s="19">
        <v>1.7500000000000009E-2</v>
      </c>
      <c r="AD48" s="19">
        <v>3.5000000000000003E-2</v>
      </c>
      <c r="AE48" s="19">
        <v>0</v>
      </c>
      <c r="AF48" s="19">
        <v>0.29249999999999998</v>
      </c>
      <c r="AG48" s="19">
        <v>-0.10075000000000001</v>
      </c>
      <c r="AH48" s="19">
        <v>0.79849999999999999</v>
      </c>
      <c r="AI48" s="19">
        <v>0</v>
      </c>
      <c r="AJ48" s="19">
        <v>48</v>
      </c>
      <c r="AK48" s="19">
        <v>24</v>
      </c>
      <c r="AL48" s="19">
        <v>0</v>
      </c>
      <c r="AM48" s="19">
        <v>8</v>
      </c>
      <c r="AN48" s="19">
        <v>0</v>
      </c>
      <c r="AO48" s="19">
        <v>0</v>
      </c>
      <c r="AP48" s="19">
        <v>0</v>
      </c>
      <c r="AQ48" s="19">
        <v>0</v>
      </c>
      <c r="AR48" s="19" t="s">
        <v>321</v>
      </c>
      <c r="AS48" s="19">
        <v>1</v>
      </c>
      <c r="AT48" s="19">
        <v>0</v>
      </c>
      <c r="AU48" s="19">
        <v>0</v>
      </c>
      <c r="AV48" s="19">
        <v>0</v>
      </c>
      <c r="AW48" s="19">
        <v>0</v>
      </c>
      <c r="AX48" s="19">
        <v>45</v>
      </c>
      <c r="AY48" s="19">
        <v>0</v>
      </c>
      <c r="AZ48" s="19">
        <v>1</v>
      </c>
      <c r="BA48" s="19" t="s">
        <v>89</v>
      </c>
      <c r="BB48" s="19">
        <v>5</v>
      </c>
      <c r="BC48" s="19">
        <v>2</v>
      </c>
      <c r="BD48" s="19">
        <v>0.05</v>
      </c>
      <c r="BE48" s="19">
        <v>4</v>
      </c>
      <c r="BF48" s="19">
        <v>6</v>
      </c>
      <c r="BG48" s="19">
        <v>0.5</v>
      </c>
      <c r="BH48" s="19">
        <v>10</v>
      </c>
      <c r="BI48" s="19">
        <v>1</v>
      </c>
      <c r="BJ48" s="19">
        <v>1</v>
      </c>
      <c r="BK48" s="19">
        <v>1</v>
      </c>
      <c r="BL48" s="19">
        <v>1</v>
      </c>
      <c r="BM48" s="19">
        <v>0</v>
      </c>
      <c r="BN48" s="19">
        <v>0</v>
      </c>
      <c r="BO48" s="19">
        <v>0</v>
      </c>
      <c r="BP48" s="19">
        <v>0</v>
      </c>
      <c r="BQ48" s="19">
        <v>1</v>
      </c>
      <c r="BR48" s="19">
        <v>1</v>
      </c>
      <c r="BS48" s="19">
        <v>1</v>
      </c>
      <c r="BT48" s="19">
        <v>1</v>
      </c>
    </row>
    <row r="49" spans="1:72" x14ac:dyDescent="0.3">
      <c r="A49" s="26">
        <v>47</v>
      </c>
      <c r="B49" s="19">
        <v>80</v>
      </c>
      <c r="C49" s="19">
        <v>0.99839377403259277</v>
      </c>
      <c r="D49" s="19">
        <v>1.6639896233876551E-2</v>
      </c>
      <c r="E49" s="19">
        <v>5</v>
      </c>
      <c r="F49" s="19">
        <v>2.6533071933908278E-3</v>
      </c>
      <c r="G49" s="19">
        <v>4.6530546922156413E-2</v>
      </c>
      <c r="H49" s="19">
        <v>1.208454106751672E-2</v>
      </c>
      <c r="I49" s="19">
        <v>2.6665242474988968E-3</v>
      </c>
      <c r="J49" s="19">
        <f t="shared" si="0"/>
        <v>2.6665242474988968E-3</v>
      </c>
      <c r="K49" s="19">
        <v>2.6533071933908278E-3</v>
      </c>
      <c r="L49" s="19">
        <v>2.6533071933908278E-3</v>
      </c>
      <c r="M49" s="19">
        <v>0</v>
      </c>
      <c r="N49" s="19">
        <v>-5.5511151231257827E-17</v>
      </c>
      <c r="O49" s="19">
        <v>-4.4408920985006262E-16</v>
      </c>
      <c r="P49" s="19">
        <v>0</v>
      </c>
      <c r="Q49" s="19">
        <v>-0.05</v>
      </c>
      <c r="R49" s="19">
        <v>0.04</v>
      </c>
      <c r="S49" s="19">
        <v>0.08</v>
      </c>
      <c r="T49" s="19">
        <v>0</v>
      </c>
      <c r="U49" s="19">
        <v>9.3749999999991843E-5</v>
      </c>
      <c r="V49" s="19">
        <v>-2.906249999999944E-3</v>
      </c>
      <c r="W49" s="19">
        <v>-5.8124999999997762E-3</v>
      </c>
      <c r="X49" s="19">
        <v>0</v>
      </c>
      <c r="Y49" s="19">
        <v>-0.2</v>
      </c>
      <c r="Z49" s="19">
        <v>0.60000000000000009</v>
      </c>
      <c r="AA49" s="19">
        <v>0</v>
      </c>
      <c r="AB49" s="19">
        <v>-0.05</v>
      </c>
      <c r="AC49" s="19">
        <v>0.04</v>
      </c>
      <c r="AD49" s="19">
        <v>0.08</v>
      </c>
      <c r="AE49" s="19">
        <v>0</v>
      </c>
      <c r="AF49" s="19">
        <v>-1.5E-3</v>
      </c>
      <c r="AG49" s="19">
        <v>-0.20300000000000001</v>
      </c>
      <c r="AH49" s="19">
        <v>0.59399999999999997</v>
      </c>
      <c r="AI49" s="19">
        <v>0</v>
      </c>
      <c r="AJ49" s="19">
        <v>32</v>
      </c>
      <c r="AK49" s="19">
        <v>32</v>
      </c>
      <c r="AL49" s="19">
        <v>0</v>
      </c>
      <c r="AM49" s="19">
        <v>16</v>
      </c>
      <c r="AN49" s="19">
        <v>0</v>
      </c>
      <c r="AO49" s="19">
        <v>0</v>
      </c>
      <c r="AP49" s="19">
        <v>0</v>
      </c>
      <c r="AQ49" s="19">
        <v>0</v>
      </c>
      <c r="AR49" s="19" t="s">
        <v>322</v>
      </c>
      <c r="AS49" s="19">
        <v>1</v>
      </c>
      <c r="AT49" s="19">
        <v>0</v>
      </c>
      <c r="AU49" s="19">
        <v>0</v>
      </c>
      <c r="AV49" s="19">
        <v>0</v>
      </c>
      <c r="AW49" s="19">
        <v>0</v>
      </c>
      <c r="AX49" s="19">
        <v>45</v>
      </c>
      <c r="AY49" s="19">
        <v>0</v>
      </c>
      <c r="AZ49" s="19">
        <v>1</v>
      </c>
      <c r="BA49" s="19" t="s">
        <v>89</v>
      </c>
      <c r="BB49" s="19">
        <v>5</v>
      </c>
      <c r="BC49" s="19">
        <v>2</v>
      </c>
      <c r="BD49" s="19">
        <v>0.05</v>
      </c>
      <c r="BE49" s="19">
        <v>4</v>
      </c>
      <c r="BF49" s="19">
        <v>6</v>
      </c>
      <c r="BG49" s="19">
        <v>0.5</v>
      </c>
      <c r="BH49" s="19">
        <v>10</v>
      </c>
      <c r="BI49" s="19">
        <v>1</v>
      </c>
      <c r="BJ49" s="19">
        <v>1</v>
      </c>
      <c r="BK49" s="19">
        <v>1</v>
      </c>
      <c r="BL49" s="19">
        <v>1</v>
      </c>
      <c r="BM49" s="19">
        <v>0</v>
      </c>
      <c r="BN49" s="19">
        <v>0</v>
      </c>
      <c r="BO49" s="19">
        <v>0</v>
      </c>
      <c r="BP49" s="19">
        <v>0</v>
      </c>
      <c r="BQ49" s="19">
        <v>1</v>
      </c>
      <c r="BR49" s="19">
        <v>1</v>
      </c>
      <c r="BS49" s="19">
        <v>1</v>
      </c>
      <c r="BT49" s="19">
        <v>1</v>
      </c>
    </row>
    <row r="50" spans="1:72" x14ac:dyDescent="0.3">
      <c r="A50" s="26">
        <v>48</v>
      </c>
      <c r="B50" s="19">
        <v>80</v>
      </c>
      <c r="C50" s="19">
        <v>0.99839353561401367</v>
      </c>
      <c r="D50" s="19">
        <v>1.663989226023356E-2</v>
      </c>
      <c r="E50" s="19">
        <v>5</v>
      </c>
      <c r="F50" s="19">
        <v>2.836873554196438E-3</v>
      </c>
      <c r="G50" s="19">
        <v>6.0652216828818349E-2</v>
      </c>
      <c r="H50" s="19">
        <v>1.934576928071086E-2</v>
      </c>
      <c r="I50" s="19">
        <v>2.836873554196438E-3</v>
      </c>
      <c r="J50" s="19">
        <f t="shared" si="0"/>
        <v>2.836873554196438E-3</v>
      </c>
      <c r="K50" s="19">
        <v>5.3896058819267317E-3</v>
      </c>
      <c r="L50" s="19">
        <v>5.3896058819267317E-3</v>
      </c>
      <c r="M50" s="19">
        <v>-3.8857805861880479E-16</v>
      </c>
      <c r="N50" s="19">
        <v>-5.5511151231257827E-17</v>
      </c>
      <c r="O50" s="19">
        <v>-3.3306690738754701E-16</v>
      </c>
      <c r="P50" s="19">
        <v>0</v>
      </c>
      <c r="Q50" s="19">
        <v>-5.5E-2</v>
      </c>
      <c r="R50" s="19">
        <v>5.0000000000000088E-3</v>
      </c>
      <c r="S50" s="19">
        <v>0.01</v>
      </c>
      <c r="T50" s="19">
        <v>0</v>
      </c>
      <c r="U50" s="19">
        <v>-6.562500000001914E-4</v>
      </c>
      <c r="V50" s="19">
        <v>-3.093749999999978E-3</v>
      </c>
      <c r="W50" s="19">
        <v>-6.1874999999995683E-3</v>
      </c>
      <c r="X50" s="19">
        <v>0.4</v>
      </c>
      <c r="Y50" s="19">
        <v>-0.2</v>
      </c>
      <c r="Z50" s="19">
        <v>0.60000000000000009</v>
      </c>
      <c r="AA50" s="19">
        <v>0</v>
      </c>
      <c r="AB50" s="19">
        <v>-5.5E-2</v>
      </c>
      <c r="AC50" s="19">
        <v>5.0000000000000088E-3</v>
      </c>
      <c r="AD50" s="19">
        <v>0.01</v>
      </c>
      <c r="AE50" s="19">
        <v>0</v>
      </c>
      <c r="AF50" s="19">
        <v>0.39737499999999998</v>
      </c>
      <c r="AG50" s="19">
        <v>-0.200375</v>
      </c>
      <c r="AH50" s="19">
        <v>0.59925000000000006</v>
      </c>
      <c r="AI50" s="19">
        <v>0</v>
      </c>
      <c r="AJ50" s="19">
        <v>48</v>
      </c>
      <c r="AK50" s="19">
        <v>16</v>
      </c>
      <c r="AL50" s="19">
        <v>0</v>
      </c>
      <c r="AM50" s="19">
        <v>16</v>
      </c>
      <c r="AN50" s="19">
        <v>0</v>
      </c>
      <c r="AO50" s="19">
        <v>0</v>
      </c>
      <c r="AP50" s="19">
        <v>0</v>
      </c>
      <c r="AQ50" s="19">
        <v>0</v>
      </c>
      <c r="AR50" s="19" t="s">
        <v>323</v>
      </c>
      <c r="AS50" s="19">
        <v>1</v>
      </c>
      <c r="AT50" s="19">
        <v>0</v>
      </c>
      <c r="AU50" s="19">
        <v>0</v>
      </c>
      <c r="AV50" s="19">
        <v>0</v>
      </c>
      <c r="AW50" s="19">
        <v>0</v>
      </c>
      <c r="AX50" s="19">
        <v>45</v>
      </c>
      <c r="AY50" s="19">
        <v>0</v>
      </c>
      <c r="AZ50" s="19">
        <v>1</v>
      </c>
      <c r="BA50" s="19" t="s">
        <v>89</v>
      </c>
      <c r="BB50" s="19">
        <v>5</v>
      </c>
      <c r="BC50" s="19">
        <v>2</v>
      </c>
      <c r="BD50" s="19">
        <v>0.05</v>
      </c>
      <c r="BE50" s="19">
        <v>4</v>
      </c>
      <c r="BF50" s="19">
        <v>6</v>
      </c>
      <c r="BG50" s="19">
        <v>0.5</v>
      </c>
      <c r="BH50" s="19">
        <v>10</v>
      </c>
      <c r="BI50" s="19">
        <v>1</v>
      </c>
      <c r="BJ50" s="19">
        <v>1</v>
      </c>
      <c r="BK50" s="19">
        <v>1</v>
      </c>
      <c r="BL50" s="19">
        <v>1</v>
      </c>
      <c r="BM50" s="19">
        <v>0</v>
      </c>
      <c r="BN50" s="19">
        <v>0</v>
      </c>
      <c r="BO50" s="19">
        <v>0</v>
      </c>
      <c r="BP50" s="19">
        <v>0</v>
      </c>
      <c r="BQ50" s="19">
        <v>1</v>
      </c>
      <c r="BR50" s="19">
        <v>1</v>
      </c>
      <c r="BS50" s="19">
        <v>1</v>
      </c>
      <c r="BT50" s="19">
        <v>1</v>
      </c>
    </row>
    <row r="51" spans="1:72" x14ac:dyDescent="0.3">
      <c r="A51" s="26">
        <v>49</v>
      </c>
      <c r="B51" s="19">
        <v>80</v>
      </c>
      <c r="C51" s="19">
        <v>0.77999496459960938</v>
      </c>
      <c r="D51" s="19">
        <v>1.2999916076660159E-2</v>
      </c>
      <c r="E51" s="19">
        <v>4</v>
      </c>
      <c r="F51" s="19">
        <v>7.9368733514946446E-17</v>
      </c>
      <c r="G51" s="19">
        <v>6.2812499999999882E-3</v>
      </c>
      <c r="H51" s="19">
        <v>5.6250000000002132E-4</v>
      </c>
      <c r="I51" s="19">
        <v>7.9368733514946446E-17</v>
      </c>
      <c r="J51" s="19">
        <f t="shared" si="0"/>
        <v>7.9368733514946446E-17</v>
      </c>
      <c r="K51" s="19">
        <v>7.9368733514946446E-17</v>
      </c>
      <c r="L51" s="19"/>
      <c r="M51" s="19">
        <v>0</v>
      </c>
      <c r="N51" s="19">
        <v>-1.110223024625157E-16</v>
      </c>
      <c r="O51" s="19">
        <v>-6.9388939039072284E-18</v>
      </c>
      <c r="P51" s="19">
        <v>0</v>
      </c>
      <c r="Q51" s="19">
        <v>0.125</v>
      </c>
      <c r="R51" s="19">
        <v>-0.125</v>
      </c>
      <c r="S51" s="19">
        <v>0.25</v>
      </c>
      <c r="T51" s="19">
        <v>0</v>
      </c>
      <c r="U51" s="19">
        <v>1.110223024625157E-16</v>
      </c>
      <c r="V51" s="19">
        <v>-1.110223024625157E-16</v>
      </c>
      <c r="W51" s="19">
        <v>2.775557561562891E-17</v>
      </c>
      <c r="X51" s="19">
        <v>0.5</v>
      </c>
      <c r="Y51" s="19">
        <v>0.5</v>
      </c>
      <c r="Z51" s="19">
        <v>0</v>
      </c>
      <c r="AA51" s="19">
        <v>0</v>
      </c>
      <c r="AB51" s="19">
        <v>0.125</v>
      </c>
      <c r="AC51" s="19">
        <v>-0.125</v>
      </c>
      <c r="AD51" s="19">
        <v>0.25</v>
      </c>
      <c r="AE51" s="19">
        <v>0</v>
      </c>
      <c r="AF51" s="19">
        <v>0.5703125</v>
      </c>
      <c r="AG51" s="19">
        <v>0.4296875</v>
      </c>
      <c r="AH51" s="19">
        <v>0.140625</v>
      </c>
      <c r="AI51" s="19">
        <v>0</v>
      </c>
      <c r="AJ51" s="19">
        <v>40</v>
      </c>
      <c r="AK51" s="19">
        <v>0</v>
      </c>
      <c r="AL51" s="19">
        <v>40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 t="s">
        <v>324</v>
      </c>
      <c r="AS51" s="19">
        <v>1</v>
      </c>
      <c r="AT51" s="19">
        <v>0</v>
      </c>
      <c r="AU51" s="19">
        <v>0</v>
      </c>
      <c r="AV51" s="19">
        <v>0</v>
      </c>
      <c r="AW51" s="19">
        <v>0</v>
      </c>
      <c r="AX51" s="19">
        <v>45</v>
      </c>
      <c r="AY51" s="19">
        <v>0</v>
      </c>
      <c r="AZ51" s="19">
        <v>1</v>
      </c>
      <c r="BA51" s="19" t="s">
        <v>89</v>
      </c>
      <c r="BB51" s="19">
        <v>5</v>
      </c>
      <c r="BC51" s="19">
        <v>2</v>
      </c>
      <c r="BD51" s="19">
        <v>0.05</v>
      </c>
      <c r="BE51" s="19">
        <v>4</v>
      </c>
      <c r="BF51" s="19">
        <v>6</v>
      </c>
      <c r="BG51" s="19">
        <v>0.5</v>
      </c>
      <c r="BH51" s="19">
        <v>10</v>
      </c>
      <c r="BI51" s="19">
        <v>1</v>
      </c>
      <c r="BJ51" s="19">
        <v>1</v>
      </c>
      <c r="BK51" s="19">
        <v>1</v>
      </c>
      <c r="BL51" s="19">
        <v>1</v>
      </c>
      <c r="BM51" s="19">
        <v>0</v>
      </c>
      <c r="BN51" s="19">
        <v>0</v>
      </c>
      <c r="BO51" s="19">
        <v>0</v>
      </c>
      <c r="BP51" s="19">
        <v>0</v>
      </c>
      <c r="BQ51" s="19">
        <v>1</v>
      </c>
      <c r="BR51" s="19">
        <v>1</v>
      </c>
      <c r="BS51" s="19">
        <v>1</v>
      </c>
      <c r="BT51" s="19">
        <v>1</v>
      </c>
    </row>
    <row r="52" spans="1:72" x14ac:dyDescent="0.3">
      <c r="A52" s="26">
        <v>50</v>
      </c>
      <c r="B52" s="19">
        <v>80</v>
      </c>
      <c r="C52" s="19">
        <v>0.77999520301818848</v>
      </c>
      <c r="D52" s="19">
        <v>1.299992005030314E-2</v>
      </c>
      <c r="E52" s="19">
        <v>4</v>
      </c>
      <c r="F52" s="19">
        <v>3.3750000000000589E-3</v>
      </c>
      <c r="G52" s="19">
        <v>4.2921121330296089E-2</v>
      </c>
      <c r="H52" s="19">
        <v>8.9207119425806138E-3</v>
      </c>
      <c r="I52" s="19">
        <v>3.3750000000000589E-3</v>
      </c>
      <c r="J52" s="19">
        <f t="shared" si="0"/>
        <v>3.3750000000000589E-3</v>
      </c>
      <c r="K52" s="19">
        <v>3.3750000000000589E-3</v>
      </c>
      <c r="L52" s="19"/>
      <c r="M52" s="19">
        <v>-5.5511151231257827E-17</v>
      </c>
      <c r="N52" s="19">
        <v>-1.110223024625157E-16</v>
      </c>
      <c r="O52" s="19">
        <v>-6.9388939039072284E-18</v>
      </c>
      <c r="P52" s="19">
        <v>0</v>
      </c>
      <c r="Q52" s="19">
        <v>-0.34375</v>
      </c>
      <c r="R52" s="19">
        <v>0.125</v>
      </c>
      <c r="S52" s="19">
        <v>-0.25</v>
      </c>
      <c r="T52" s="19">
        <v>0</v>
      </c>
      <c r="U52" s="19">
        <v>-7.1250000000000757E-3</v>
      </c>
      <c r="V52" s="19">
        <v>-1.875000000000127E-3</v>
      </c>
      <c r="W52" s="19">
        <v>3.7500000000001139E-3</v>
      </c>
      <c r="X52" s="19">
        <v>0.25</v>
      </c>
      <c r="Y52" s="19">
        <v>0.5</v>
      </c>
      <c r="Z52" s="19">
        <v>0</v>
      </c>
      <c r="AA52" s="19">
        <v>0</v>
      </c>
      <c r="AB52" s="19">
        <v>-0.34375</v>
      </c>
      <c r="AC52" s="19">
        <v>0.125</v>
      </c>
      <c r="AD52" s="19">
        <v>-0.25</v>
      </c>
      <c r="AE52" s="19">
        <v>0</v>
      </c>
      <c r="AF52" s="19">
        <v>0.23828125</v>
      </c>
      <c r="AG52" s="19">
        <v>0.4296875</v>
      </c>
      <c r="AH52" s="19">
        <v>0.140625</v>
      </c>
      <c r="AI52" s="19">
        <v>0</v>
      </c>
      <c r="AJ52" s="19">
        <v>30</v>
      </c>
      <c r="AK52" s="19">
        <v>10</v>
      </c>
      <c r="AL52" s="19">
        <v>40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 t="s">
        <v>325</v>
      </c>
      <c r="AS52" s="19">
        <v>1</v>
      </c>
      <c r="AT52" s="19">
        <v>0</v>
      </c>
      <c r="AU52" s="19">
        <v>0</v>
      </c>
      <c r="AV52" s="19">
        <v>0</v>
      </c>
      <c r="AW52" s="19">
        <v>0</v>
      </c>
      <c r="AX52" s="19">
        <v>45</v>
      </c>
      <c r="AY52" s="19">
        <v>0</v>
      </c>
      <c r="AZ52" s="19">
        <v>1</v>
      </c>
      <c r="BA52" s="19" t="s">
        <v>89</v>
      </c>
      <c r="BB52" s="19">
        <v>5</v>
      </c>
      <c r="BC52" s="19">
        <v>2</v>
      </c>
      <c r="BD52" s="19">
        <v>0.05</v>
      </c>
      <c r="BE52" s="19">
        <v>4</v>
      </c>
      <c r="BF52" s="19">
        <v>6</v>
      </c>
      <c r="BG52" s="19">
        <v>0.5</v>
      </c>
      <c r="BH52" s="19">
        <v>10</v>
      </c>
      <c r="BI52" s="19">
        <v>1</v>
      </c>
      <c r="BJ52" s="19">
        <v>1</v>
      </c>
      <c r="BK52" s="19">
        <v>1</v>
      </c>
      <c r="BL52" s="19">
        <v>1</v>
      </c>
      <c r="BM52" s="19">
        <v>0</v>
      </c>
      <c r="BN52" s="19">
        <v>0</v>
      </c>
      <c r="BO52" s="19">
        <v>0</v>
      </c>
      <c r="BP52" s="19">
        <v>0</v>
      </c>
      <c r="BQ52" s="19">
        <v>1</v>
      </c>
      <c r="BR52" s="19">
        <v>1</v>
      </c>
      <c r="BS52" s="19">
        <v>1</v>
      </c>
      <c r="BT52" s="19">
        <v>1</v>
      </c>
    </row>
    <row r="53" spans="1:72" x14ac:dyDescent="0.3">
      <c r="A53" s="26">
        <v>51</v>
      </c>
      <c r="B53" s="19">
        <v>80</v>
      </c>
      <c r="C53" s="19">
        <v>0.77999472618103027</v>
      </c>
      <c r="D53" s="19">
        <v>1.299991210301717E-2</v>
      </c>
      <c r="E53" s="19">
        <v>4</v>
      </c>
      <c r="F53" s="19">
        <v>1.031250000000002E-3</v>
      </c>
      <c r="G53" s="19">
        <v>3.4687500000000339E-3</v>
      </c>
      <c r="H53" s="19">
        <v>2.0624999999999949E-3</v>
      </c>
      <c r="I53" s="19">
        <v>1.031250000000002E-3</v>
      </c>
      <c r="J53" s="19">
        <f t="shared" si="0"/>
        <v>1.031250000000002E-3</v>
      </c>
      <c r="K53" s="19">
        <v>1.031250000000002E-3</v>
      </c>
      <c r="L53" s="19"/>
      <c r="M53" s="19">
        <v>-1.110223024625157E-16</v>
      </c>
      <c r="N53" s="19">
        <v>-1.110223024625157E-16</v>
      </c>
      <c r="O53" s="19">
        <v>6.9388939039072284E-18</v>
      </c>
      <c r="P53" s="19">
        <v>0</v>
      </c>
      <c r="Q53" s="19">
        <v>-0.15625</v>
      </c>
      <c r="R53" s="19">
        <v>0.15625</v>
      </c>
      <c r="S53" s="19">
        <v>-0.3125</v>
      </c>
      <c r="T53" s="19">
        <v>0</v>
      </c>
      <c r="U53" s="19">
        <v>1.0312500000000391E-3</v>
      </c>
      <c r="V53" s="19">
        <v>-1.0312500000000391E-3</v>
      </c>
      <c r="W53" s="19">
        <v>2.0624999999999671E-3</v>
      </c>
      <c r="X53" s="19">
        <v>0.5</v>
      </c>
      <c r="Y53" s="19">
        <v>0.5</v>
      </c>
      <c r="Z53" s="19">
        <v>0</v>
      </c>
      <c r="AA53" s="19">
        <v>0</v>
      </c>
      <c r="AB53" s="19">
        <v>-0.15625</v>
      </c>
      <c r="AC53" s="19">
        <v>0.15625</v>
      </c>
      <c r="AD53" s="19">
        <v>-0.3125</v>
      </c>
      <c r="AE53" s="19">
        <v>0</v>
      </c>
      <c r="AF53" s="19">
        <v>0.53515625</v>
      </c>
      <c r="AG53" s="19">
        <v>0.46484375</v>
      </c>
      <c r="AH53" s="19">
        <v>7.03125E-2</v>
      </c>
      <c r="AI53" s="19">
        <v>0</v>
      </c>
      <c r="AJ53" s="19">
        <v>40</v>
      </c>
      <c r="AK53" s="19">
        <v>0</v>
      </c>
      <c r="AL53" s="19">
        <v>40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 t="s">
        <v>326</v>
      </c>
      <c r="AS53" s="19">
        <v>1</v>
      </c>
      <c r="AT53" s="19">
        <v>0</v>
      </c>
      <c r="AU53" s="19">
        <v>0</v>
      </c>
      <c r="AV53" s="19">
        <v>0</v>
      </c>
      <c r="AW53" s="19">
        <v>0</v>
      </c>
      <c r="AX53" s="19">
        <v>45</v>
      </c>
      <c r="AY53" s="19">
        <v>0</v>
      </c>
      <c r="AZ53" s="19">
        <v>1</v>
      </c>
      <c r="BA53" s="19" t="s">
        <v>89</v>
      </c>
      <c r="BB53" s="19">
        <v>5</v>
      </c>
      <c r="BC53" s="19">
        <v>2</v>
      </c>
      <c r="BD53" s="19">
        <v>0.05</v>
      </c>
      <c r="BE53" s="19">
        <v>4</v>
      </c>
      <c r="BF53" s="19">
        <v>6</v>
      </c>
      <c r="BG53" s="19">
        <v>0.5</v>
      </c>
      <c r="BH53" s="19">
        <v>10</v>
      </c>
      <c r="BI53" s="19">
        <v>1</v>
      </c>
      <c r="BJ53" s="19">
        <v>1</v>
      </c>
      <c r="BK53" s="19">
        <v>1</v>
      </c>
      <c r="BL53" s="19">
        <v>1</v>
      </c>
      <c r="BM53" s="19">
        <v>0</v>
      </c>
      <c r="BN53" s="19">
        <v>0</v>
      </c>
      <c r="BO53" s="19">
        <v>0</v>
      </c>
      <c r="BP53" s="19">
        <v>0</v>
      </c>
      <c r="BQ53" s="19">
        <v>1</v>
      </c>
      <c r="BR53" s="19">
        <v>1</v>
      </c>
      <c r="BS53" s="19">
        <v>1</v>
      </c>
      <c r="BT53" s="19">
        <v>1</v>
      </c>
    </row>
    <row r="54" spans="1:72" x14ac:dyDescent="0.3">
      <c r="A54" s="26">
        <v>52</v>
      </c>
      <c r="B54" s="19">
        <v>80</v>
      </c>
      <c r="C54" s="19">
        <v>0.82679438591003418</v>
      </c>
      <c r="D54" s="19">
        <v>1.37799064318339E-2</v>
      </c>
      <c r="E54" s="19">
        <v>4</v>
      </c>
      <c r="F54" s="19">
        <v>6.987782306461755E-3</v>
      </c>
      <c r="G54" s="19">
        <v>3.4688640183963657E-2</v>
      </c>
      <c r="H54" s="19">
        <v>1.1639356054997191E-2</v>
      </c>
      <c r="I54" s="19">
        <v>6.987782306461755E-3</v>
      </c>
      <c r="J54" s="19">
        <f t="shared" si="0"/>
        <v>6.987782306461755E-3</v>
      </c>
      <c r="K54" s="19">
        <v>6.987782306461755E-3</v>
      </c>
      <c r="L54" s="19"/>
      <c r="M54" s="19">
        <v>-1.110223024625157E-16</v>
      </c>
      <c r="N54" s="19">
        <v>-5.5511151231257827E-17</v>
      </c>
      <c r="O54" s="19">
        <v>6.9388939039072284E-18</v>
      </c>
      <c r="P54" s="19">
        <v>0</v>
      </c>
      <c r="Q54" s="19">
        <v>-0.15625</v>
      </c>
      <c r="R54" s="19">
        <v>-6.25E-2</v>
      </c>
      <c r="S54" s="19">
        <v>-0.3125</v>
      </c>
      <c r="T54" s="19">
        <v>0</v>
      </c>
      <c r="U54" s="19">
        <v>-3.0937499999998952E-3</v>
      </c>
      <c r="V54" s="19">
        <v>-1.565625000000001E-2</v>
      </c>
      <c r="W54" s="19">
        <v>-6.1875000000000116E-3</v>
      </c>
      <c r="X54" s="19">
        <v>0.5</v>
      </c>
      <c r="Y54" s="19">
        <v>0.25</v>
      </c>
      <c r="Z54" s="19">
        <v>0</v>
      </c>
      <c r="AA54" s="19">
        <v>0</v>
      </c>
      <c r="AB54" s="19">
        <v>-0.15625</v>
      </c>
      <c r="AC54" s="19">
        <v>-6.25E-2</v>
      </c>
      <c r="AD54" s="19">
        <v>-0.3125</v>
      </c>
      <c r="AE54" s="19">
        <v>0</v>
      </c>
      <c r="AF54" s="19">
        <v>0.53515625</v>
      </c>
      <c r="AG54" s="19">
        <v>0.1328125</v>
      </c>
      <c r="AH54" s="19">
        <v>7.03125E-2</v>
      </c>
      <c r="AI54" s="19">
        <v>0</v>
      </c>
      <c r="AJ54" s="19">
        <v>40</v>
      </c>
      <c r="AK54" s="19">
        <v>0</v>
      </c>
      <c r="AL54" s="19">
        <v>30</v>
      </c>
      <c r="AM54" s="19">
        <v>10</v>
      </c>
      <c r="AN54" s="19">
        <v>0</v>
      </c>
      <c r="AO54" s="19">
        <v>0</v>
      </c>
      <c r="AP54" s="19">
        <v>0</v>
      </c>
      <c r="AQ54" s="19">
        <v>0</v>
      </c>
      <c r="AR54" s="19" t="s">
        <v>327</v>
      </c>
      <c r="AS54" s="19">
        <v>1</v>
      </c>
      <c r="AT54" s="19">
        <v>0</v>
      </c>
      <c r="AU54" s="19">
        <v>0</v>
      </c>
      <c r="AV54" s="19">
        <v>0</v>
      </c>
      <c r="AW54" s="19">
        <v>0</v>
      </c>
      <c r="AX54" s="19">
        <v>45</v>
      </c>
      <c r="AY54" s="19">
        <v>0</v>
      </c>
      <c r="AZ54" s="19">
        <v>1</v>
      </c>
      <c r="BA54" s="19" t="s">
        <v>89</v>
      </c>
      <c r="BB54" s="19">
        <v>5</v>
      </c>
      <c r="BC54" s="19">
        <v>2</v>
      </c>
      <c r="BD54" s="19">
        <v>0.05</v>
      </c>
      <c r="BE54" s="19">
        <v>4</v>
      </c>
      <c r="BF54" s="19">
        <v>6</v>
      </c>
      <c r="BG54" s="19">
        <v>0.5</v>
      </c>
      <c r="BH54" s="19">
        <v>10</v>
      </c>
      <c r="BI54" s="19">
        <v>1</v>
      </c>
      <c r="BJ54" s="19">
        <v>1</v>
      </c>
      <c r="BK54" s="19">
        <v>1</v>
      </c>
      <c r="BL54" s="19">
        <v>1</v>
      </c>
      <c r="BM54" s="19">
        <v>0</v>
      </c>
      <c r="BN54" s="19">
        <v>0</v>
      </c>
      <c r="BO54" s="19">
        <v>0</v>
      </c>
      <c r="BP54" s="19">
        <v>0</v>
      </c>
      <c r="BQ54" s="19">
        <v>1</v>
      </c>
      <c r="BR54" s="19">
        <v>1</v>
      </c>
      <c r="BS54" s="19">
        <v>1</v>
      </c>
      <c r="BT54" s="19">
        <v>1</v>
      </c>
    </row>
    <row r="55" spans="1:72" x14ac:dyDescent="0.3">
      <c r="A55" s="26">
        <v>53</v>
      </c>
      <c r="B55" s="19">
        <v>80</v>
      </c>
      <c r="C55" s="19">
        <v>1.029593229293823</v>
      </c>
      <c r="D55" s="19">
        <v>1.7159887154897059E-2</v>
      </c>
      <c r="E55" s="19">
        <v>5</v>
      </c>
      <c r="F55" s="19">
        <v>4.6874999999997049E-4</v>
      </c>
      <c r="G55" s="19">
        <v>4.0392906729554617E-2</v>
      </c>
      <c r="H55" s="19">
        <v>7.1463495926241908E-3</v>
      </c>
      <c r="I55" s="19">
        <v>1.5678034993263201E-3</v>
      </c>
      <c r="J55" s="19">
        <f t="shared" si="0"/>
        <v>1.5678034993263201E-3</v>
      </c>
      <c r="K55" s="19">
        <v>4.6874999999997049E-4</v>
      </c>
      <c r="L55" s="19">
        <v>4.6874999999997049E-4</v>
      </c>
      <c r="M55" s="19">
        <v>-2.775557561562891E-17</v>
      </c>
      <c r="N55" s="19">
        <v>2.4980018054066022E-16</v>
      </c>
      <c r="O55" s="19">
        <v>-6.9388939039072284E-18</v>
      </c>
      <c r="P55" s="19">
        <v>0</v>
      </c>
      <c r="Q55" s="19">
        <v>0.3125</v>
      </c>
      <c r="R55" s="19">
        <v>-6.2500000000000042E-2</v>
      </c>
      <c r="S55" s="19">
        <v>-0.3125</v>
      </c>
      <c r="T55" s="19">
        <v>0</v>
      </c>
      <c r="U55" s="19">
        <v>4.6875000000001782E-4</v>
      </c>
      <c r="V55" s="19">
        <v>-1.0312499999999001E-3</v>
      </c>
      <c r="W55" s="19">
        <v>-1.8750000000006259E-4</v>
      </c>
      <c r="X55" s="19">
        <v>-0.25</v>
      </c>
      <c r="Y55" s="19">
        <v>0.25000000000000011</v>
      </c>
      <c r="Z55" s="19">
        <v>0</v>
      </c>
      <c r="AA55" s="19">
        <v>0</v>
      </c>
      <c r="AB55" s="19">
        <v>0.3125</v>
      </c>
      <c r="AC55" s="19">
        <v>-6.2500000000000042E-2</v>
      </c>
      <c r="AD55" s="19">
        <v>-0.3125</v>
      </c>
      <c r="AE55" s="19">
        <v>0</v>
      </c>
      <c r="AF55" s="19">
        <v>-0.2734375</v>
      </c>
      <c r="AG55" s="19">
        <v>0.13281250000000011</v>
      </c>
      <c r="AH55" s="19">
        <v>7.03125E-2</v>
      </c>
      <c r="AI55" s="19">
        <v>0</v>
      </c>
      <c r="AJ55" s="19">
        <v>10</v>
      </c>
      <c r="AK55" s="19">
        <v>30</v>
      </c>
      <c r="AL55" s="19">
        <v>30</v>
      </c>
      <c r="AM55" s="19">
        <v>10</v>
      </c>
      <c r="AN55" s="19">
        <v>0</v>
      </c>
      <c r="AO55" s="19">
        <v>0</v>
      </c>
      <c r="AP55" s="19">
        <v>0</v>
      </c>
      <c r="AQ55" s="19">
        <v>0</v>
      </c>
      <c r="AR55" s="19" t="s">
        <v>328</v>
      </c>
      <c r="AS55" s="19">
        <v>1</v>
      </c>
      <c r="AT55" s="19">
        <v>0</v>
      </c>
      <c r="AU55" s="19">
        <v>0</v>
      </c>
      <c r="AV55" s="19">
        <v>0</v>
      </c>
      <c r="AW55" s="19">
        <v>0</v>
      </c>
      <c r="AX55" s="19">
        <v>45</v>
      </c>
      <c r="AY55" s="19">
        <v>0</v>
      </c>
      <c r="AZ55" s="19">
        <v>1</v>
      </c>
      <c r="BA55" s="19" t="s">
        <v>89</v>
      </c>
      <c r="BB55" s="19">
        <v>5</v>
      </c>
      <c r="BC55" s="19">
        <v>2</v>
      </c>
      <c r="BD55" s="19">
        <v>0.05</v>
      </c>
      <c r="BE55" s="19">
        <v>4</v>
      </c>
      <c r="BF55" s="19">
        <v>6</v>
      </c>
      <c r="BG55" s="19">
        <v>0.5</v>
      </c>
      <c r="BH55" s="19">
        <v>10</v>
      </c>
      <c r="BI55" s="19">
        <v>1</v>
      </c>
      <c r="BJ55" s="19">
        <v>1</v>
      </c>
      <c r="BK55" s="19">
        <v>1</v>
      </c>
      <c r="BL55" s="19">
        <v>1</v>
      </c>
      <c r="BM55" s="19">
        <v>0</v>
      </c>
      <c r="BN55" s="19">
        <v>0</v>
      </c>
      <c r="BO55" s="19">
        <v>0</v>
      </c>
      <c r="BP55" s="19">
        <v>0</v>
      </c>
      <c r="BQ55" s="19">
        <v>1</v>
      </c>
      <c r="BR55" s="19">
        <v>1</v>
      </c>
      <c r="BS55" s="19">
        <v>1</v>
      </c>
      <c r="BT55" s="19">
        <v>1</v>
      </c>
    </row>
    <row r="56" spans="1:72" x14ac:dyDescent="0.3">
      <c r="A56" s="26">
        <v>54</v>
      </c>
      <c r="B56" s="19">
        <v>80</v>
      </c>
      <c r="C56" s="19">
        <v>0.81119489669799805</v>
      </c>
      <c r="D56" s="19">
        <v>1.351991494496663E-2</v>
      </c>
      <c r="E56" s="19">
        <v>4</v>
      </c>
      <c r="F56" s="19">
        <v>1.031250000000002E-3</v>
      </c>
      <c r="G56" s="19">
        <v>3.4687500000000339E-3</v>
      </c>
      <c r="H56" s="19">
        <v>2.0624999999999949E-3</v>
      </c>
      <c r="I56" s="19">
        <v>1.031250000000002E-3</v>
      </c>
      <c r="J56" s="19">
        <f t="shared" si="0"/>
        <v>1.031250000000002E-3</v>
      </c>
      <c r="K56" s="19">
        <v>1.031250000000002E-3</v>
      </c>
      <c r="L56" s="19"/>
      <c r="M56" s="19">
        <v>-1.110223024625157E-16</v>
      </c>
      <c r="N56" s="19">
        <v>1.110223024625157E-16</v>
      </c>
      <c r="O56" s="19">
        <v>6.9388939039072284E-18</v>
      </c>
      <c r="P56" s="19">
        <v>0</v>
      </c>
      <c r="Q56" s="19">
        <v>-0.15625</v>
      </c>
      <c r="R56" s="19">
        <v>-0.15625</v>
      </c>
      <c r="S56" s="19">
        <v>-0.3125</v>
      </c>
      <c r="T56" s="19">
        <v>0</v>
      </c>
      <c r="U56" s="19">
        <v>1.0312500000000391E-3</v>
      </c>
      <c r="V56" s="19">
        <v>1.0312500000000391E-3</v>
      </c>
      <c r="W56" s="19">
        <v>2.0624999999999671E-3</v>
      </c>
      <c r="X56" s="19">
        <v>0.5</v>
      </c>
      <c r="Y56" s="19">
        <v>-0.5</v>
      </c>
      <c r="Z56" s="19">
        <v>0</v>
      </c>
      <c r="AA56" s="19">
        <v>0</v>
      </c>
      <c r="AB56" s="19">
        <v>-0.15625</v>
      </c>
      <c r="AC56" s="19">
        <v>-0.15625</v>
      </c>
      <c r="AD56" s="19">
        <v>-0.3125</v>
      </c>
      <c r="AE56" s="19">
        <v>0</v>
      </c>
      <c r="AF56" s="19">
        <v>0.53515625</v>
      </c>
      <c r="AG56" s="19">
        <v>-0.46484375</v>
      </c>
      <c r="AH56" s="19">
        <v>7.03125E-2</v>
      </c>
      <c r="AI56" s="19">
        <v>0</v>
      </c>
      <c r="AJ56" s="19">
        <v>40</v>
      </c>
      <c r="AK56" s="19">
        <v>0</v>
      </c>
      <c r="AL56" s="19">
        <v>0</v>
      </c>
      <c r="AM56" s="19">
        <v>40</v>
      </c>
      <c r="AN56" s="19">
        <v>0</v>
      </c>
      <c r="AO56" s="19">
        <v>0</v>
      </c>
      <c r="AP56" s="19">
        <v>0</v>
      </c>
      <c r="AQ56" s="19">
        <v>0</v>
      </c>
      <c r="AR56" s="19" t="s">
        <v>329</v>
      </c>
      <c r="AS56" s="19">
        <v>1</v>
      </c>
      <c r="AT56" s="19">
        <v>0</v>
      </c>
      <c r="AU56" s="19">
        <v>0</v>
      </c>
      <c r="AV56" s="19">
        <v>0</v>
      </c>
      <c r="AW56" s="19">
        <v>0</v>
      </c>
      <c r="AX56" s="19">
        <v>45</v>
      </c>
      <c r="AY56" s="19">
        <v>0</v>
      </c>
      <c r="AZ56" s="19">
        <v>1</v>
      </c>
      <c r="BA56" s="19" t="s">
        <v>89</v>
      </c>
      <c r="BB56" s="19">
        <v>5</v>
      </c>
      <c r="BC56" s="19">
        <v>2</v>
      </c>
      <c r="BD56" s="19">
        <v>0.05</v>
      </c>
      <c r="BE56" s="19">
        <v>4</v>
      </c>
      <c r="BF56" s="19">
        <v>6</v>
      </c>
      <c r="BG56" s="19">
        <v>0.5</v>
      </c>
      <c r="BH56" s="19">
        <v>10</v>
      </c>
      <c r="BI56" s="19">
        <v>1</v>
      </c>
      <c r="BJ56" s="19">
        <v>1</v>
      </c>
      <c r="BK56" s="19">
        <v>1</v>
      </c>
      <c r="BL56" s="19">
        <v>1</v>
      </c>
      <c r="BM56" s="19">
        <v>0</v>
      </c>
      <c r="BN56" s="19">
        <v>0</v>
      </c>
      <c r="BO56" s="19">
        <v>0</v>
      </c>
      <c r="BP56" s="19">
        <v>0</v>
      </c>
      <c r="BQ56" s="19">
        <v>1</v>
      </c>
      <c r="BR56" s="19">
        <v>1</v>
      </c>
      <c r="BS56" s="19">
        <v>1</v>
      </c>
      <c r="BT56" s="19">
        <v>1</v>
      </c>
    </row>
    <row r="57" spans="1:72" x14ac:dyDescent="0.3">
      <c r="A57" s="26">
        <v>55</v>
      </c>
      <c r="B57" s="19">
        <v>80</v>
      </c>
      <c r="C57" s="19">
        <v>0.98279380798339844</v>
      </c>
      <c r="D57" s="19">
        <v>1.637989679972331E-2</v>
      </c>
      <c r="E57" s="19">
        <v>5</v>
      </c>
      <c r="F57" s="19">
        <v>5.9907154727125963E-3</v>
      </c>
      <c r="G57" s="19">
        <v>8.6095139507843296E-2</v>
      </c>
      <c r="H57" s="19">
        <v>3.1494140079941682E-2</v>
      </c>
      <c r="I57" s="19">
        <v>1.8143309717358509E-2</v>
      </c>
      <c r="J57" s="19">
        <f t="shared" si="0"/>
        <v>1.8143309717358509E-2</v>
      </c>
      <c r="K57" s="19">
        <v>5.9912044907512634E-3</v>
      </c>
      <c r="L57" s="19">
        <v>5.9907154727125963E-3</v>
      </c>
      <c r="M57" s="19">
        <v>2.775557561562891E-17</v>
      </c>
      <c r="N57" s="19">
        <v>-2.775557561562891E-17</v>
      </c>
      <c r="O57" s="19">
        <v>-6.6613381477509392E-16</v>
      </c>
      <c r="P57" s="19">
        <v>0</v>
      </c>
      <c r="Q57" s="19">
        <v>-0.203125</v>
      </c>
      <c r="R57" s="19">
        <v>-0.109375</v>
      </c>
      <c r="S57" s="19">
        <v>-0.21875</v>
      </c>
      <c r="T57" s="19">
        <v>0</v>
      </c>
      <c r="U57" s="19">
        <v>1.110223024625157E-16</v>
      </c>
      <c r="V57" s="19">
        <v>-6.5624999999999156E-3</v>
      </c>
      <c r="W57" s="19">
        <v>-1.3124999999999609E-2</v>
      </c>
      <c r="X57" s="19">
        <v>0.125</v>
      </c>
      <c r="Y57" s="19">
        <v>-0.125</v>
      </c>
      <c r="Z57" s="19">
        <v>0.75</v>
      </c>
      <c r="AA57" s="19">
        <v>0</v>
      </c>
      <c r="AB57" s="19">
        <v>-0.203125</v>
      </c>
      <c r="AC57" s="19">
        <v>-0.109375</v>
      </c>
      <c r="AD57" s="19">
        <v>-0.21875</v>
      </c>
      <c r="AE57" s="19">
        <v>0</v>
      </c>
      <c r="AF57" s="19">
        <v>0.236328125</v>
      </c>
      <c r="AG57" s="19">
        <v>-0.16601562499999989</v>
      </c>
      <c r="AH57" s="19">
        <v>0.66796875</v>
      </c>
      <c r="AI57" s="19">
        <v>0</v>
      </c>
      <c r="AJ57" s="19">
        <v>40</v>
      </c>
      <c r="AK57" s="19">
        <v>30</v>
      </c>
      <c r="AL57" s="19">
        <v>0</v>
      </c>
      <c r="AM57" s="19">
        <v>10</v>
      </c>
      <c r="AN57" s="19">
        <v>0</v>
      </c>
      <c r="AO57" s="19">
        <v>0</v>
      </c>
      <c r="AP57" s="19">
        <v>0</v>
      </c>
      <c r="AQ57" s="19">
        <v>0</v>
      </c>
      <c r="AR57" s="19" t="s">
        <v>330</v>
      </c>
      <c r="AS57" s="19">
        <v>1</v>
      </c>
      <c r="AT57" s="19">
        <v>0</v>
      </c>
      <c r="AU57" s="19">
        <v>0</v>
      </c>
      <c r="AV57" s="19">
        <v>0</v>
      </c>
      <c r="AW57" s="19">
        <v>0</v>
      </c>
      <c r="AX57" s="19">
        <v>45</v>
      </c>
      <c r="AY57" s="19">
        <v>0</v>
      </c>
      <c r="AZ57" s="19">
        <v>1</v>
      </c>
      <c r="BA57" s="19" t="s">
        <v>89</v>
      </c>
      <c r="BB57" s="19">
        <v>5</v>
      </c>
      <c r="BC57" s="19">
        <v>2</v>
      </c>
      <c r="BD57" s="19">
        <v>0.05</v>
      </c>
      <c r="BE57" s="19">
        <v>4</v>
      </c>
      <c r="BF57" s="19">
        <v>6</v>
      </c>
      <c r="BG57" s="19">
        <v>0.5</v>
      </c>
      <c r="BH57" s="19">
        <v>10</v>
      </c>
      <c r="BI57" s="19">
        <v>1</v>
      </c>
      <c r="BJ57" s="19">
        <v>1</v>
      </c>
      <c r="BK57" s="19">
        <v>1</v>
      </c>
      <c r="BL57" s="19">
        <v>1</v>
      </c>
      <c r="BM57" s="19">
        <v>0</v>
      </c>
      <c r="BN57" s="19">
        <v>0</v>
      </c>
      <c r="BO57" s="19">
        <v>0</v>
      </c>
      <c r="BP57" s="19">
        <v>0</v>
      </c>
      <c r="BQ57" s="19">
        <v>1</v>
      </c>
      <c r="BR57" s="19">
        <v>1</v>
      </c>
      <c r="BS57" s="19">
        <v>1</v>
      </c>
      <c r="BT57" s="19">
        <v>1</v>
      </c>
    </row>
    <row r="58" spans="1:72" x14ac:dyDescent="0.3">
      <c r="A58" s="26">
        <v>56</v>
      </c>
      <c r="B58" s="19">
        <v>80</v>
      </c>
      <c r="C58" s="19">
        <v>0.89119410514831543</v>
      </c>
      <c r="D58" s="19">
        <v>1.485323508580526E-2</v>
      </c>
      <c r="E58" s="19">
        <v>4</v>
      </c>
      <c r="F58" s="19">
        <v>8.3852549156240332E-4</v>
      </c>
      <c r="G58" s="19">
        <v>3.7481714291771689E-2</v>
      </c>
      <c r="H58" s="19">
        <v>9.1381006129556356E-3</v>
      </c>
      <c r="I58" s="19">
        <v>8.3852549156240332E-4</v>
      </c>
      <c r="J58" s="19">
        <f t="shared" si="0"/>
        <v>8.3852549156240332E-4</v>
      </c>
      <c r="K58" s="19">
        <v>8.3852549156240332E-4</v>
      </c>
      <c r="L58" s="19"/>
      <c r="M58" s="19">
        <v>-1.110223024625157E-16</v>
      </c>
      <c r="N58" s="19">
        <v>-5.5511151231257827E-17</v>
      </c>
      <c r="O58" s="19">
        <v>6.9388939039072284E-18</v>
      </c>
      <c r="P58" s="19">
        <v>0</v>
      </c>
      <c r="Q58" s="19">
        <v>-0.125</v>
      </c>
      <c r="R58" s="19">
        <v>3.125E-2</v>
      </c>
      <c r="S58" s="19">
        <v>-0.25</v>
      </c>
      <c r="T58" s="19">
        <v>0</v>
      </c>
      <c r="U58" s="19">
        <v>-3.7499999999990319E-4</v>
      </c>
      <c r="V58" s="19">
        <v>1.87499999999996E-3</v>
      </c>
      <c r="W58" s="19">
        <v>-7.5000000000002842E-4</v>
      </c>
      <c r="X58" s="19">
        <v>0.5</v>
      </c>
      <c r="Y58" s="19">
        <v>-0.25</v>
      </c>
      <c r="Z58" s="19">
        <v>0</v>
      </c>
      <c r="AA58" s="19">
        <v>0</v>
      </c>
      <c r="AB58" s="19">
        <v>-0.125</v>
      </c>
      <c r="AC58" s="19">
        <v>3.125E-2</v>
      </c>
      <c r="AD58" s="19">
        <v>-0.25</v>
      </c>
      <c r="AE58" s="19">
        <v>0</v>
      </c>
      <c r="AF58" s="19">
        <v>0.5703125</v>
      </c>
      <c r="AG58" s="19">
        <v>-0.16796875</v>
      </c>
      <c r="AH58" s="19">
        <v>0.140625</v>
      </c>
      <c r="AI58" s="19">
        <v>0</v>
      </c>
      <c r="AJ58" s="19">
        <v>40</v>
      </c>
      <c r="AK58" s="19">
        <v>0</v>
      </c>
      <c r="AL58" s="19">
        <v>10</v>
      </c>
      <c r="AM58" s="19">
        <v>30</v>
      </c>
      <c r="AN58" s="19">
        <v>0</v>
      </c>
      <c r="AO58" s="19">
        <v>0</v>
      </c>
      <c r="AP58" s="19">
        <v>0</v>
      </c>
      <c r="AQ58" s="19">
        <v>0</v>
      </c>
      <c r="AR58" s="19" t="s">
        <v>331</v>
      </c>
      <c r="AS58" s="19">
        <v>1</v>
      </c>
      <c r="AT58" s="19">
        <v>0</v>
      </c>
      <c r="AU58" s="19">
        <v>0</v>
      </c>
      <c r="AV58" s="19">
        <v>0</v>
      </c>
      <c r="AW58" s="19">
        <v>0</v>
      </c>
      <c r="AX58" s="19">
        <v>45</v>
      </c>
      <c r="AY58" s="19">
        <v>0</v>
      </c>
      <c r="AZ58" s="19">
        <v>1</v>
      </c>
      <c r="BA58" s="19" t="s">
        <v>89</v>
      </c>
      <c r="BB58" s="19">
        <v>5</v>
      </c>
      <c r="BC58" s="19">
        <v>2</v>
      </c>
      <c r="BD58" s="19">
        <v>0.05</v>
      </c>
      <c r="BE58" s="19">
        <v>4</v>
      </c>
      <c r="BF58" s="19">
        <v>6</v>
      </c>
      <c r="BG58" s="19">
        <v>0.5</v>
      </c>
      <c r="BH58" s="19">
        <v>10</v>
      </c>
      <c r="BI58" s="19">
        <v>1</v>
      </c>
      <c r="BJ58" s="19">
        <v>1</v>
      </c>
      <c r="BK58" s="19">
        <v>1</v>
      </c>
      <c r="BL58" s="19">
        <v>1</v>
      </c>
      <c r="BM58" s="19">
        <v>0</v>
      </c>
      <c r="BN58" s="19">
        <v>0</v>
      </c>
      <c r="BO58" s="19">
        <v>0</v>
      </c>
      <c r="BP58" s="19">
        <v>0</v>
      </c>
      <c r="BQ58" s="19">
        <v>1</v>
      </c>
      <c r="BR58" s="19">
        <v>1</v>
      </c>
      <c r="BS58" s="19">
        <v>1</v>
      </c>
      <c r="BT58" s="19">
        <v>1</v>
      </c>
    </row>
    <row r="59" spans="1:72" x14ac:dyDescent="0.3">
      <c r="A59" s="26">
        <v>57</v>
      </c>
      <c r="B59" s="19">
        <v>80</v>
      </c>
      <c r="C59" s="19">
        <v>0.84239459037780762</v>
      </c>
      <c r="D59" s="19">
        <v>1.4039909839630131E-2</v>
      </c>
      <c r="E59" s="19">
        <v>4</v>
      </c>
      <c r="F59" s="19">
        <v>4.4999999999999476E-3</v>
      </c>
      <c r="G59" s="19">
        <v>4.5000000000000012E-2</v>
      </c>
      <c r="H59" s="19">
        <v>2.3249999999999889E-2</v>
      </c>
      <c r="I59" s="19">
        <v>4.4999999999999476E-3</v>
      </c>
      <c r="J59" s="19">
        <f t="shared" si="0"/>
        <v>4.4999999999999476E-3</v>
      </c>
      <c r="K59" s="19">
        <v>4.4999999999999476E-3</v>
      </c>
      <c r="L59" s="19"/>
      <c r="M59" s="19">
        <v>-4.4408920985006262E-16</v>
      </c>
      <c r="N59" s="19">
        <v>-2.2204460492503131E-16</v>
      </c>
      <c r="O59" s="19">
        <v>-4.4408920985006262E-16</v>
      </c>
      <c r="P59" s="19">
        <v>0</v>
      </c>
      <c r="Q59" s="19">
        <v>0.21</v>
      </c>
      <c r="R59" s="19">
        <v>-0.21</v>
      </c>
      <c r="S59" s="19">
        <v>0.42</v>
      </c>
      <c r="T59" s="19">
        <v>0</v>
      </c>
      <c r="U59" s="19">
        <v>-4.4999999999996154E-3</v>
      </c>
      <c r="V59" s="19">
        <v>4.4999999999999476E-3</v>
      </c>
      <c r="W59" s="19">
        <v>-9.0000000000000635E-3</v>
      </c>
      <c r="X59" s="19">
        <v>0.70000000000000007</v>
      </c>
      <c r="Y59" s="19">
        <v>0.3</v>
      </c>
      <c r="Z59" s="19">
        <v>0.4</v>
      </c>
      <c r="AA59" s="19">
        <v>0</v>
      </c>
      <c r="AB59" s="19">
        <v>0.21</v>
      </c>
      <c r="AC59" s="19">
        <v>-0.21</v>
      </c>
      <c r="AD59" s="19">
        <v>0.42</v>
      </c>
      <c r="AE59" s="19">
        <v>0</v>
      </c>
      <c r="AF59" s="19">
        <v>0.65800000000000003</v>
      </c>
      <c r="AG59" s="19">
        <v>0.34200000000000003</v>
      </c>
      <c r="AH59" s="19">
        <v>0.316</v>
      </c>
      <c r="AI59" s="19">
        <v>0</v>
      </c>
      <c r="AJ59" s="19">
        <v>56</v>
      </c>
      <c r="AK59" s="19">
        <v>0</v>
      </c>
      <c r="AL59" s="19">
        <v>24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 t="s">
        <v>332</v>
      </c>
      <c r="AS59" s="19">
        <v>1</v>
      </c>
      <c r="AT59" s="19">
        <v>0</v>
      </c>
      <c r="AU59" s="19">
        <v>0</v>
      </c>
      <c r="AV59" s="19">
        <v>0</v>
      </c>
      <c r="AW59" s="19">
        <v>0</v>
      </c>
      <c r="AX59" s="19">
        <v>45</v>
      </c>
      <c r="AY59" s="19">
        <v>0</v>
      </c>
      <c r="AZ59" s="19">
        <v>1</v>
      </c>
      <c r="BA59" s="19" t="s">
        <v>89</v>
      </c>
      <c r="BB59" s="19">
        <v>5</v>
      </c>
      <c r="BC59" s="19">
        <v>2</v>
      </c>
      <c r="BD59" s="19">
        <v>0.05</v>
      </c>
      <c r="BE59" s="19">
        <v>4</v>
      </c>
      <c r="BF59" s="19">
        <v>6</v>
      </c>
      <c r="BG59" s="19">
        <v>0.5</v>
      </c>
      <c r="BH59" s="19">
        <v>10</v>
      </c>
      <c r="BI59" s="19">
        <v>1</v>
      </c>
      <c r="BJ59" s="19">
        <v>1</v>
      </c>
      <c r="BK59" s="19">
        <v>1</v>
      </c>
      <c r="BL59" s="19">
        <v>1</v>
      </c>
      <c r="BM59" s="19">
        <v>0</v>
      </c>
      <c r="BN59" s="19">
        <v>0</v>
      </c>
      <c r="BO59" s="19">
        <v>0</v>
      </c>
      <c r="BP59" s="19">
        <v>0</v>
      </c>
      <c r="BQ59" s="19">
        <v>1</v>
      </c>
      <c r="BR59" s="19">
        <v>1</v>
      </c>
      <c r="BS59" s="19">
        <v>1</v>
      </c>
      <c r="BT59" s="19">
        <v>1</v>
      </c>
    </row>
    <row r="60" spans="1:72" x14ac:dyDescent="0.3">
      <c r="A60" s="26">
        <v>58</v>
      </c>
      <c r="B60" s="19">
        <v>80</v>
      </c>
      <c r="C60" s="19">
        <v>0.79559516906738281</v>
      </c>
      <c r="D60" s="19">
        <v>1.325991948445638E-2</v>
      </c>
      <c r="E60" s="19">
        <v>4</v>
      </c>
      <c r="F60" s="19">
        <v>4.4999999999999476E-3</v>
      </c>
      <c r="G60" s="19">
        <v>4.5000000000000012E-2</v>
      </c>
      <c r="H60" s="19">
        <v>2.324999999999991E-2</v>
      </c>
      <c r="I60" s="19">
        <v>4.4999999999999476E-3</v>
      </c>
      <c r="J60" s="19">
        <f t="shared" si="0"/>
        <v>4.4999999999999476E-3</v>
      </c>
      <c r="K60" s="19">
        <v>4.4999999999999476E-3</v>
      </c>
      <c r="L60" s="19"/>
      <c r="M60" s="19">
        <v>-2.7755575615628909E-16</v>
      </c>
      <c r="N60" s="19">
        <v>-4.4408920985006262E-16</v>
      </c>
      <c r="O60" s="19">
        <v>4.4408920985006262E-16</v>
      </c>
      <c r="P60" s="19">
        <v>0</v>
      </c>
      <c r="Q60" s="19">
        <v>-0.21</v>
      </c>
      <c r="R60" s="19">
        <v>0.21</v>
      </c>
      <c r="S60" s="19">
        <v>-0.42</v>
      </c>
      <c r="T60" s="19">
        <v>0</v>
      </c>
      <c r="U60" s="19">
        <v>4.4999999999999476E-3</v>
      </c>
      <c r="V60" s="19">
        <v>-4.4999999999996154E-3</v>
      </c>
      <c r="W60" s="19">
        <v>9.0000000000000635E-3</v>
      </c>
      <c r="X60" s="19">
        <v>0.3</v>
      </c>
      <c r="Y60" s="19">
        <v>0.70000000000000007</v>
      </c>
      <c r="Z60" s="19">
        <v>-0.4</v>
      </c>
      <c r="AA60" s="19">
        <v>0</v>
      </c>
      <c r="AB60" s="19">
        <v>-0.21</v>
      </c>
      <c r="AC60" s="19">
        <v>0.21</v>
      </c>
      <c r="AD60" s="19">
        <v>-0.42</v>
      </c>
      <c r="AE60" s="19">
        <v>0</v>
      </c>
      <c r="AF60" s="19">
        <v>0.34200000000000003</v>
      </c>
      <c r="AG60" s="19">
        <v>0.65800000000000003</v>
      </c>
      <c r="AH60" s="19">
        <v>-0.316</v>
      </c>
      <c r="AI60" s="19">
        <v>0</v>
      </c>
      <c r="AJ60" s="19">
        <v>24</v>
      </c>
      <c r="AK60" s="19">
        <v>0</v>
      </c>
      <c r="AL60" s="19">
        <v>56</v>
      </c>
      <c r="AM60" s="19">
        <v>0</v>
      </c>
      <c r="AN60" s="19">
        <v>0</v>
      </c>
      <c r="AO60" s="19">
        <v>0</v>
      </c>
      <c r="AP60" s="19">
        <v>0</v>
      </c>
      <c r="AQ60" s="19">
        <v>0</v>
      </c>
      <c r="AR60" s="19" t="s">
        <v>333</v>
      </c>
      <c r="AS60" s="19">
        <v>1</v>
      </c>
      <c r="AT60" s="19">
        <v>0</v>
      </c>
      <c r="AU60" s="19">
        <v>0</v>
      </c>
      <c r="AV60" s="19">
        <v>0</v>
      </c>
      <c r="AW60" s="19">
        <v>0</v>
      </c>
      <c r="AX60" s="19">
        <v>45</v>
      </c>
      <c r="AY60" s="19">
        <v>0</v>
      </c>
      <c r="AZ60" s="19">
        <v>1</v>
      </c>
      <c r="BA60" s="19" t="s">
        <v>89</v>
      </c>
      <c r="BB60" s="19">
        <v>5</v>
      </c>
      <c r="BC60" s="19">
        <v>2</v>
      </c>
      <c r="BD60" s="19">
        <v>0.05</v>
      </c>
      <c r="BE60" s="19">
        <v>4</v>
      </c>
      <c r="BF60" s="19">
        <v>6</v>
      </c>
      <c r="BG60" s="19">
        <v>0.5</v>
      </c>
      <c r="BH60" s="19">
        <v>10</v>
      </c>
      <c r="BI60" s="19">
        <v>1</v>
      </c>
      <c r="BJ60" s="19">
        <v>1</v>
      </c>
      <c r="BK60" s="19">
        <v>1</v>
      </c>
      <c r="BL60" s="19">
        <v>1</v>
      </c>
      <c r="BM60" s="19">
        <v>0</v>
      </c>
      <c r="BN60" s="19">
        <v>0</v>
      </c>
      <c r="BO60" s="19">
        <v>0</v>
      </c>
      <c r="BP60" s="19">
        <v>0</v>
      </c>
      <c r="BQ60" s="19">
        <v>1</v>
      </c>
      <c r="BR60" s="19">
        <v>1</v>
      </c>
      <c r="BS60" s="19">
        <v>1</v>
      </c>
      <c r="BT60" s="19">
        <v>1</v>
      </c>
    </row>
    <row r="61" spans="1:72" x14ac:dyDescent="0.3">
      <c r="A61" s="26">
        <v>59</v>
      </c>
      <c r="B61" s="19">
        <v>80</v>
      </c>
      <c r="C61" s="19">
        <v>0.77999520301818848</v>
      </c>
      <c r="D61" s="19">
        <v>1.299992005030314E-2</v>
      </c>
      <c r="E61" s="19">
        <v>4</v>
      </c>
      <c r="F61" s="19">
        <v>1.148198316929613E-3</v>
      </c>
      <c r="G61" s="19">
        <v>3.6742346141747678E-2</v>
      </c>
      <c r="H61" s="19">
        <v>9.8745055255946759E-3</v>
      </c>
      <c r="I61" s="19">
        <v>1.148198316929613E-3</v>
      </c>
      <c r="J61" s="19">
        <f t="shared" si="0"/>
        <v>1.148198316929613E-3</v>
      </c>
      <c r="K61" s="19">
        <v>1.148198316929613E-3</v>
      </c>
      <c r="L61" s="19"/>
      <c r="M61" s="19">
        <v>4.4408920985006262E-16</v>
      </c>
      <c r="N61" s="19">
        <v>-1.4791141972893969E-31</v>
      </c>
      <c r="O61" s="19">
        <v>0</v>
      </c>
      <c r="P61" s="19">
        <v>0</v>
      </c>
      <c r="Q61" s="19">
        <v>-0.42</v>
      </c>
      <c r="R61" s="19">
        <v>2.5717582782094419E-17</v>
      </c>
      <c r="S61" s="19">
        <v>0</v>
      </c>
      <c r="T61" s="19">
        <v>0</v>
      </c>
      <c r="U61" s="19">
        <v>2.812499999999996E-3</v>
      </c>
      <c r="V61" s="19">
        <v>-1.7221595613006571E-19</v>
      </c>
      <c r="W61" s="19">
        <v>5.5511151231257827E-16</v>
      </c>
      <c r="X61" s="19">
        <v>-0.4</v>
      </c>
      <c r="Y61" s="19">
        <v>8.5725275940314732E-17</v>
      </c>
      <c r="Z61" s="19">
        <v>1</v>
      </c>
      <c r="AA61" s="19">
        <v>0</v>
      </c>
      <c r="AB61" s="19">
        <v>-0.42</v>
      </c>
      <c r="AC61" s="19">
        <v>2.5717582782094419E-17</v>
      </c>
      <c r="AD61" s="19">
        <v>0</v>
      </c>
      <c r="AE61" s="19">
        <v>0</v>
      </c>
      <c r="AF61" s="19">
        <v>-0.316</v>
      </c>
      <c r="AG61" s="19">
        <v>8.0581759383895847E-17</v>
      </c>
      <c r="AH61" s="19">
        <v>1</v>
      </c>
      <c r="AI61" s="19">
        <v>0</v>
      </c>
      <c r="AJ61" s="19">
        <v>24</v>
      </c>
      <c r="AK61" s="19">
        <v>56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 t="s">
        <v>334</v>
      </c>
      <c r="AS61" s="19">
        <v>1</v>
      </c>
      <c r="AT61" s="19">
        <v>0</v>
      </c>
      <c r="AU61" s="19">
        <v>0</v>
      </c>
      <c r="AV61" s="19">
        <v>0</v>
      </c>
      <c r="AW61" s="19">
        <v>0</v>
      </c>
      <c r="AX61" s="19">
        <v>45</v>
      </c>
      <c r="AY61" s="19">
        <v>0</v>
      </c>
      <c r="AZ61" s="19">
        <v>1</v>
      </c>
      <c r="BA61" s="19" t="s">
        <v>89</v>
      </c>
      <c r="BB61" s="19">
        <v>5</v>
      </c>
      <c r="BC61" s="19">
        <v>2</v>
      </c>
      <c r="BD61" s="19">
        <v>0.05</v>
      </c>
      <c r="BE61" s="19">
        <v>4</v>
      </c>
      <c r="BF61" s="19">
        <v>6</v>
      </c>
      <c r="BG61" s="19">
        <v>0.5</v>
      </c>
      <c r="BH61" s="19">
        <v>10</v>
      </c>
      <c r="BI61" s="19">
        <v>1</v>
      </c>
      <c r="BJ61" s="19">
        <v>1</v>
      </c>
      <c r="BK61" s="19">
        <v>1</v>
      </c>
      <c r="BL61" s="19">
        <v>1</v>
      </c>
      <c r="BM61" s="19">
        <v>0</v>
      </c>
      <c r="BN61" s="19">
        <v>0</v>
      </c>
      <c r="BO61" s="19">
        <v>0</v>
      </c>
      <c r="BP61" s="19">
        <v>0</v>
      </c>
      <c r="BQ61" s="19">
        <v>1</v>
      </c>
      <c r="BR61" s="19">
        <v>1</v>
      </c>
      <c r="BS61" s="19">
        <v>1</v>
      </c>
      <c r="BT61" s="19">
        <v>1</v>
      </c>
    </row>
    <row r="62" spans="1:72" x14ac:dyDescent="0.3">
      <c r="A62" s="26">
        <v>60</v>
      </c>
      <c r="B62" s="19">
        <v>80</v>
      </c>
      <c r="C62" s="19">
        <v>1.029593229293823</v>
      </c>
      <c r="D62" s="19">
        <v>1.7159887154897059E-2</v>
      </c>
      <c r="E62" s="19">
        <v>5</v>
      </c>
      <c r="F62" s="19">
        <v>1.04427849643903E-2</v>
      </c>
      <c r="G62" s="19">
        <v>8.7536047262327804E-2</v>
      </c>
      <c r="H62" s="19">
        <v>3.0619100197017371E-2</v>
      </c>
      <c r="I62" s="19">
        <v>1.073836579745714E-2</v>
      </c>
      <c r="J62" s="19">
        <f t="shared" si="0"/>
        <v>1.073836579745714E-2</v>
      </c>
      <c r="K62" s="19">
        <v>1.04427849643903E-2</v>
      </c>
      <c r="L62" s="19">
        <v>1.04427849643903E-2</v>
      </c>
      <c r="M62" s="19">
        <v>-3.3306690738754701E-16</v>
      </c>
      <c r="N62" s="19">
        <v>0</v>
      </c>
      <c r="O62" s="19">
        <v>-5.5511151231257827E-16</v>
      </c>
      <c r="P62" s="19">
        <v>0</v>
      </c>
      <c r="Q62" s="19">
        <v>0.33750000000000002</v>
      </c>
      <c r="R62" s="19">
        <v>-8.2500000000000018E-2</v>
      </c>
      <c r="S62" s="19">
        <v>0.16500000000000001</v>
      </c>
      <c r="T62" s="19">
        <v>0</v>
      </c>
      <c r="U62" s="19">
        <v>-1.3031249999999991E-2</v>
      </c>
      <c r="V62" s="19">
        <v>9.8437499999999845E-3</v>
      </c>
      <c r="W62" s="19">
        <v>-1.968749999999941E-2</v>
      </c>
      <c r="X62" s="19">
        <v>0.55000000000000004</v>
      </c>
      <c r="Y62" s="19">
        <v>0.15</v>
      </c>
      <c r="Z62" s="19">
        <v>0.70000000000000007</v>
      </c>
      <c r="AA62" s="19">
        <v>0</v>
      </c>
      <c r="AB62" s="19">
        <v>0.33750000000000002</v>
      </c>
      <c r="AC62" s="19">
        <v>-8.2500000000000018E-2</v>
      </c>
      <c r="AD62" s="19">
        <v>0.16500000000000001</v>
      </c>
      <c r="AE62" s="19">
        <v>0</v>
      </c>
      <c r="AF62" s="19">
        <v>0.46337499999999998</v>
      </c>
      <c r="AG62" s="19">
        <v>0.14737500000000001</v>
      </c>
      <c r="AH62" s="19">
        <v>0.70525000000000004</v>
      </c>
      <c r="AI62" s="19">
        <v>0</v>
      </c>
      <c r="AJ62" s="19">
        <v>56</v>
      </c>
      <c r="AK62" s="19">
        <v>12</v>
      </c>
      <c r="AL62" s="19">
        <v>12</v>
      </c>
      <c r="AM62" s="19">
        <v>0</v>
      </c>
      <c r="AN62" s="19">
        <v>0</v>
      </c>
      <c r="AO62" s="19">
        <v>0</v>
      </c>
      <c r="AP62" s="19">
        <v>0</v>
      </c>
      <c r="AQ62" s="19">
        <v>0</v>
      </c>
      <c r="AR62" s="19" t="s">
        <v>335</v>
      </c>
      <c r="AS62" s="19">
        <v>1</v>
      </c>
      <c r="AT62" s="19">
        <v>0</v>
      </c>
      <c r="AU62" s="19">
        <v>0</v>
      </c>
      <c r="AV62" s="19">
        <v>0</v>
      </c>
      <c r="AW62" s="19">
        <v>0</v>
      </c>
      <c r="AX62" s="19">
        <v>45</v>
      </c>
      <c r="AY62" s="19">
        <v>0</v>
      </c>
      <c r="AZ62" s="19">
        <v>1</v>
      </c>
      <c r="BA62" s="19" t="s">
        <v>89</v>
      </c>
      <c r="BB62" s="19">
        <v>5</v>
      </c>
      <c r="BC62" s="19">
        <v>2</v>
      </c>
      <c r="BD62" s="19">
        <v>0.05</v>
      </c>
      <c r="BE62" s="19">
        <v>4</v>
      </c>
      <c r="BF62" s="19">
        <v>6</v>
      </c>
      <c r="BG62" s="19">
        <v>0.5</v>
      </c>
      <c r="BH62" s="19">
        <v>10</v>
      </c>
      <c r="BI62" s="19">
        <v>1</v>
      </c>
      <c r="BJ62" s="19">
        <v>1</v>
      </c>
      <c r="BK62" s="19">
        <v>1</v>
      </c>
      <c r="BL62" s="19">
        <v>1</v>
      </c>
      <c r="BM62" s="19">
        <v>0</v>
      </c>
      <c r="BN62" s="19">
        <v>0</v>
      </c>
      <c r="BO62" s="19">
        <v>0</v>
      </c>
      <c r="BP62" s="19">
        <v>0</v>
      </c>
      <c r="BQ62" s="19">
        <v>1</v>
      </c>
      <c r="BR62" s="19">
        <v>1</v>
      </c>
      <c r="BS62" s="19">
        <v>1</v>
      </c>
      <c r="BT62" s="19">
        <v>1</v>
      </c>
    </row>
    <row r="63" spans="1:72" x14ac:dyDescent="0.3">
      <c r="A63" s="26">
        <v>61</v>
      </c>
      <c r="B63" s="19">
        <v>80</v>
      </c>
      <c r="C63" s="19">
        <v>0.99839353561401367</v>
      </c>
      <c r="D63" s="19">
        <v>1.663989226023356E-2</v>
      </c>
      <c r="E63" s="19">
        <v>5</v>
      </c>
      <c r="F63" s="19">
        <v>7.711851674530528E-4</v>
      </c>
      <c r="G63" s="19">
        <v>7.9942294862059629E-2</v>
      </c>
      <c r="H63" s="19">
        <v>2.4621767712991151E-2</v>
      </c>
      <c r="I63" s="19">
        <v>1.495530450417171E-2</v>
      </c>
      <c r="J63" s="19">
        <f t="shared" si="0"/>
        <v>1.495530450417171E-2</v>
      </c>
      <c r="K63" s="19">
        <v>7.711851674530528E-4</v>
      </c>
      <c r="L63" s="19">
        <v>7.711851674530528E-4</v>
      </c>
      <c r="M63" s="19">
        <v>-2.2204460492503131E-16</v>
      </c>
      <c r="N63" s="19">
        <v>-2.775557561562891E-17</v>
      </c>
      <c r="O63" s="19">
        <v>-6.6613381477509392E-16</v>
      </c>
      <c r="P63" s="19">
        <v>0</v>
      </c>
      <c r="Q63" s="19">
        <v>0.37</v>
      </c>
      <c r="R63" s="19">
        <v>-5.0000000000000017E-2</v>
      </c>
      <c r="S63" s="19">
        <v>0.1</v>
      </c>
      <c r="T63" s="19">
        <v>0</v>
      </c>
      <c r="U63" s="19">
        <v>9.3749999999781508E-5</v>
      </c>
      <c r="V63" s="19">
        <v>8.4375000000000422E-4</v>
      </c>
      <c r="W63" s="19">
        <v>-1.687499999999287E-3</v>
      </c>
      <c r="X63" s="19">
        <v>0.5</v>
      </c>
      <c r="Y63" s="19">
        <v>0.1</v>
      </c>
      <c r="Z63" s="19">
        <v>0.8</v>
      </c>
      <c r="AA63" s="19">
        <v>0</v>
      </c>
      <c r="AB63" s="19">
        <v>0.37</v>
      </c>
      <c r="AC63" s="19">
        <v>-5.0000000000000017E-2</v>
      </c>
      <c r="AD63" s="19">
        <v>0.1</v>
      </c>
      <c r="AE63" s="19">
        <v>0</v>
      </c>
      <c r="AF63" s="19">
        <v>0.41</v>
      </c>
      <c r="AG63" s="19">
        <v>9.4000000000000028E-2</v>
      </c>
      <c r="AH63" s="19">
        <v>0.81200000000000006</v>
      </c>
      <c r="AI63" s="19">
        <v>0</v>
      </c>
      <c r="AJ63" s="19">
        <v>56</v>
      </c>
      <c r="AK63" s="19">
        <v>16</v>
      </c>
      <c r="AL63" s="19">
        <v>8</v>
      </c>
      <c r="AM63" s="19">
        <v>0</v>
      </c>
      <c r="AN63" s="19">
        <v>0</v>
      </c>
      <c r="AO63" s="19">
        <v>0</v>
      </c>
      <c r="AP63" s="19">
        <v>0</v>
      </c>
      <c r="AQ63" s="19">
        <v>0</v>
      </c>
      <c r="AR63" s="19" t="s">
        <v>336</v>
      </c>
      <c r="AS63" s="19">
        <v>1</v>
      </c>
      <c r="AT63" s="19">
        <v>0</v>
      </c>
      <c r="AU63" s="19">
        <v>0</v>
      </c>
      <c r="AV63" s="19">
        <v>0</v>
      </c>
      <c r="AW63" s="19">
        <v>0</v>
      </c>
      <c r="AX63" s="19">
        <v>45</v>
      </c>
      <c r="AY63" s="19">
        <v>0</v>
      </c>
      <c r="AZ63" s="19">
        <v>1</v>
      </c>
      <c r="BA63" s="19" t="s">
        <v>89</v>
      </c>
      <c r="BB63" s="19">
        <v>5</v>
      </c>
      <c r="BC63" s="19">
        <v>2</v>
      </c>
      <c r="BD63" s="19">
        <v>0.05</v>
      </c>
      <c r="BE63" s="19">
        <v>4</v>
      </c>
      <c r="BF63" s="19">
        <v>6</v>
      </c>
      <c r="BG63" s="19">
        <v>0.5</v>
      </c>
      <c r="BH63" s="19">
        <v>10</v>
      </c>
      <c r="BI63" s="19">
        <v>1</v>
      </c>
      <c r="BJ63" s="19">
        <v>1</v>
      </c>
      <c r="BK63" s="19">
        <v>1</v>
      </c>
      <c r="BL63" s="19">
        <v>1</v>
      </c>
      <c r="BM63" s="19">
        <v>0</v>
      </c>
      <c r="BN63" s="19">
        <v>0</v>
      </c>
      <c r="BO63" s="19">
        <v>0</v>
      </c>
      <c r="BP63" s="19">
        <v>0</v>
      </c>
      <c r="BQ63" s="19">
        <v>1</v>
      </c>
      <c r="BR63" s="19">
        <v>1</v>
      </c>
      <c r="BS63" s="19">
        <v>1</v>
      </c>
      <c r="BT63" s="19">
        <v>1</v>
      </c>
    </row>
    <row r="64" spans="1:72" x14ac:dyDescent="0.3">
      <c r="A64" s="26">
        <v>62</v>
      </c>
      <c r="B64" s="19">
        <v>80</v>
      </c>
      <c r="C64" s="19">
        <v>0.90479397773742676</v>
      </c>
      <c r="D64" s="19">
        <v>1.5079899628957109E-2</v>
      </c>
      <c r="E64" s="19">
        <v>4</v>
      </c>
      <c r="F64" s="19">
        <v>1.148198316929613E-3</v>
      </c>
      <c r="G64" s="19">
        <v>3.6742346141747678E-2</v>
      </c>
      <c r="H64" s="19">
        <v>9.8745055255946759E-3</v>
      </c>
      <c r="I64" s="19">
        <v>1.148198316929613E-3</v>
      </c>
      <c r="J64" s="19">
        <f t="shared" si="0"/>
        <v>1.148198316929613E-3</v>
      </c>
      <c r="K64" s="19">
        <v>1.148198316929613E-3</v>
      </c>
      <c r="L64" s="19"/>
      <c r="M64" s="19">
        <v>-8.6281661508548166E-32</v>
      </c>
      <c r="N64" s="19">
        <v>4.4408920985006262E-16</v>
      </c>
      <c r="O64" s="19">
        <v>0</v>
      </c>
      <c r="P64" s="19">
        <v>0</v>
      </c>
      <c r="Q64" s="19">
        <v>4.9303806576313239E-34</v>
      </c>
      <c r="R64" s="19">
        <v>-0.42</v>
      </c>
      <c r="S64" s="19">
        <v>0</v>
      </c>
      <c r="T64" s="19">
        <v>0</v>
      </c>
      <c r="U64" s="19">
        <v>0</v>
      </c>
      <c r="V64" s="19">
        <v>2.812499999999996E-3</v>
      </c>
      <c r="W64" s="19">
        <v>-5.5511151231257827E-16</v>
      </c>
      <c r="X64" s="19">
        <v>6.123233995736766E-17</v>
      </c>
      <c r="Y64" s="19">
        <v>-0.4</v>
      </c>
      <c r="Z64" s="19">
        <v>-1</v>
      </c>
      <c r="AA64" s="19">
        <v>0</v>
      </c>
      <c r="AB64" s="19">
        <v>4.9303806576313239E-34</v>
      </c>
      <c r="AC64" s="19">
        <v>-0.42</v>
      </c>
      <c r="AD64" s="19">
        <v>0</v>
      </c>
      <c r="AE64" s="19">
        <v>0</v>
      </c>
      <c r="AF64" s="19">
        <v>6.123233995736766E-17</v>
      </c>
      <c r="AG64" s="19">
        <v>-0.316</v>
      </c>
      <c r="AH64" s="19">
        <v>-1</v>
      </c>
      <c r="AI64" s="19">
        <v>0</v>
      </c>
      <c r="AJ64" s="19">
        <v>0</v>
      </c>
      <c r="AK64" s="19">
        <v>0</v>
      </c>
      <c r="AL64" s="19">
        <v>24</v>
      </c>
      <c r="AM64" s="19">
        <v>56</v>
      </c>
      <c r="AN64" s="19">
        <v>0</v>
      </c>
      <c r="AO64" s="19">
        <v>0</v>
      </c>
      <c r="AP64" s="19">
        <v>0</v>
      </c>
      <c r="AQ64" s="19">
        <v>0</v>
      </c>
      <c r="AR64" s="19" t="s">
        <v>337</v>
      </c>
      <c r="AS64" s="19">
        <v>1</v>
      </c>
      <c r="AT64" s="19">
        <v>0</v>
      </c>
      <c r="AU64" s="19">
        <v>0</v>
      </c>
      <c r="AV64" s="19">
        <v>0</v>
      </c>
      <c r="AW64" s="19">
        <v>0</v>
      </c>
      <c r="AX64" s="19">
        <v>45</v>
      </c>
      <c r="AY64" s="19">
        <v>0</v>
      </c>
      <c r="AZ64" s="19">
        <v>1</v>
      </c>
      <c r="BA64" s="19" t="s">
        <v>89</v>
      </c>
      <c r="BB64" s="19">
        <v>5</v>
      </c>
      <c r="BC64" s="19">
        <v>2</v>
      </c>
      <c r="BD64" s="19">
        <v>0.05</v>
      </c>
      <c r="BE64" s="19">
        <v>4</v>
      </c>
      <c r="BF64" s="19">
        <v>6</v>
      </c>
      <c r="BG64" s="19">
        <v>0.5</v>
      </c>
      <c r="BH64" s="19">
        <v>10</v>
      </c>
      <c r="BI64" s="19">
        <v>1</v>
      </c>
      <c r="BJ64" s="19">
        <v>1</v>
      </c>
      <c r="BK64" s="19">
        <v>1</v>
      </c>
      <c r="BL64" s="19">
        <v>1</v>
      </c>
      <c r="BM64" s="19">
        <v>0</v>
      </c>
      <c r="BN64" s="19">
        <v>0</v>
      </c>
      <c r="BO64" s="19">
        <v>0</v>
      </c>
      <c r="BP64" s="19">
        <v>0</v>
      </c>
      <c r="BQ64" s="19">
        <v>1</v>
      </c>
      <c r="BR64" s="19">
        <v>1</v>
      </c>
      <c r="BS64" s="19">
        <v>1</v>
      </c>
      <c r="BT64" s="19">
        <v>1</v>
      </c>
    </row>
    <row r="65" spans="1:72" x14ac:dyDescent="0.3">
      <c r="A65" s="26">
        <v>63</v>
      </c>
      <c r="B65" s="19">
        <v>80</v>
      </c>
      <c r="C65" s="19">
        <v>0.59279608726501465</v>
      </c>
      <c r="D65" s="19">
        <v>9.8799347877502434E-3</v>
      </c>
      <c r="E65" s="19">
        <v>3</v>
      </c>
      <c r="F65" s="19">
        <v>6.8020881309888232E-17</v>
      </c>
      <c r="G65" s="19">
        <v>1.3029759490557269E-16</v>
      </c>
      <c r="H65" s="19">
        <v>6.8020881309888232E-17</v>
      </c>
      <c r="I65" s="19">
        <v>6.8020881309888232E-17</v>
      </c>
      <c r="J65" s="19">
        <f t="shared" si="0"/>
        <v>6.8020881309888232E-17</v>
      </c>
      <c r="K65" s="19"/>
      <c r="L65" s="19"/>
      <c r="M65" s="19">
        <v>1.110223024625157E-16</v>
      </c>
      <c r="N65" s="19">
        <v>1.110223024625157E-16</v>
      </c>
      <c r="O65" s="19">
        <v>0</v>
      </c>
      <c r="P65" s="19">
        <v>0</v>
      </c>
      <c r="Q65" s="19">
        <v>0.05</v>
      </c>
      <c r="R65" s="19">
        <v>-0.05</v>
      </c>
      <c r="S65" s="19">
        <v>-0.1</v>
      </c>
      <c r="T65" s="19">
        <v>0</v>
      </c>
      <c r="U65" s="19">
        <v>-5.5511151231257827E-17</v>
      </c>
      <c r="V65" s="19">
        <v>0</v>
      </c>
      <c r="W65" s="19">
        <v>-5.2583805365546973E-18</v>
      </c>
      <c r="X65" s="19">
        <v>-0.49999999999999989</v>
      </c>
      <c r="Y65" s="19">
        <v>-0.49999999999999989</v>
      </c>
      <c r="Z65" s="19">
        <v>0</v>
      </c>
      <c r="AA65" s="19">
        <v>0</v>
      </c>
      <c r="AB65" s="19">
        <v>0.05</v>
      </c>
      <c r="AC65" s="19">
        <v>-0.05</v>
      </c>
      <c r="AD65" s="19">
        <v>-0.1</v>
      </c>
      <c r="AE65" s="19">
        <v>0</v>
      </c>
      <c r="AF65" s="19">
        <v>-0.5</v>
      </c>
      <c r="AG65" s="19">
        <v>-0.49999999999999989</v>
      </c>
      <c r="AH65" s="19">
        <v>0</v>
      </c>
      <c r="AI65" s="19">
        <v>0</v>
      </c>
      <c r="AJ65" s="19">
        <v>0</v>
      </c>
      <c r="AK65" s="19">
        <v>40</v>
      </c>
      <c r="AL65" s="19">
        <v>0</v>
      </c>
      <c r="AM65" s="19">
        <v>40</v>
      </c>
      <c r="AN65" s="19">
        <v>0</v>
      </c>
      <c r="AO65" s="19">
        <v>0</v>
      </c>
      <c r="AP65" s="19">
        <v>0</v>
      </c>
      <c r="AQ65" s="19">
        <v>0</v>
      </c>
      <c r="AR65" s="19" t="s">
        <v>338</v>
      </c>
      <c r="AS65" s="19">
        <v>1</v>
      </c>
      <c r="AT65" s="19">
        <v>0</v>
      </c>
      <c r="AU65" s="19">
        <v>0</v>
      </c>
      <c r="AV65" s="19">
        <v>0</v>
      </c>
      <c r="AW65" s="19">
        <v>0</v>
      </c>
      <c r="AX65" s="19">
        <v>45</v>
      </c>
      <c r="AY65" s="19">
        <v>0</v>
      </c>
      <c r="AZ65" s="19">
        <v>1</v>
      </c>
      <c r="BA65" s="19" t="s">
        <v>89</v>
      </c>
      <c r="BB65" s="19">
        <v>5</v>
      </c>
      <c r="BC65" s="19">
        <v>2</v>
      </c>
      <c r="BD65" s="19">
        <v>0.05</v>
      </c>
      <c r="BE65" s="19">
        <v>4</v>
      </c>
      <c r="BF65" s="19">
        <v>6</v>
      </c>
      <c r="BG65" s="19">
        <v>0.5</v>
      </c>
      <c r="BH65" s="19">
        <v>10</v>
      </c>
      <c r="BI65" s="19">
        <v>1</v>
      </c>
      <c r="BJ65" s="19">
        <v>1</v>
      </c>
      <c r="BK65" s="19">
        <v>1</v>
      </c>
      <c r="BL65" s="19">
        <v>1</v>
      </c>
      <c r="BM65" s="19">
        <v>0</v>
      </c>
      <c r="BN65" s="19">
        <v>0</v>
      </c>
      <c r="BO65" s="19">
        <v>0</v>
      </c>
      <c r="BP65" s="19">
        <v>0</v>
      </c>
      <c r="BQ65" s="19">
        <v>1</v>
      </c>
      <c r="BR65" s="19">
        <v>1</v>
      </c>
      <c r="BS65" s="19">
        <v>1</v>
      </c>
      <c r="BT65" s="19">
        <v>1</v>
      </c>
    </row>
    <row r="66" spans="1:72" x14ac:dyDescent="0.3">
      <c r="A66" s="26">
        <v>64</v>
      </c>
      <c r="B66" s="19">
        <v>80</v>
      </c>
      <c r="C66" s="19">
        <v>0.40559744834899902</v>
      </c>
      <c r="D66" s="19">
        <v>6.7599574724833168E-3</v>
      </c>
      <c r="E66" s="19">
        <v>2</v>
      </c>
      <c r="F66" s="19">
        <v>1.1338205510944541E-16</v>
      </c>
      <c r="G66" s="19">
        <v>1.1338205510944541E-16</v>
      </c>
      <c r="H66" s="19">
        <v>1.1338205510944541E-16</v>
      </c>
      <c r="I66" s="19"/>
      <c r="J66" s="19">
        <f t="shared" si="0"/>
        <v>1.1338205510944541E-16</v>
      </c>
      <c r="K66" s="19"/>
      <c r="L66" s="19"/>
      <c r="M66" s="19">
        <v>2.2204460492503131E-16</v>
      </c>
      <c r="N66" s="19">
        <v>0</v>
      </c>
      <c r="O66" s="19">
        <v>0</v>
      </c>
      <c r="P66" s="19">
        <v>0</v>
      </c>
      <c r="Q66" s="19">
        <v>0.05</v>
      </c>
      <c r="R66" s="19">
        <v>0.05</v>
      </c>
      <c r="S66" s="19">
        <v>-0.1</v>
      </c>
      <c r="T66" s="19">
        <v>0</v>
      </c>
      <c r="U66" s="19">
        <v>0</v>
      </c>
      <c r="V66" s="19">
        <v>1.6653345369377351E-16</v>
      </c>
      <c r="W66" s="19">
        <v>-9.7849246066816775E-18</v>
      </c>
      <c r="X66" s="19">
        <v>-0.49999999999999989</v>
      </c>
      <c r="Y66" s="19">
        <v>0.50000000000000011</v>
      </c>
      <c r="Z66" s="19">
        <v>0</v>
      </c>
      <c r="AA66" s="19">
        <v>0</v>
      </c>
      <c r="AB66" s="19">
        <v>0.05</v>
      </c>
      <c r="AC66" s="19">
        <v>0.05</v>
      </c>
      <c r="AD66" s="19">
        <v>-0.1</v>
      </c>
      <c r="AE66" s="19">
        <v>0</v>
      </c>
      <c r="AF66" s="19">
        <v>-0.5</v>
      </c>
      <c r="AG66" s="19">
        <v>0.50000000000000011</v>
      </c>
      <c r="AH66" s="19">
        <v>0</v>
      </c>
      <c r="AI66" s="19">
        <v>0</v>
      </c>
      <c r="AJ66" s="19">
        <v>0</v>
      </c>
      <c r="AK66" s="19">
        <v>40</v>
      </c>
      <c r="AL66" s="19">
        <v>40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 t="s">
        <v>288</v>
      </c>
      <c r="AS66" s="19">
        <v>1</v>
      </c>
      <c r="AT66" s="19">
        <v>0</v>
      </c>
      <c r="AU66" s="19">
        <v>0</v>
      </c>
      <c r="AV66" s="19">
        <v>0</v>
      </c>
      <c r="AW66" s="19">
        <v>0</v>
      </c>
      <c r="AX66" s="19">
        <v>45</v>
      </c>
      <c r="AY66" s="19">
        <v>0</v>
      </c>
      <c r="AZ66" s="19">
        <v>1</v>
      </c>
      <c r="BA66" s="19" t="s">
        <v>89</v>
      </c>
      <c r="BB66" s="19">
        <v>5</v>
      </c>
      <c r="BC66" s="19">
        <v>2</v>
      </c>
      <c r="BD66" s="19">
        <v>0.05</v>
      </c>
      <c r="BE66" s="19">
        <v>4</v>
      </c>
      <c r="BF66" s="19">
        <v>6</v>
      </c>
      <c r="BG66" s="19">
        <v>0.5</v>
      </c>
      <c r="BH66" s="19">
        <v>10</v>
      </c>
      <c r="BI66" s="19">
        <v>1</v>
      </c>
      <c r="BJ66" s="19">
        <v>1</v>
      </c>
      <c r="BK66" s="19">
        <v>1</v>
      </c>
      <c r="BL66" s="19">
        <v>1</v>
      </c>
      <c r="BM66" s="19">
        <v>0</v>
      </c>
      <c r="BN66" s="19">
        <v>0</v>
      </c>
      <c r="BO66" s="19">
        <v>0</v>
      </c>
      <c r="BP66" s="19">
        <v>0</v>
      </c>
      <c r="BQ66" s="19">
        <v>1</v>
      </c>
      <c r="BR66" s="19">
        <v>1</v>
      </c>
      <c r="BS66" s="19">
        <v>1</v>
      </c>
      <c r="BT66" s="19">
        <v>1</v>
      </c>
    </row>
    <row r="67" spans="1:72" x14ac:dyDescent="0.3">
      <c r="A67" s="26">
        <v>65</v>
      </c>
      <c r="B67" s="19">
        <v>80</v>
      </c>
      <c r="C67" s="19">
        <v>0.57719635963439941</v>
      </c>
      <c r="D67" s="19">
        <v>9.6199393272399895E-3</v>
      </c>
      <c r="E67" s="19">
        <v>3</v>
      </c>
      <c r="F67" s="19">
        <v>4.5375474671430021E-17</v>
      </c>
      <c r="G67" s="19">
        <v>6.8104253353143133E-17</v>
      </c>
      <c r="H67" s="19">
        <v>4.5375474671430021E-17</v>
      </c>
      <c r="I67" s="19">
        <v>4.5375474671430021E-17</v>
      </c>
      <c r="J67" s="19">
        <f t="shared" ref="J67:J130" si="1">MIN(G67:I67)</f>
        <v>4.5375474671430021E-17</v>
      </c>
      <c r="K67" s="19"/>
      <c r="L67" s="19"/>
      <c r="M67" s="19">
        <v>0</v>
      </c>
      <c r="N67" s="19">
        <v>0</v>
      </c>
      <c r="O67" s="19">
        <v>0</v>
      </c>
      <c r="P67" s="19">
        <v>0</v>
      </c>
      <c r="Q67" s="19">
        <v>-0.05</v>
      </c>
      <c r="R67" s="19">
        <v>0.05</v>
      </c>
      <c r="S67" s="19">
        <v>-0.1</v>
      </c>
      <c r="T67" s="19">
        <v>0</v>
      </c>
      <c r="U67" s="19">
        <v>-1.110223024625157E-16</v>
      </c>
      <c r="V67" s="19">
        <v>0</v>
      </c>
      <c r="W67" s="19">
        <v>5.2583805365546973E-18</v>
      </c>
      <c r="X67" s="19">
        <v>0.5</v>
      </c>
      <c r="Y67" s="19">
        <v>0.5</v>
      </c>
      <c r="Z67" s="19">
        <v>0</v>
      </c>
      <c r="AA67" s="19">
        <v>0</v>
      </c>
      <c r="AB67" s="19">
        <v>-0.05</v>
      </c>
      <c r="AC67" s="19">
        <v>0.05</v>
      </c>
      <c r="AD67" s="19">
        <v>-0.1</v>
      </c>
      <c r="AE67" s="19">
        <v>0</v>
      </c>
      <c r="AF67" s="19">
        <v>0.5</v>
      </c>
      <c r="AG67" s="19">
        <v>0.5</v>
      </c>
      <c r="AH67" s="19">
        <v>0</v>
      </c>
      <c r="AI67" s="19">
        <v>0</v>
      </c>
      <c r="AJ67" s="19">
        <v>40</v>
      </c>
      <c r="AK67" s="19">
        <v>0</v>
      </c>
      <c r="AL67" s="19">
        <v>40</v>
      </c>
      <c r="AM67" s="19">
        <v>0</v>
      </c>
      <c r="AN67" s="19">
        <v>0</v>
      </c>
      <c r="AO67" s="19">
        <v>0</v>
      </c>
      <c r="AP67" s="19">
        <v>0</v>
      </c>
      <c r="AQ67" s="19">
        <v>0</v>
      </c>
      <c r="AR67" s="19" t="s">
        <v>339</v>
      </c>
      <c r="AS67" s="19">
        <v>1</v>
      </c>
      <c r="AT67" s="19">
        <v>0</v>
      </c>
      <c r="AU67" s="19">
        <v>0</v>
      </c>
      <c r="AV67" s="19">
        <v>0</v>
      </c>
      <c r="AW67" s="19">
        <v>0</v>
      </c>
      <c r="AX67" s="19">
        <v>45</v>
      </c>
      <c r="AY67" s="19">
        <v>0</v>
      </c>
      <c r="AZ67" s="19">
        <v>1</v>
      </c>
      <c r="BA67" s="19" t="s">
        <v>89</v>
      </c>
      <c r="BB67" s="19">
        <v>5</v>
      </c>
      <c r="BC67" s="19">
        <v>2</v>
      </c>
      <c r="BD67" s="19">
        <v>0.05</v>
      </c>
      <c r="BE67" s="19">
        <v>4</v>
      </c>
      <c r="BF67" s="19">
        <v>6</v>
      </c>
      <c r="BG67" s="19">
        <v>0.5</v>
      </c>
      <c r="BH67" s="19">
        <v>10</v>
      </c>
      <c r="BI67" s="19">
        <v>1</v>
      </c>
      <c r="BJ67" s="19">
        <v>1</v>
      </c>
      <c r="BK67" s="19">
        <v>1</v>
      </c>
      <c r="BL67" s="19">
        <v>1</v>
      </c>
      <c r="BM67" s="19">
        <v>0</v>
      </c>
      <c r="BN67" s="19">
        <v>0</v>
      </c>
      <c r="BO67" s="19">
        <v>0</v>
      </c>
      <c r="BP67" s="19">
        <v>0</v>
      </c>
      <c r="BQ67" s="19">
        <v>1</v>
      </c>
      <c r="BR67" s="19">
        <v>1</v>
      </c>
      <c r="BS67" s="19">
        <v>1</v>
      </c>
      <c r="BT67" s="19">
        <v>1</v>
      </c>
    </row>
    <row r="68" spans="1:72" x14ac:dyDescent="0.3">
      <c r="A68" s="26">
        <v>66</v>
      </c>
      <c r="B68" s="19">
        <v>80</v>
      </c>
      <c r="C68" s="19">
        <v>0.40559744834899902</v>
      </c>
      <c r="D68" s="19">
        <v>6.7599574724833168E-3</v>
      </c>
      <c r="E68" s="19">
        <v>2</v>
      </c>
      <c r="F68" s="19">
        <v>2.027702769338497E-16</v>
      </c>
      <c r="G68" s="19">
        <v>2.027702769338497E-16</v>
      </c>
      <c r="H68" s="19">
        <v>2.027702769338497E-16</v>
      </c>
      <c r="I68" s="19"/>
      <c r="J68" s="19">
        <f t="shared" si="1"/>
        <v>2.027702769338497E-16</v>
      </c>
      <c r="K68" s="19"/>
      <c r="L68" s="19"/>
      <c r="M68" s="19">
        <v>0</v>
      </c>
      <c r="N68" s="19">
        <v>0</v>
      </c>
      <c r="O68" s="19">
        <v>-4.4408920985006262E-16</v>
      </c>
      <c r="P68" s="19">
        <v>0</v>
      </c>
      <c r="Q68" s="19">
        <v>-0.1</v>
      </c>
      <c r="R68" s="19">
        <v>6.1232339957367663E-18</v>
      </c>
      <c r="S68" s="19">
        <v>0</v>
      </c>
      <c r="T68" s="19">
        <v>0</v>
      </c>
      <c r="U68" s="19">
        <v>1.325437155863529E-17</v>
      </c>
      <c r="V68" s="19">
        <v>0</v>
      </c>
      <c r="W68" s="19">
        <v>2.2204460492503131E-16</v>
      </c>
      <c r="X68" s="19">
        <v>0</v>
      </c>
      <c r="Y68" s="19">
        <v>6.123233995736766E-17</v>
      </c>
      <c r="Z68" s="19">
        <v>1</v>
      </c>
      <c r="AA68" s="19">
        <v>0</v>
      </c>
      <c r="AB68" s="19">
        <v>-0.1</v>
      </c>
      <c r="AC68" s="19">
        <v>6.1232339957367663E-18</v>
      </c>
      <c r="AD68" s="19">
        <v>0</v>
      </c>
      <c r="AE68" s="19">
        <v>0</v>
      </c>
      <c r="AF68" s="19">
        <v>0</v>
      </c>
      <c r="AG68" s="19">
        <v>6.123233995736766E-17</v>
      </c>
      <c r="AH68" s="19">
        <v>1</v>
      </c>
      <c r="AI68" s="19">
        <v>0</v>
      </c>
      <c r="AJ68" s="19">
        <v>40</v>
      </c>
      <c r="AK68" s="19">
        <v>40</v>
      </c>
      <c r="AL68" s="19">
        <v>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 t="s">
        <v>287</v>
      </c>
      <c r="AS68" s="19">
        <v>1</v>
      </c>
      <c r="AT68" s="19">
        <v>0</v>
      </c>
      <c r="AU68" s="19">
        <v>0</v>
      </c>
      <c r="AV68" s="19">
        <v>0</v>
      </c>
      <c r="AW68" s="19">
        <v>0</v>
      </c>
      <c r="AX68" s="19">
        <v>45</v>
      </c>
      <c r="AY68" s="19">
        <v>0</v>
      </c>
      <c r="AZ68" s="19">
        <v>1</v>
      </c>
      <c r="BA68" s="19" t="s">
        <v>89</v>
      </c>
      <c r="BB68" s="19">
        <v>5</v>
      </c>
      <c r="BC68" s="19">
        <v>2</v>
      </c>
      <c r="BD68" s="19">
        <v>0.05</v>
      </c>
      <c r="BE68" s="19">
        <v>4</v>
      </c>
      <c r="BF68" s="19">
        <v>6</v>
      </c>
      <c r="BG68" s="19">
        <v>0.5</v>
      </c>
      <c r="BH68" s="19">
        <v>10</v>
      </c>
      <c r="BI68" s="19">
        <v>1</v>
      </c>
      <c r="BJ68" s="19">
        <v>1</v>
      </c>
      <c r="BK68" s="19">
        <v>1</v>
      </c>
      <c r="BL68" s="19">
        <v>1</v>
      </c>
      <c r="BM68" s="19">
        <v>0</v>
      </c>
      <c r="BN68" s="19">
        <v>0</v>
      </c>
      <c r="BO68" s="19">
        <v>0</v>
      </c>
      <c r="BP68" s="19">
        <v>0</v>
      </c>
      <c r="BQ68" s="19">
        <v>1</v>
      </c>
      <c r="BR68" s="19">
        <v>1</v>
      </c>
      <c r="BS68" s="19">
        <v>1</v>
      </c>
      <c r="BT68" s="19">
        <v>1</v>
      </c>
    </row>
    <row r="69" spans="1:72" x14ac:dyDescent="0.3">
      <c r="A69" s="26">
        <v>67</v>
      </c>
      <c r="B69" s="19">
        <v>80</v>
      </c>
      <c r="C69" s="19">
        <v>0.59479641914367676</v>
      </c>
      <c r="D69" s="19">
        <v>9.9132736523946125E-3</v>
      </c>
      <c r="E69" s="19">
        <v>3</v>
      </c>
      <c r="F69" s="19">
        <v>4.5375474671430021E-17</v>
      </c>
      <c r="G69" s="19">
        <v>6.8104253353143133E-17</v>
      </c>
      <c r="H69" s="19">
        <v>4.5375474671430021E-17</v>
      </c>
      <c r="I69" s="19">
        <v>4.5375474671430021E-17</v>
      </c>
      <c r="J69" s="19">
        <f t="shared" si="1"/>
        <v>4.5375474671430021E-17</v>
      </c>
      <c r="K69" s="19"/>
      <c r="L69" s="19"/>
      <c r="M69" s="19">
        <v>0</v>
      </c>
      <c r="N69" s="19">
        <v>0</v>
      </c>
      <c r="O69" s="19">
        <v>0</v>
      </c>
      <c r="P69" s="19">
        <v>0</v>
      </c>
      <c r="Q69" s="19">
        <v>0.05</v>
      </c>
      <c r="R69" s="19">
        <v>-0.05</v>
      </c>
      <c r="S69" s="19">
        <v>0.1</v>
      </c>
      <c r="T69" s="19">
        <v>0</v>
      </c>
      <c r="U69" s="19">
        <v>-1.110223024625157E-16</v>
      </c>
      <c r="V69" s="19">
        <v>0</v>
      </c>
      <c r="W69" s="19">
        <v>5.2583805365546973E-18</v>
      </c>
      <c r="X69" s="19">
        <v>0.5</v>
      </c>
      <c r="Y69" s="19">
        <v>0.5</v>
      </c>
      <c r="Z69" s="19">
        <v>0</v>
      </c>
      <c r="AA69" s="19">
        <v>0</v>
      </c>
      <c r="AB69" s="19">
        <v>0.05</v>
      </c>
      <c r="AC69" s="19">
        <v>-0.05</v>
      </c>
      <c r="AD69" s="19">
        <v>0.1</v>
      </c>
      <c r="AE69" s="19">
        <v>0</v>
      </c>
      <c r="AF69" s="19">
        <v>0.5</v>
      </c>
      <c r="AG69" s="19">
        <v>0.5</v>
      </c>
      <c r="AH69" s="19">
        <v>0</v>
      </c>
      <c r="AI69" s="19">
        <v>0</v>
      </c>
      <c r="AJ69" s="19">
        <v>40</v>
      </c>
      <c r="AK69" s="19">
        <v>0</v>
      </c>
      <c r="AL69" s="19">
        <v>40</v>
      </c>
      <c r="AM69" s="19">
        <v>0</v>
      </c>
      <c r="AN69" s="19">
        <v>0</v>
      </c>
      <c r="AO69" s="19">
        <v>0</v>
      </c>
      <c r="AP69" s="19">
        <v>0</v>
      </c>
      <c r="AQ69" s="19">
        <v>0</v>
      </c>
      <c r="AR69" s="19" t="s">
        <v>339</v>
      </c>
      <c r="AS69" s="19">
        <v>1</v>
      </c>
      <c r="AT69" s="19">
        <v>0</v>
      </c>
      <c r="AU69" s="19">
        <v>0</v>
      </c>
      <c r="AV69" s="19">
        <v>0</v>
      </c>
      <c r="AW69" s="19">
        <v>0</v>
      </c>
      <c r="AX69" s="19">
        <v>45</v>
      </c>
      <c r="AY69" s="19">
        <v>0</v>
      </c>
      <c r="AZ69" s="19">
        <v>1</v>
      </c>
      <c r="BA69" s="19" t="s">
        <v>89</v>
      </c>
      <c r="BB69" s="19">
        <v>5</v>
      </c>
      <c r="BC69" s="19">
        <v>2</v>
      </c>
      <c r="BD69" s="19">
        <v>0.05</v>
      </c>
      <c r="BE69" s="19">
        <v>4</v>
      </c>
      <c r="BF69" s="19">
        <v>6</v>
      </c>
      <c r="BG69" s="19">
        <v>0.5</v>
      </c>
      <c r="BH69" s="19">
        <v>10</v>
      </c>
      <c r="BI69" s="19">
        <v>1</v>
      </c>
      <c r="BJ69" s="19">
        <v>1</v>
      </c>
      <c r="BK69" s="19">
        <v>1</v>
      </c>
      <c r="BL69" s="19">
        <v>1</v>
      </c>
      <c r="BM69" s="19">
        <v>0</v>
      </c>
      <c r="BN69" s="19">
        <v>0</v>
      </c>
      <c r="BO69" s="19">
        <v>0</v>
      </c>
      <c r="BP69" s="19">
        <v>0</v>
      </c>
      <c r="BQ69" s="19">
        <v>1</v>
      </c>
      <c r="BR69" s="19">
        <v>1</v>
      </c>
      <c r="BS69" s="19">
        <v>1</v>
      </c>
      <c r="BT69" s="19">
        <v>1</v>
      </c>
    </row>
    <row r="70" spans="1:72" x14ac:dyDescent="0.3">
      <c r="A70" s="26">
        <v>68</v>
      </c>
      <c r="B70" s="19">
        <v>80</v>
      </c>
      <c r="C70" s="19">
        <v>0.38999748229980469</v>
      </c>
      <c r="D70" s="19">
        <v>6.499958038330078E-3</v>
      </c>
      <c r="E70" s="19">
        <v>2</v>
      </c>
      <c r="F70" s="19">
        <v>6.8007527436747009E-17</v>
      </c>
      <c r="G70" s="19">
        <v>6.8007527436747009E-17</v>
      </c>
      <c r="H70" s="19">
        <v>6.8007527436747009E-17</v>
      </c>
      <c r="I70" s="19"/>
      <c r="J70" s="19">
        <f t="shared" si="1"/>
        <v>6.8007527436747009E-17</v>
      </c>
      <c r="K70" s="19"/>
      <c r="L70" s="19"/>
      <c r="M70" s="19">
        <v>-1.110223024625157E-16</v>
      </c>
      <c r="N70" s="19">
        <v>1.110223024625157E-16</v>
      </c>
      <c r="O70" s="19">
        <v>0</v>
      </c>
      <c r="P70" s="19">
        <v>0</v>
      </c>
      <c r="Q70" s="19">
        <v>0.05</v>
      </c>
      <c r="R70" s="19">
        <v>0.05</v>
      </c>
      <c r="S70" s="19">
        <v>0.1</v>
      </c>
      <c r="T70" s="19">
        <v>0</v>
      </c>
      <c r="U70" s="19">
        <v>0</v>
      </c>
      <c r="V70" s="19">
        <v>-5.5511151231257827E-17</v>
      </c>
      <c r="W70" s="19">
        <v>4.0928632011327792E-18</v>
      </c>
      <c r="X70" s="19">
        <v>0.5</v>
      </c>
      <c r="Y70" s="19">
        <v>-0.5</v>
      </c>
      <c r="Z70" s="19">
        <v>0</v>
      </c>
      <c r="AA70" s="19">
        <v>0</v>
      </c>
      <c r="AB70" s="19">
        <v>0.05</v>
      </c>
      <c r="AC70" s="19">
        <v>0.05</v>
      </c>
      <c r="AD70" s="19">
        <v>0.1</v>
      </c>
      <c r="AE70" s="19">
        <v>0</v>
      </c>
      <c r="AF70" s="19">
        <v>0.5</v>
      </c>
      <c r="AG70" s="19">
        <v>-0.5</v>
      </c>
      <c r="AH70" s="19">
        <v>0</v>
      </c>
      <c r="AI70" s="19">
        <v>0</v>
      </c>
      <c r="AJ70" s="19">
        <v>40</v>
      </c>
      <c r="AK70" s="19">
        <v>0</v>
      </c>
      <c r="AL70" s="19">
        <v>0</v>
      </c>
      <c r="AM70" s="19">
        <v>40</v>
      </c>
      <c r="AN70" s="19">
        <v>0</v>
      </c>
      <c r="AO70" s="19">
        <v>0</v>
      </c>
      <c r="AP70" s="19">
        <v>0</v>
      </c>
      <c r="AQ70" s="19">
        <v>0</v>
      </c>
      <c r="AR70" s="19" t="s">
        <v>286</v>
      </c>
      <c r="AS70" s="19">
        <v>1</v>
      </c>
      <c r="AT70" s="19">
        <v>0</v>
      </c>
      <c r="AU70" s="19">
        <v>0</v>
      </c>
      <c r="AV70" s="19">
        <v>0</v>
      </c>
      <c r="AW70" s="19">
        <v>0</v>
      </c>
      <c r="AX70" s="19">
        <v>45</v>
      </c>
      <c r="AY70" s="19">
        <v>0</v>
      </c>
      <c r="AZ70" s="19">
        <v>1</v>
      </c>
      <c r="BA70" s="19" t="s">
        <v>89</v>
      </c>
      <c r="BB70" s="19">
        <v>5</v>
      </c>
      <c r="BC70" s="19">
        <v>2</v>
      </c>
      <c r="BD70" s="19">
        <v>0.05</v>
      </c>
      <c r="BE70" s="19">
        <v>4</v>
      </c>
      <c r="BF70" s="19">
        <v>6</v>
      </c>
      <c r="BG70" s="19">
        <v>0.5</v>
      </c>
      <c r="BH70" s="19">
        <v>10</v>
      </c>
      <c r="BI70" s="19">
        <v>1</v>
      </c>
      <c r="BJ70" s="19">
        <v>1</v>
      </c>
      <c r="BK70" s="19">
        <v>1</v>
      </c>
      <c r="BL70" s="19">
        <v>1</v>
      </c>
      <c r="BM70" s="19">
        <v>0</v>
      </c>
      <c r="BN70" s="19">
        <v>0</v>
      </c>
      <c r="BO70" s="19">
        <v>0</v>
      </c>
      <c r="BP70" s="19">
        <v>0</v>
      </c>
      <c r="BQ70" s="19">
        <v>1</v>
      </c>
      <c r="BR70" s="19">
        <v>1</v>
      </c>
      <c r="BS70" s="19">
        <v>1</v>
      </c>
      <c r="BT70" s="19">
        <v>1</v>
      </c>
    </row>
    <row r="71" spans="1:72" x14ac:dyDescent="0.3">
      <c r="A71" s="26">
        <v>69</v>
      </c>
      <c r="B71" s="19">
        <v>80</v>
      </c>
      <c r="C71" s="19">
        <v>0.40559720993041992</v>
      </c>
      <c r="D71" s="19">
        <v>6.7599534988403319E-3</v>
      </c>
      <c r="E71" s="19">
        <v>2</v>
      </c>
      <c r="F71" s="19">
        <v>1.302217913142149E-16</v>
      </c>
      <c r="G71" s="19">
        <v>1.302217913142149E-16</v>
      </c>
      <c r="H71" s="19">
        <v>1.302217913142149E-16</v>
      </c>
      <c r="I71" s="19"/>
      <c r="J71" s="19">
        <f t="shared" si="1"/>
        <v>1.302217913142149E-16</v>
      </c>
      <c r="K71" s="19"/>
      <c r="L71" s="19"/>
      <c r="M71" s="19">
        <v>2.2204460492503131E-16</v>
      </c>
      <c r="N71" s="19">
        <v>2.2204460492503131E-16</v>
      </c>
      <c r="O71" s="19">
        <v>0</v>
      </c>
      <c r="P71" s="19">
        <v>0</v>
      </c>
      <c r="Q71" s="19">
        <v>-0.05</v>
      </c>
      <c r="R71" s="19">
        <v>4.9999999999999982E-2</v>
      </c>
      <c r="S71" s="19">
        <v>0.1</v>
      </c>
      <c r="T71" s="19">
        <v>0</v>
      </c>
      <c r="U71" s="19">
        <v>0</v>
      </c>
      <c r="V71" s="19">
        <v>-5.5511151231257827E-17</v>
      </c>
      <c r="W71" s="19">
        <v>7.5623101530863934E-18</v>
      </c>
      <c r="X71" s="19">
        <v>-0.49999999999999989</v>
      </c>
      <c r="Y71" s="19">
        <v>-0.49999999999999989</v>
      </c>
      <c r="Z71" s="19">
        <v>0</v>
      </c>
      <c r="AA71" s="19">
        <v>0</v>
      </c>
      <c r="AB71" s="19">
        <v>-0.05</v>
      </c>
      <c r="AC71" s="19">
        <v>4.9999999999999982E-2</v>
      </c>
      <c r="AD71" s="19">
        <v>0.1</v>
      </c>
      <c r="AE71" s="19">
        <v>0</v>
      </c>
      <c r="AF71" s="19">
        <v>-0.5</v>
      </c>
      <c r="AG71" s="19">
        <v>-0.5</v>
      </c>
      <c r="AH71" s="19">
        <v>0</v>
      </c>
      <c r="AI71" s="19">
        <v>0</v>
      </c>
      <c r="AJ71" s="19">
        <v>0</v>
      </c>
      <c r="AK71" s="19">
        <v>40</v>
      </c>
      <c r="AL71" s="19">
        <v>0</v>
      </c>
      <c r="AM71" s="19">
        <v>40</v>
      </c>
      <c r="AN71" s="19">
        <v>0</v>
      </c>
      <c r="AO71" s="19">
        <v>0</v>
      </c>
      <c r="AP71" s="19">
        <v>0</v>
      </c>
      <c r="AQ71" s="19">
        <v>0</v>
      </c>
      <c r="AR71" s="19" t="s">
        <v>340</v>
      </c>
      <c r="AS71" s="19">
        <v>1</v>
      </c>
      <c r="AT71" s="19">
        <v>0</v>
      </c>
      <c r="AU71" s="19">
        <v>0</v>
      </c>
      <c r="AV71" s="19">
        <v>0</v>
      </c>
      <c r="AW71" s="19">
        <v>0</v>
      </c>
      <c r="AX71" s="19">
        <v>45</v>
      </c>
      <c r="AY71" s="19">
        <v>0</v>
      </c>
      <c r="AZ71" s="19">
        <v>1</v>
      </c>
      <c r="BA71" s="19" t="s">
        <v>89</v>
      </c>
      <c r="BB71" s="19">
        <v>5</v>
      </c>
      <c r="BC71" s="19">
        <v>2</v>
      </c>
      <c r="BD71" s="19">
        <v>0.05</v>
      </c>
      <c r="BE71" s="19">
        <v>4</v>
      </c>
      <c r="BF71" s="19">
        <v>6</v>
      </c>
      <c r="BG71" s="19">
        <v>0.5</v>
      </c>
      <c r="BH71" s="19">
        <v>10</v>
      </c>
      <c r="BI71" s="19">
        <v>1</v>
      </c>
      <c r="BJ71" s="19">
        <v>1</v>
      </c>
      <c r="BK71" s="19">
        <v>1</v>
      </c>
      <c r="BL71" s="19">
        <v>1</v>
      </c>
      <c r="BM71" s="19">
        <v>0</v>
      </c>
      <c r="BN71" s="19">
        <v>0</v>
      </c>
      <c r="BO71" s="19">
        <v>0</v>
      </c>
      <c r="BP71" s="19">
        <v>0</v>
      </c>
      <c r="BQ71" s="19">
        <v>1</v>
      </c>
      <c r="BR71" s="19">
        <v>1</v>
      </c>
      <c r="BS71" s="19">
        <v>1</v>
      </c>
      <c r="BT71" s="19">
        <v>1</v>
      </c>
    </row>
    <row r="72" spans="1:72" x14ac:dyDescent="0.3">
      <c r="A72" s="26">
        <v>70</v>
      </c>
      <c r="B72" s="19">
        <v>80</v>
      </c>
      <c r="C72" s="19">
        <v>0.40559720993041992</v>
      </c>
      <c r="D72" s="19">
        <v>6.7599534988403319E-3</v>
      </c>
      <c r="E72" s="19">
        <v>2</v>
      </c>
      <c r="F72" s="19">
        <v>2.027702769338497E-16</v>
      </c>
      <c r="G72" s="19">
        <v>2.027702769338497E-16</v>
      </c>
      <c r="H72" s="19">
        <v>2.027702769338497E-16</v>
      </c>
      <c r="I72" s="19"/>
      <c r="J72" s="19">
        <f t="shared" si="1"/>
        <v>2.027702769338497E-16</v>
      </c>
      <c r="K72" s="19"/>
      <c r="L72" s="19"/>
      <c r="M72" s="19">
        <v>-4.9303806576313238E-32</v>
      </c>
      <c r="N72" s="19">
        <v>0</v>
      </c>
      <c r="O72" s="19">
        <v>4.4408920985006262E-16</v>
      </c>
      <c r="P72" s="19">
        <v>0</v>
      </c>
      <c r="Q72" s="19">
        <v>4.9303806576313239E-34</v>
      </c>
      <c r="R72" s="19">
        <v>-0.1</v>
      </c>
      <c r="S72" s="19">
        <v>0</v>
      </c>
      <c r="T72" s="19">
        <v>0</v>
      </c>
      <c r="U72" s="19">
        <v>0</v>
      </c>
      <c r="V72" s="19">
        <v>-1.325437155863529E-17</v>
      </c>
      <c r="W72" s="19">
        <v>-2.2204460492503131E-16</v>
      </c>
      <c r="X72" s="19">
        <v>6.123233995736766E-17</v>
      </c>
      <c r="Y72" s="19">
        <v>0</v>
      </c>
      <c r="Z72" s="19">
        <v>-1</v>
      </c>
      <c r="AA72" s="19">
        <v>0</v>
      </c>
      <c r="AB72" s="19">
        <v>4.9303806576313239E-34</v>
      </c>
      <c r="AC72" s="19">
        <v>-0.1</v>
      </c>
      <c r="AD72" s="19">
        <v>0</v>
      </c>
      <c r="AE72" s="19">
        <v>0</v>
      </c>
      <c r="AF72" s="19">
        <v>6.123233995736766E-17</v>
      </c>
      <c r="AG72" s="19">
        <v>0</v>
      </c>
      <c r="AH72" s="19">
        <v>-1</v>
      </c>
      <c r="AI72" s="19">
        <v>0</v>
      </c>
      <c r="AJ72" s="19">
        <v>0</v>
      </c>
      <c r="AK72" s="19">
        <v>0</v>
      </c>
      <c r="AL72" s="19">
        <v>40</v>
      </c>
      <c r="AM72" s="19">
        <v>40</v>
      </c>
      <c r="AN72" s="19">
        <v>0</v>
      </c>
      <c r="AO72" s="19">
        <v>0</v>
      </c>
      <c r="AP72" s="19">
        <v>0</v>
      </c>
      <c r="AQ72" s="19">
        <v>0</v>
      </c>
      <c r="AR72" s="19" t="s">
        <v>289</v>
      </c>
      <c r="AS72" s="19">
        <v>1</v>
      </c>
      <c r="AT72" s="19">
        <v>0</v>
      </c>
      <c r="AU72" s="19">
        <v>0</v>
      </c>
      <c r="AV72" s="19">
        <v>0</v>
      </c>
      <c r="AW72" s="19">
        <v>0</v>
      </c>
      <c r="AX72" s="19">
        <v>45</v>
      </c>
      <c r="AY72" s="19">
        <v>0</v>
      </c>
      <c r="AZ72" s="19">
        <v>1</v>
      </c>
      <c r="BA72" s="19" t="s">
        <v>89</v>
      </c>
      <c r="BB72" s="19">
        <v>5</v>
      </c>
      <c r="BC72" s="19">
        <v>2</v>
      </c>
      <c r="BD72" s="19">
        <v>0.05</v>
      </c>
      <c r="BE72" s="19">
        <v>4</v>
      </c>
      <c r="BF72" s="19">
        <v>6</v>
      </c>
      <c r="BG72" s="19">
        <v>0.5</v>
      </c>
      <c r="BH72" s="19">
        <v>10</v>
      </c>
      <c r="BI72" s="19">
        <v>1</v>
      </c>
      <c r="BJ72" s="19">
        <v>1</v>
      </c>
      <c r="BK72" s="19">
        <v>1</v>
      </c>
      <c r="BL72" s="19">
        <v>1</v>
      </c>
      <c r="BM72" s="19">
        <v>0</v>
      </c>
      <c r="BN72" s="19">
        <v>0</v>
      </c>
      <c r="BO72" s="19">
        <v>0</v>
      </c>
      <c r="BP72" s="19">
        <v>0</v>
      </c>
      <c r="BQ72" s="19">
        <v>1</v>
      </c>
      <c r="BR72" s="19">
        <v>1</v>
      </c>
      <c r="BS72" s="19">
        <v>1</v>
      </c>
      <c r="BT72" s="19">
        <v>1</v>
      </c>
    </row>
    <row r="73" spans="1:72" x14ac:dyDescent="0.3">
      <c r="A73" s="26">
        <v>71</v>
      </c>
      <c r="B73" s="19">
        <v>80</v>
      </c>
      <c r="C73" s="19">
        <v>0.96919417381286621</v>
      </c>
      <c r="D73" s="19">
        <v>1.6153236230214439E-2</v>
      </c>
      <c r="E73" s="19">
        <v>5</v>
      </c>
      <c r="F73" s="19">
        <v>1.124999999999908E-3</v>
      </c>
      <c r="G73" s="19">
        <v>5.0062499999999961E-2</v>
      </c>
      <c r="H73" s="19">
        <v>1.8656249999999871E-2</v>
      </c>
      <c r="I73" s="19">
        <v>3.0937499999999282E-3</v>
      </c>
      <c r="J73" s="19">
        <f t="shared" si="1"/>
        <v>3.0937499999999282E-3</v>
      </c>
      <c r="K73" s="19">
        <v>1.124999999999908E-3</v>
      </c>
      <c r="L73" s="19">
        <v>1.124999999999908E-3</v>
      </c>
      <c r="M73" s="19">
        <v>6.6613381477509392E-16</v>
      </c>
      <c r="N73" s="19">
        <v>5.5511151231257827E-17</v>
      </c>
      <c r="O73" s="19">
        <v>-3.3306690738754701E-16</v>
      </c>
      <c r="P73" s="19">
        <v>0</v>
      </c>
      <c r="Q73" s="19">
        <v>-1.8749999999999999E-2</v>
      </c>
      <c r="R73" s="19">
        <v>1.8749999999999999E-2</v>
      </c>
      <c r="S73" s="19">
        <v>3.7499999999999999E-2</v>
      </c>
      <c r="T73" s="19">
        <v>0</v>
      </c>
      <c r="U73" s="19">
        <v>1.124999999999488E-3</v>
      </c>
      <c r="V73" s="19">
        <v>-1.1249999999999041E-3</v>
      </c>
      <c r="W73" s="19">
        <v>-2.2500000000000302E-3</v>
      </c>
      <c r="X73" s="19">
        <v>-0.75</v>
      </c>
      <c r="Y73" s="19">
        <v>-0.24999999999999989</v>
      </c>
      <c r="Z73" s="19">
        <v>0.5</v>
      </c>
      <c r="AA73" s="19">
        <v>0</v>
      </c>
      <c r="AB73" s="19">
        <v>-1.8749999999999999E-2</v>
      </c>
      <c r="AC73" s="19">
        <v>1.8749999999999999E-2</v>
      </c>
      <c r="AD73" s="19">
        <v>3.7499999999999999E-2</v>
      </c>
      <c r="AE73" s="19">
        <v>0</v>
      </c>
      <c r="AF73" s="19">
        <v>-0.74953124999999998</v>
      </c>
      <c r="AG73" s="19">
        <v>-0.25046874999999991</v>
      </c>
      <c r="AH73" s="19">
        <v>0.49906250000000002</v>
      </c>
      <c r="AI73" s="19">
        <v>0</v>
      </c>
      <c r="AJ73" s="19">
        <v>0</v>
      </c>
      <c r="AK73" s="19">
        <v>60</v>
      </c>
      <c r="AL73" s="19">
        <v>0</v>
      </c>
      <c r="AM73" s="19">
        <v>20</v>
      </c>
      <c r="AN73" s="19">
        <v>0</v>
      </c>
      <c r="AO73" s="19">
        <v>0</v>
      </c>
      <c r="AP73" s="19">
        <v>0</v>
      </c>
      <c r="AQ73" s="19">
        <v>0</v>
      </c>
      <c r="AR73" s="19" t="s">
        <v>341</v>
      </c>
      <c r="AS73" s="19">
        <v>1</v>
      </c>
      <c r="AT73" s="19">
        <v>0</v>
      </c>
      <c r="AU73" s="19">
        <v>0</v>
      </c>
      <c r="AV73" s="19">
        <v>0</v>
      </c>
      <c r="AW73" s="19">
        <v>0</v>
      </c>
      <c r="AX73" s="19">
        <v>45</v>
      </c>
      <c r="AY73" s="19">
        <v>0</v>
      </c>
      <c r="AZ73" s="19">
        <v>1</v>
      </c>
      <c r="BA73" s="19" t="s">
        <v>89</v>
      </c>
      <c r="BB73" s="19">
        <v>5</v>
      </c>
      <c r="BC73" s="19">
        <v>2</v>
      </c>
      <c r="BD73" s="19">
        <v>0.05</v>
      </c>
      <c r="BE73" s="19">
        <v>4</v>
      </c>
      <c r="BF73" s="19">
        <v>6</v>
      </c>
      <c r="BG73" s="19">
        <v>0.5</v>
      </c>
      <c r="BH73" s="19">
        <v>10</v>
      </c>
      <c r="BI73" s="19">
        <v>1</v>
      </c>
      <c r="BJ73" s="19">
        <v>1</v>
      </c>
      <c r="BK73" s="19">
        <v>1</v>
      </c>
      <c r="BL73" s="19">
        <v>1</v>
      </c>
      <c r="BM73" s="19">
        <v>0</v>
      </c>
      <c r="BN73" s="19">
        <v>0</v>
      </c>
      <c r="BO73" s="19">
        <v>0</v>
      </c>
      <c r="BP73" s="19">
        <v>0</v>
      </c>
      <c r="BQ73" s="19">
        <v>1</v>
      </c>
      <c r="BR73" s="19">
        <v>1</v>
      </c>
      <c r="BS73" s="19">
        <v>1</v>
      </c>
      <c r="BT73" s="19">
        <v>1</v>
      </c>
    </row>
    <row r="74" spans="1:72" x14ac:dyDescent="0.3">
      <c r="A74" s="26">
        <v>72</v>
      </c>
      <c r="B74" s="19">
        <v>80</v>
      </c>
      <c r="C74" s="19">
        <v>0.9671938419342041</v>
      </c>
      <c r="D74" s="19">
        <v>1.6119897365570068E-2</v>
      </c>
      <c r="E74" s="19">
        <v>5</v>
      </c>
      <c r="F74" s="19">
        <v>1.124999999999932E-3</v>
      </c>
      <c r="G74" s="19">
        <v>5.0062499999999968E-2</v>
      </c>
      <c r="H74" s="19">
        <v>1.8656249999999919E-2</v>
      </c>
      <c r="I74" s="19">
        <v>3.093749999999965E-3</v>
      </c>
      <c r="J74" s="19">
        <f t="shared" si="1"/>
        <v>3.093749999999965E-3</v>
      </c>
      <c r="K74" s="19">
        <v>1.124999999999932E-3</v>
      </c>
      <c r="L74" s="19">
        <v>1.124999999999932E-3</v>
      </c>
      <c r="M74" s="19">
        <v>6.6613381477509392E-16</v>
      </c>
      <c r="N74" s="19">
        <v>-5.5511151231257827E-17</v>
      </c>
      <c r="O74" s="19">
        <v>-3.3306690738754701E-16</v>
      </c>
      <c r="P74" s="19">
        <v>0</v>
      </c>
      <c r="Q74" s="19">
        <v>-1.8749999999999999E-2</v>
      </c>
      <c r="R74" s="19">
        <v>-1.8749999999999999E-2</v>
      </c>
      <c r="S74" s="19">
        <v>3.7499999999999999E-2</v>
      </c>
      <c r="T74" s="19">
        <v>0</v>
      </c>
      <c r="U74" s="19">
        <v>1.124999999999488E-3</v>
      </c>
      <c r="V74" s="19">
        <v>1.1250000000000431E-3</v>
      </c>
      <c r="W74" s="19">
        <v>-2.2500000000000302E-3</v>
      </c>
      <c r="X74" s="19">
        <v>-0.75</v>
      </c>
      <c r="Y74" s="19">
        <v>0.25000000000000011</v>
      </c>
      <c r="Z74" s="19">
        <v>0.5</v>
      </c>
      <c r="AA74" s="19">
        <v>0</v>
      </c>
      <c r="AB74" s="19">
        <v>-1.8749999999999999E-2</v>
      </c>
      <c r="AC74" s="19">
        <v>-1.8749999999999999E-2</v>
      </c>
      <c r="AD74" s="19">
        <v>3.7499999999999999E-2</v>
      </c>
      <c r="AE74" s="19">
        <v>0</v>
      </c>
      <c r="AF74" s="19">
        <v>-0.74953124999999998</v>
      </c>
      <c r="AG74" s="19">
        <v>0.25046875000000007</v>
      </c>
      <c r="AH74" s="19">
        <v>0.49906250000000002</v>
      </c>
      <c r="AI74" s="19">
        <v>0</v>
      </c>
      <c r="AJ74" s="19">
        <v>0</v>
      </c>
      <c r="AK74" s="19">
        <v>60</v>
      </c>
      <c r="AL74" s="19">
        <v>20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 t="s">
        <v>342</v>
      </c>
      <c r="AS74" s="19">
        <v>1</v>
      </c>
      <c r="AT74" s="19">
        <v>0</v>
      </c>
      <c r="AU74" s="19">
        <v>0</v>
      </c>
      <c r="AV74" s="19">
        <v>0</v>
      </c>
      <c r="AW74" s="19">
        <v>0</v>
      </c>
      <c r="AX74" s="19">
        <v>45</v>
      </c>
      <c r="AY74" s="19">
        <v>0</v>
      </c>
      <c r="AZ74" s="19">
        <v>1</v>
      </c>
      <c r="BA74" s="19" t="s">
        <v>89</v>
      </c>
      <c r="BB74" s="19">
        <v>5</v>
      </c>
      <c r="BC74" s="19">
        <v>2</v>
      </c>
      <c r="BD74" s="19">
        <v>0.05</v>
      </c>
      <c r="BE74" s="19">
        <v>4</v>
      </c>
      <c r="BF74" s="19">
        <v>6</v>
      </c>
      <c r="BG74" s="19">
        <v>0.5</v>
      </c>
      <c r="BH74" s="19">
        <v>10</v>
      </c>
      <c r="BI74" s="19">
        <v>1</v>
      </c>
      <c r="BJ74" s="19">
        <v>1</v>
      </c>
      <c r="BK74" s="19">
        <v>1</v>
      </c>
      <c r="BL74" s="19">
        <v>1</v>
      </c>
      <c r="BM74" s="19">
        <v>0</v>
      </c>
      <c r="BN74" s="19">
        <v>0</v>
      </c>
      <c r="BO74" s="19">
        <v>0</v>
      </c>
      <c r="BP74" s="19">
        <v>0</v>
      </c>
      <c r="BQ74" s="19">
        <v>1</v>
      </c>
      <c r="BR74" s="19">
        <v>1</v>
      </c>
      <c r="BS74" s="19">
        <v>1</v>
      </c>
      <c r="BT74" s="19">
        <v>1</v>
      </c>
    </row>
    <row r="75" spans="1:72" x14ac:dyDescent="0.3">
      <c r="A75" s="26">
        <v>73</v>
      </c>
      <c r="B75" s="19">
        <v>80</v>
      </c>
      <c r="C75" s="19">
        <v>0.98379349708557129</v>
      </c>
      <c r="D75" s="19">
        <v>1.639655828475952E-2</v>
      </c>
      <c r="E75" s="19">
        <v>5</v>
      </c>
      <c r="F75" s="19">
        <v>1.1249999999999179E-3</v>
      </c>
      <c r="G75" s="19">
        <v>5.0062499999999968E-2</v>
      </c>
      <c r="H75" s="19">
        <v>1.8656249999999899E-2</v>
      </c>
      <c r="I75" s="19">
        <v>3.0937499999999459E-3</v>
      </c>
      <c r="J75" s="19">
        <f t="shared" si="1"/>
        <v>3.0937499999999459E-3</v>
      </c>
      <c r="K75" s="19">
        <v>1.1249999999999179E-3</v>
      </c>
      <c r="L75" s="19">
        <v>1.1249999999999179E-3</v>
      </c>
      <c r="M75" s="19">
        <v>-6.6613381477509392E-16</v>
      </c>
      <c r="N75" s="19">
        <v>0</v>
      </c>
      <c r="O75" s="19">
        <v>-3.3306690738754701E-16</v>
      </c>
      <c r="P75" s="19">
        <v>0</v>
      </c>
      <c r="Q75" s="19">
        <v>1.8749999999999999E-2</v>
      </c>
      <c r="R75" s="19">
        <v>-1.8749999999999999E-2</v>
      </c>
      <c r="S75" s="19">
        <v>3.7499999999999999E-2</v>
      </c>
      <c r="T75" s="19">
        <v>0</v>
      </c>
      <c r="U75" s="19">
        <v>-1.124999999999488E-3</v>
      </c>
      <c r="V75" s="19">
        <v>1.1249999999999589E-3</v>
      </c>
      <c r="W75" s="19">
        <v>-2.2500000000000302E-3</v>
      </c>
      <c r="X75" s="19">
        <v>0.75</v>
      </c>
      <c r="Y75" s="19">
        <v>0.25</v>
      </c>
      <c r="Z75" s="19">
        <v>0.5</v>
      </c>
      <c r="AA75" s="19">
        <v>0</v>
      </c>
      <c r="AB75" s="19">
        <v>1.8749999999999999E-2</v>
      </c>
      <c r="AC75" s="19">
        <v>-1.8749999999999999E-2</v>
      </c>
      <c r="AD75" s="19">
        <v>3.7499999999999999E-2</v>
      </c>
      <c r="AE75" s="19">
        <v>0</v>
      </c>
      <c r="AF75" s="19">
        <v>0.74953124999999998</v>
      </c>
      <c r="AG75" s="19">
        <v>0.25046875000000002</v>
      </c>
      <c r="AH75" s="19">
        <v>0.49906250000000002</v>
      </c>
      <c r="AI75" s="19">
        <v>0</v>
      </c>
      <c r="AJ75" s="19">
        <v>60</v>
      </c>
      <c r="AK75" s="19">
        <v>0</v>
      </c>
      <c r="AL75" s="19">
        <v>20</v>
      </c>
      <c r="AM75" s="19">
        <v>0</v>
      </c>
      <c r="AN75" s="19">
        <v>0</v>
      </c>
      <c r="AO75" s="19">
        <v>0</v>
      </c>
      <c r="AP75" s="19">
        <v>0</v>
      </c>
      <c r="AQ75" s="19">
        <v>0</v>
      </c>
      <c r="AR75" s="19" t="s">
        <v>343</v>
      </c>
      <c r="AS75" s="19">
        <v>1</v>
      </c>
      <c r="AT75" s="19">
        <v>0</v>
      </c>
      <c r="AU75" s="19">
        <v>0</v>
      </c>
      <c r="AV75" s="19">
        <v>0</v>
      </c>
      <c r="AW75" s="19">
        <v>0</v>
      </c>
      <c r="AX75" s="19">
        <v>45</v>
      </c>
      <c r="AY75" s="19">
        <v>0</v>
      </c>
      <c r="AZ75" s="19">
        <v>1</v>
      </c>
      <c r="BA75" s="19" t="s">
        <v>89</v>
      </c>
      <c r="BB75" s="19">
        <v>5</v>
      </c>
      <c r="BC75" s="19">
        <v>2</v>
      </c>
      <c r="BD75" s="19">
        <v>0.05</v>
      </c>
      <c r="BE75" s="19">
        <v>4</v>
      </c>
      <c r="BF75" s="19">
        <v>6</v>
      </c>
      <c r="BG75" s="19">
        <v>0.5</v>
      </c>
      <c r="BH75" s="19">
        <v>10</v>
      </c>
      <c r="BI75" s="19">
        <v>1</v>
      </c>
      <c r="BJ75" s="19">
        <v>1</v>
      </c>
      <c r="BK75" s="19">
        <v>1</v>
      </c>
      <c r="BL75" s="19">
        <v>1</v>
      </c>
      <c r="BM75" s="19">
        <v>0</v>
      </c>
      <c r="BN75" s="19">
        <v>0</v>
      </c>
      <c r="BO75" s="19">
        <v>0</v>
      </c>
      <c r="BP75" s="19">
        <v>0</v>
      </c>
      <c r="BQ75" s="19">
        <v>1</v>
      </c>
      <c r="BR75" s="19">
        <v>1</v>
      </c>
      <c r="BS75" s="19">
        <v>1</v>
      </c>
      <c r="BT75" s="19">
        <v>1</v>
      </c>
    </row>
    <row r="76" spans="1:72" x14ac:dyDescent="0.3">
      <c r="A76" s="26">
        <v>74</v>
      </c>
      <c r="B76" s="19">
        <v>80</v>
      </c>
      <c r="C76" s="19">
        <v>0.77999496459960938</v>
      </c>
      <c r="D76" s="19">
        <v>1.2999916076660159E-2</v>
      </c>
      <c r="E76" s="19">
        <v>4</v>
      </c>
      <c r="F76" s="19">
        <v>2.6814433536895159E-16</v>
      </c>
      <c r="G76" s="19">
        <v>4.0569673864846348E-2</v>
      </c>
      <c r="H76" s="19">
        <v>1.132889006037211E-2</v>
      </c>
      <c r="I76" s="19">
        <v>2.6814433536895159E-16</v>
      </c>
      <c r="J76" s="19">
        <f t="shared" si="1"/>
        <v>2.6814433536895159E-16</v>
      </c>
      <c r="K76" s="19">
        <v>2.6814433536895159E-16</v>
      </c>
      <c r="L76" s="19"/>
      <c r="M76" s="19">
        <v>-3.3306690738754701E-16</v>
      </c>
      <c r="N76" s="19">
        <v>0</v>
      </c>
      <c r="O76" s="19">
        <v>0</v>
      </c>
      <c r="P76" s="19">
        <v>0</v>
      </c>
      <c r="Q76" s="19">
        <v>3.7499999999999999E-2</v>
      </c>
      <c r="R76" s="19">
        <v>-2.2962127484012899E-18</v>
      </c>
      <c r="S76" s="19">
        <v>0</v>
      </c>
      <c r="T76" s="19">
        <v>0</v>
      </c>
      <c r="U76" s="19">
        <v>-1.110223024625157E-16</v>
      </c>
      <c r="V76" s="19">
        <v>0</v>
      </c>
      <c r="W76" s="19">
        <v>5.5511151231257827E-16</v>
      </c>
      <c r="X76" s="19">
        <v>0.5</v>
      </c>
      <c r="Y76" s="19">
        <v>3.061616997868383E-17</v>
      </c>
      <c r="Z76" s="19">
        <v>1</v>
      </c>
      <c r="AA76" s="19">
        <v>0</v>
      </c>
      <c r="AB76" s="19">
        <v>3.7499999999999999E-2</v>
      </c>
      <c r="AC76" s="19">
        <v>-2.2962127484012899E-18</v>
      </c>
      <c r="AD76" s="19">
        <v>0</v>
      </c>
      <c r="AE76" s="19">
        <v>0</v>
      </c>
      <c r="AF76" s="19">
        <v>0.49906250000000002</v>
      </c>
      <c r="AG76" s="19">
        <v>3.067357529739386E-17</v>
      </c>
      <c r="AH76" s="19">
        <v>1</v>
      </c>
      <c r="AI76" s="19">
        <v>0</v>
      </c>
      <c r="AJ76" s="19">
        <v>60</v>
      </c>
      <c r="AK76" s="19">
        <v>20</v>
      </c>
      <c r="AL76" s="19">
        <v>0</v>
      </c>
      <c r="AM76" s="19">
        <v>0</v>
      </c>
      <c r="AN76" s="19">
        <v>0</v>
      </c>
      <c r="AO76" s="19">
        <v>0</v>
      </c>
      <c r="AP76" s="19">
        <v>0</v>
      </c>
      <c r="AQ76" s="19">
        <v>0</v>
      </c>
      <c r="AR76" s="19" t="s">
        <v>344</v>
      </c>
      <c r="AS76" s="19">
        <v>1</v>
      </c>
      <c r="AT76" s="19">
        <v>0</v>
      </c>
      <c r="AU76" s="19">
        <v>0</v>
      </c>
      <c r="AV76" s="19">
        <v>0</v>
      </c>
      <c r="AW76" s="19">
        <v>0</v>
      </c>
      <c r="AX76" s="19">
        <v>45</v>
      </c>
      <c r="AY76" s="19">
        <v>0</v>
      </c>
      <c r="AZ76" s="19">
        <v>1</v>
      </c>
      <c r="BA76" s="19" t="s">
        <v>89</v>
      </c>
      <c r="BB76" s="19">
        <v>5</v>
      </c>
      <c r="BC76" s="19">
        <v>2</v>
      </c>
      <c r="BD76" s="19">
        <v>0.05</v>
      </c>
      <c r="BE76" s="19">
        <v>4</v>
      </c>
      <c r="BF76" s="19">
        <v>6</v>
      </c>
      <c r="BG76" s="19">
        <v>0.5</v>
      </c>
      <c r="BH76" s="19">
        <v>10</v>
      </c>
      <c r="BI76" s="19">
        <v>1</v>
      </c>
      <c r="BJ76" s="19">
        <v>1</v>
      </c>
      <c r="BK76" s="19">
        <v>1</v>
      </c>
      <c r="BL76" s="19">
        <v>1</v>
      </c>
      <c r="BM76" s="19">
        <v>0</v>
      </c>
      <c r="BN76" s="19">
        <v>0</v>
      </c>
      <c r="BO76" s="19">
        <v>0</v>
      </c>
      <c r="BP76" s="19">
        <v>0</v>
      </c>
      <c r="BQ76" s="19">
        <v>1</v>
      </c>
      <c r="BR76" s="19">
        <v>1</v>
      </c>
      <c r="BS76" s="19">
        <v>1</v>
      </c>
      <c r="BT76" s="19">
        <v>1</v>
      </c>
    </row>
    <row r="77" spans="1:72" x14ac:dyDescent="0.3">
      <c r="A77" s="26">
        <v>75</v>
      </c>
      <c r="B77" s="19">
        <v>80</v>
      </c>
      <c r="C77" s="19">
        <v>0.95159387588500977</v>
      </c>
      <c r="D77" s="19">
        <v>1.585989793141683E-2</v>
      </c>
      <c r="E77" s="19">
        <v>5</v>
      </c>
      <c r="F77" s="19">
        <v>1.1249999999999359E-3</v>
      </c>
      <c r="G77" s="19">
        <v>5.0062499999999982E-2</v>
      </c>
      <c r="H77" s="19">
        <v>1.8656249999999909E-2</v>
      </c>
      <c r="I77" s="19">
        <v>3.093749999999965E-3</v>
      </c>
      <c r="J77" s="19">
        <f t="shared" si="1"/>
        <v>3.093749999999965E-3</v>
      </c>
      <c r="K77" s="19">
        <v>1.1249999999999359E-3</v>
      </c>
      <c r="L77" s="19">
        <v>1.1249999999999359E-3</v>
      </c>
      <c r="M77" s="19">
        <v>2.2204460492503131E-16</v>
      </c>
      <c r="N77" s="19">
        <v>-6.6613381477509392E-16</v>
      </c>
      <c r="O77" s="19">
        <v>3.3306690738754701E-16</v>
      </c>
      <c r="P77" s="19">
        <v>0</v>
      </c>
      <c r="Q77" s="19">
        <v>-1.8749999999999999E-2</v>
      </c>
      <c r="R77" s="19">
        <v>1.8749999999999999E-2</v>
      </c>
      <c r="S77" s="19">
        <v>-3.7499999999999999E-2</v>
      </c>
      <c r="T77" s="19">
        <v>0</v>
      </c>
      <c r="U77" s="19">
        <v>1.12500000000007E-3</v>
      </c>
      <c r="V77" s="19">
        <v>-1.124999999999488E-3</v>
      </c>
      <c r="W77" s="19">
        <v>2.2500000000000302E-3</v>
      </c>
      <c r="X77" s="19">
        <v>0.25000000000000011</v>
      </c>
      <c r="Y77" s="19">
        <v>0.75</v>
      </c>
      <c r="Z77" s="19">
        <v>-0.5</v>
      </c>
      <c r="AA77" s="19">
        <v>0</v>
      </c>
      <c r="AB77" s="19">
        <v>-1.8749999999999999E-2</v>
      </c>
      <c r="AC77" s="19">
        <v>1.8749999999999999E-2</v>
      </c>
      <c r="AD77" s="19">
        <v>-3.7499999999999999E-2</v>
      </c>
      <c r="AE77" s="19">
        <v>0</v>
      </c>
      <c r="AF77" s="19">
        <v>0.25046875000000007</v>
      </c>
      <c r="AG77" s="19">
        <v>0.74953124999999998</v>
      </c>
      <c r="AH77" s="19">
        <v>-0.49906250000000002</v>
      </c>
      <c r="AI77" s="19">
        <v>0</v>
      </c>
      <c r="AJ77" s="19">
        <v>20</v>
      </c>
      <c r="AK77" s="19">
        <v>0</v>
      </c>
      <c r="AL77" s="19">
        <v>60</v>
      </c>
      <c r="AM77" s="19">
        <v>0</v>
      </c>
      <c r="AN77" s="19">
        <v>0</v>
      </c>
      <c r="AO77" s="19">
        <v>0</v>
      </c>
      <c r="AP77" s="19">
        <v>0</v>
      </c>
      <c r="AQ77" s="19">
        <v>0</v>
      </c>
      <c r="AR77" s="19" t="s">
        <v>345</v>
      </c>
      <c r="AS77" s="19">
        <v>1</v>
      </c>
      <c r="AT77" s="19">
        <v>0</v>
      </c>
      <c r="AU77" s="19">
        <v>0</v>
      </c>
      <c r="AV77" s="19">
        <v>0</v>
      </c>
      <c r="AW77" s="19">
        <v>0</v>
      </c>
      <c r="AX77" s="19">
        <v>45</v>
      </c>
      <c r="AY77" s="19">
        <v>0</v>
      </c>
      <c r="AZ77" s="19">
        <v>1</v>
      </c>
      <c r="BA77" s="19" t="s">
        <v>89</v>
      </c>
      <c r="BB77" s="19">
        <v>5</v>
      </c>
      <c r="BC77" s="19">
        <v>2</v>
      </c>
      <c r="BD77" s="19">
        <v>0.05</v>
      </c>
      <c r="BE77" s="19">
        <v>4</v>
      </c>
      <c r="BF77" s="19">
        <v>6</v>
      </c>
      <c r="BG77" s="19">
        <v>0.5</v>
      </c>
      <c r="BH77" s="19">
        <v>10</v>
      </c>
      <c r="BI77" s="19">
        <v>1</v>
      </c>
      <c r="BJ77" s="19">
        <v>1</v>
      </c>
      <c r="BK77" s="19">
        <v>1</v>
      </c>
      <c r="BL77" s="19">
        <v>1</v>
      </c>
      <c r="BM77" s="19">
        <v>0</v>
      </c>
      <c r="BN77" s="19">
        <v>0</v>
      </c>
      <c r="BO77" s="19">
        <v>0</v>
      </c>
      <c r="BP77" s="19">
        <v>0</v>
      </c>
      <c r="BQ77" s="19">
        <v>1</v>
      </c>
      <c r="BR77" s="19">
        <v>1</v>
      </c>
      <c r="BS77" s="19">
        <v>1</v>
      </c>
      <c r="BT77" s="19">
        <v>1</v>
      </c>
    </row>
    <row r="78" spans="1:72" x14ac:dyDescent="0.3">
      <c r="A78" s="26">
        <v>76</v>
      </c>
      <c r="B78" s="19">
        <v>80</v>
      </c>
      <c r="C78" s="19">
        <v>0.99839377403259277</v>
      </c>
      <c r="D78" s="19">
        <v>1.6639896233876551E-2</v>
      </c>
      <c r="E78" s="19">
        <v>5</v>
      </c>
      <c r="F78" s="19">
        <v>1.1249999999999359E-3</v>
      </c>
      <c r="G78" s="19">
        <v>5.0062499999999982E-2</v>
      </c>
      <c r="H78" s="19">
        <v>1.8656249999999909E-2</v>
      </c>
      <c r="I78" s="19">
        <v>3.093749999999965E-3</v>
      </c>
      <c r="J78" s="19">
        <f t="shared" si="1"/>
        <v>3.093749999999965E-3</v>
      </c>
      <c r="K78" s="19">
        <v>1.1249999999999359E-3</v>
      </c>
      <c r="L78" s="19">
        <v>1.1249999999999359E-3</v>
      </c>
      <c r="M78" s="19">
        <v>2.2204460492503131E-16</v>
      </c>
      <c r="N78" s="19">
        <v>6.6613381477509392E-16</v>
      </c>
      <c r="O78" s="19">
        <v>3.3306690738754701E-16</v>
      </c>
      <c r="P78" s="19">
        <v>0</v>
      </c>
      <c r="Q78" s="19">
        <v>-1.8749999999999999E-2</v>
      </c>
      <c r="R78" s="19">
        <v>-1.8749999999999999E-2</v>
      </c>
      <c r="S78" s="19">
        <v>-3.7499999999999999E-2</v>
      </c>
      <c r="T78" s="19">
        <v>0</v>
      </c>
      <c r="U78" s="19">
        <v>1.12500000000007E-3</v>
      </c>
      <c r="V78" s="19">
        <v>1.124999999999488E-3</v>
      </c>
      <c r="W78" s="19">
        <v>2.2500000000000302E-3</v>
      </c>
      <c r="X78" s="19">
        <v>0.25000000000000011</v>
      </c>
      <c r="Y78" s="19">
        <v>-0.75</v>
      </c>
      <c r="Z78" s="19">
        <v>-0.5</v>
      </c>
      <c r="AA78" s="19">
        <v>0</v>
      </c>
      <c r="AB78" s="19">
        <v>-1.8749999999999999E-2</v>
      </c>
      <c r="AC78" s="19">
        <v>-1.8749999999999999E-2</v>
      </c>
      <c r="AD78" s="19">
        <v>-3.7499999999999999E-2</v>
      </c>
      <c r="AE78" s="19">
        <v>0</v>
      </c>
      <c r="AF78" s="19">
        <v>0.25046875000000007</v>
      </c>
      <c r="AG78" s="19">
        <v>-0.74953124999999998</v>
      </c>
      <c r="AH78" s="19">
        <v>-0.49906250000000002</v>
      </c>
      <c r="AI78" s="19">
        <v>0</v>
      </c>
      <c r="AJ78" s="19">
        <v>20</v>
      </c>
      <c r="AK78" s="19">
        <v>0</v>
      </c>
      <c r="AL78" s="19">
        <v>0</v>
      </c>
      <c r="AM78" s="19">
        <v>60</v>
      </c>
      <c r="AN78" s="19">
        <v>0</v>
      </c>
      <c r="AO78" s="19">
        <v>0</v>
      </c>
      <c r="AP78" s="19">
        <v>0</v>
      </c>
      <c r="AQ78" s="19">
        <v>0</v>
      </c>
      <c r="AR78" s="19" t="s">
        <v>346</v>
      </c>
      <c r="AS78" s="19">
        <v>1</v>
      </c>
      <c r="AT78" s="19">
        <v>0</v>
      </c>
      <c r="AU78" s="19">
        <v>0</v>
      </c>
      <c r="AV78" s="19">
        <v>0</v>
      </c>
      <c r="AW78" s="19">
        <v>0</v>
      </c>
      <c r="AX78" s="19">
        <v>45</v>
      </c>
      <c r="AY78" s="19">
        <v>0</v>
      </c>
      <c r="AZ78" s="19">
        <v>1</v>
      </c>
      <c r="BA78" s="19" t="s">
        <v>89</v>
      </c>
      <c r="BB78" s="19">
        <v>5</v>
      </c>
      <c r="BC78" s="19">
        <v>2</v>
      </c>
      <c r="BD78" s="19">
        <v>0.05</v>
      </c>
      <c r="BE78" s="19">
        <v>4</v>
      </c>
      <c r="BF78" s="19">
        <v>6</v>
      </c>
      <c r="BG78" s="19">
        <v>0.5</v>
      </c>
      <c r="BH78" s="19">
        <v>10</v>
      </c>
      <c r="BI78" s="19">
        <v>1</v>
      </c>
      <c r="BJ78" s="19">
        <v>1</v>
      </c>
      <c r="BK78" s="19">
        <v>1</v>
      </c>
      <c r="BL78" s="19">
        <v>1</v>
      </c>
      <c r="BM78" s="19">
        <v>0</v>
      </c>
      <c r="BN78" s="19">
        <v>0</v>
      </c>
      <c r="BO78" s="19">
        <v>0</v>
      </c>
      <c r="BP78" s="19">
        <v>0</v>
      </c>
      <c r="BQ78" s="19">
        <v>1</v>
      </c>
      <c r="BR78" s="19">
        <v>1</v>
      </c>
      <c r="BS78" s="19">
        <v>1</v>
      </c>
      <c r="BT78" s="19">
        <v>1</v>
      </c>
    </row>
    <row r="79" spans="1:72" x14ac:dyDescent="0.3">
      <c r="A79" s="26">
        <v>77</v>
      </c>
      <c r="B79" s="19">
        <v>80</v>
      </c>
      <c r="C79" s="19">
        <v>1.0295934677124019</v>
      </c>
      <c r="D79" s="19">
        <v>1.715989112854004E-2</v>
      </c>
      <c r="E79" s="19">
        <v>5</v>
      </c>
      <c r="F79" s="19">
        <v>1.1249999999999271E-3</v>
      </c>
      <c r="G79" s="19">
        <v>5.0062499999999947E-2</v>
      </c>
      <c r="H79" s="19">
        <v>1.8656249999999899E-2</v>
      </c>
      <c r="I79" s="19">
        <v>3.0937499999999459E-3</v>
      </c>
      <c r="J79" s="19">
        <f t="shared" si="1"/>
        <v>3.0937499999999459E-3</v>
      </c>
      <c r="K79" s="19">
        <v>1.1249999999999271E-3</v>
      </c>
      <c r="L79" s="19">
        <v>1.1249999999999271E-3</v>
      </c>
      <c r="M79" s="19">
        <v>-5.5511151231257827E-17</v>
      </c>
      <c r="N79" s="19">
        <v>6.6613381477509392E-16</v>
      </c>
      <c r="O79" s="19">
        <v>3.3306690738754701E-16</v>
      </c>
      <c r="P79" s="19">
        <v>0</v>
      </c>
      <c r="Q79" s="19">
        <v>1.8749999999999999E-2</v>
      </c>
      <c r="R79" s="19">
        <v>-1.8749999999999999E-2</v>
      </c>
      <c r="S79" s="19">
        <v>-3.7499999999999999E-2</v>
      </c>
      <c r="T79" s="19">
        <v>0</v>
      </c>
      <c r="U79" s="19">
        <v>-1.1250000000000151E-3</v>
      </c>
      <c r="V79" s="19">
        <v>1.124999999999488E-3</v>
      </c>
      <c r="W79" s="19">
        <v>2.2500000000000302E-3</v>
      </c>
      <c r="X79" s="19">
        <v>-0.25</v>
      </c>
      <c r="Y79" s="19">
        <v>-0.75</v>
      </c>
      <c r="Z79" s="19">
        <v>-0.5</v>
      </c>
      <c r="AA79" s="19">
        <v>0</v>
      </c>
      <c r="AB79" s="19">
        <v>1.8749999999999999E-2</v>
      </c>
      <c r="AC79" s="19">
        <v>-1.8749999999999999E-2</v>
      </c>
      <c r="AD79" s="19">
        <v>-3.7499999999999999E-2</v>
      </c>
      <c r="AE79" s="19">
        <v>0</v>
      </c>
      <c r="AF79" s="19">
        <v>-0.25046875000000002</v>
      </c>
      <c r="AG79" s="19">
        <v>-0.74953124999999998</v>
      </c>
      <c r="AH79" s="19">
        <v>-0.49906250000000002</v>
      </c>
      <c r="AI79" s="19">
        <v>0</v>
      </c>
      <c r="AJ79" s="19">
        <v>0</v>
      </c>
      <c r="AK79" s="19">
        <v>20</v>
      </c>
      <c r="AL79" s="19">
        <v>0</v>
      </c>
      <c r="AM79" s="19">
        <v>60</v>
      </c>
      <c r="AN79" s="19">
        <v>0</v>
      </c>
      <c r="AO79" s="19">
        <v>0</v>
      </c>
      <c r="AP79" s="19">
        <v>0</v>
      </c>
      <c r="AQ79" s="19">
        <v>0</v>
      </c>
      <c r="AR79" s="19" t="s">
        <v>347</v>
      </c>
      <c r="AS79" s="19">
        <v>1</v>
      </c>
      <c r="AT79" s="19">
        <v>0</v>
      </c>
      <c r="AU79" s="19">
        <v>0</v>
      </c>
      <c r="AV79" s="19">
        <v>0</v>
      </c>
      <c r="AW79" s="19">
        <v>0</v>
      </c>
      <c r="AX79" s="19">
        <v>45</v>
      </c>
      <c r="AY79" s="19">
        <v>0</v>
      </c>
      <c r="AZ79" s="19">
        <v>1</v>
      </c>
      <c r="BA79" s="19" t="s">
        <v>89</v>
      </c>
      <c r="BB79" s="19">
        <v>5</v>
      </c>
      <c r="BC79" s="19">
        <v>2</v>
      </c>
      <c r="BD79" s="19">
        <v>0.05</v>
      </c>
      <c r="BE79" s="19">
        <v>4</v>
      </c>
      <c r="BF79" s="19">
        <v>6</v>
      </c>
      <c r="BG79" s="19">
        <v>0.5</v>
      </c>
      <c r="BH79" s="19">
        <v>10</v>
      </c>
      <c r="BI79" s="19">
        <v>1</v>
      </c>
      <c r="BJ79" s="19">
        <v>1</v>
      </c>
      <c r="BK79" s="19">
        <v>1</v>
      </c>
      <c r="BL79" s="19">
        <v>1</v>
      </c>
      <c r="BM79" s="19">
        <v>0</v>
      </c>
      <c r="BN79" s="19">
        <v>0</v>
      </c>
      <c r="BO79" s="19">
        <v>0</v>
      </c>
      <c r="BP79" s="19">
        <v>0</v>
      </c>
      <c r="BQ79" s="19">
        <v>1</v>
      </c>
      <c r="BR79" s="19">
        <v>1</v>
      </c>
      <c r="BS79" s="19">
        <v>1</v>
      </c>
      <c r="BT79" s="19">
        <v>1</v>
      </c>
    </row>
    <row r="80" spans="1:72" x14ac:dyDescent="0.3">
      <c r="A80" s="26">
        <v>78</v>
      </c>
      <c r="B80" s="19">
        <v>80</v>
      </c>
      <c r="C80" s="19">
        <v>0.81119465827941895</v>
      </c>
      <c r="D80" s="19">
        <v>1.351991097132365E-2</v>
      </c>
      <c r="E80" s="19">
        <v>4</v>
      </c>
      <c r="F80" s="19">
        <v>2.6814433536895159E-16</v>
      </c>
      <c r="G80" s="19">
        <v>4.0569673864846348E-2</v>
      </c>
      <c r="H80" s="19">
        <v>1.132889006037211E-2</v>
      </c>
      <c r="I80" s="19">
        <v>2.6814433536895159E-16</v>
      </c>
      <c r="J80" s="19">
        <f t="shared" si="1"/>
        <v>2.6814433536895159E-16</v>
      </c>
      <c r="K80" s="19">
        <v>2.6814433536895159E-16</v>
      </c>
      <c r="L80" s="19"/>
      <c r="M80" s="19">
        <v>-8.6281661508548166E-32</v>
      </c>
      <c r="N80" s="19">
        <v>-3.3306690738754701E-16</v>
      </c>
      <c r="O80" s="19">
        <v>0</v>
      </c>
      <c r="P80" s="19">
        <v>0</v>
      </c>
      <c r="Q80" s="19">
        <v>4.9303806576313239E-34</v>
      </c>
      <c r="R80" s="19">
        <v>3.7499999999999999E-2</v>
      </c>
      <c r="S80" s="19">
        <v>0</v>
      </c>
      <c r="T80" s="19">
        <v>0</v>
      </c>
      <c r="U80" s="19">
        <v>0</v>
      </c>
      <c r="V80" s="19">
        <v>-1.110223024625157E-16</v>
      </c>
      <c r="W80" s="19">
        <v>-5.5511151231257827E-16</v>
      </c>
      <c r="X80" s="19">
        <v>6.123233995736766E-17</v>
      </c>
      <c r="Y80" s="19">
        <v>0.5</v>
      </c>
      <c r="Z80" s="19">
        <v>-1</v>
      </c>
      <c r="AA80" s="19">
        <v>0</v>
      </c>
      <c r="AB80" s="19">
        <v>4.9303806576313239E-34</v>
      </c>
      <c r="AC80" s="19">
        <v>3.7499999999999999E-2</v>
      </c>
      <c r="AD80" s="19">
        <v>0</v>
      </c>
      <c r="AE80" s="19">
        <v>0</v>
      </c>
      <c r="AF80" s="19">
        <v>6.123233995736766E-17</v>
      </c>
      <c r="AG80" s="19">
        <v>0.49906250000000002</v>
      </c>
      <c r="AH80" s="19">
        <v>-1</v>
      </c>
      <c r="AI80" s="19">
        <v>0</v>
      </c>
      <c r="AJ80" s="19">
        <v>0</v>
      </c>
      <c r="AK80" s="19">
        <v>0</v>
      </c>
      <c r="AL80" s="19">
        <v>60</v>
      </c>
      <c r="AM80" s="19">
        <v>20</v>
      </c>
      <c r="AN80" s="19">
        <v>0</v>
      </c>
      <c r="AO80" s="19">
        <v>0</v>
      </c>
      <c r="AP80" s="19">
        <v>0</v>
      </c>
      <c r="AQ80" s="19">
        <v>0</v>
      </c>
      <c r="AR80" s="19" t="s">
        <v>348</v>
      </c>
      <c r="AS80" s="19">
        <v>1</v>
      </c>
      <c r="AT80" s="19">
        <v>0</v>
      </c>
      <c r="AU80" s="19">
        <v>0</v>
      </c>
      <c r="AV80" s="19">
        <v>0</v>
      </c>
      <c r="AW80" s="19">
        <v>0</v>
      </c>
      <c r="AX80" s="19">
        <v>45</v>
      </c>
      <c r="AY80" s="19">
        <v>0</v>
      </c>
      <c r="AZ80" s="19">
        <v>1</v>
      </c>
      <c r="BA80" s="19" t="s">
        <v>89</v>
      </c>
      <c r="BB80" s="19">
        <v>5</v>
      </c>
      <c r="BC80" s="19">
        <v>2</v>
      </c>
      <c r="BD80" s="19">
        <v>0.05</v>
      </c>
      <c r="BE80" s="19">
        <v>4</v>
      </c>
      <c r="BF80" s="19">
        <v>6</v>
      </c>
      <c r="BG80" s="19">
        <v>0.5</v>
      </c>
      <c r="BH80" s="19">
        <v>10</v>
      </c>
      <c r="BI80" s="19">
        <v>1</v>
      </c>
      <c r="BJ80" s="19">
        <v>1</v>
      </c>
      <c r="BK80" s="19">
        <v>1</v>
      </c>
      <c r="BL80" s="19">
        <v>1</v>
      </c>
      <c r="BM80" s="19">
        <v>0</v>
      </c>
      <c r="BN80" s="19">
        <v>0</v>
      </c>
      <c r="BO80" s="19">
        <v>0</v>
      </c>
      <c r="BP80" s="19">
        <v>0</v>
      </c>
      <c r="BQ80" s="19">
        <v>1</v>
      </c>
      <c r="BR80" s="19">
        <v>1</v>
      </c>
      <c r="BS80" s="19">
        <v>1</v>
      </c>
      <c r="BT80" s="19">
        <v>1</v>
      </c>
    </row>
    <row r="81" spans="1:72" x14ac:dyDescent="0.3">
      <c r="A81" s="26">
        <v>79</v>
      </c>
      <c r="B81" s="19">
        <v>80</v>
      </c>
      <c r="C81" s="19">
        <v>0.40559744834899902</v>
      </c>
      <c r="D81" s="19">
        <v>6.7599574724833168E-3</v>
      </c>
      <c r="E81" s="19">
        <v>2</v>
      </c>
      <c r="F81" s="19">
        <v>2.027702769338497E-16</v>
      </c>
      <c r="G81" s="19">
        <v>2.027702769338497E-16</v>
      </c>
      <c r="H81" s="19">
        <v>2.027702769338497E-16</v>
      </c>
      <c r="I81" s="19"/>
      <c r="J81" s="19">
        <f t="shared" si="1"/>
        <v>2.027702769338497E-16</v>
      </c>
      <c r="K81" s="19"/>
      <c r="L81" s="19"/>
      <c r="M81" s="19">
        <v>-4.9303806576313238E-32</v>
      </c>
      <c r="N81" s="19">
        <v>0</v>
      </c>
      <c r="O81" s="19">
        <v>4.4408920985006262E-16</v>
      </c>
      <c r="P81" s="19">
        <v>0</v>
      </c>
      <c r="Q81" s="19">
        <v>4.9303806576313239E-34</v>
      </c>
      <c r="R81" s="19">
        <v>2.5000000000000001E-2</v>
      </c>
      <c r="S81" s="19">
        <v>0</v>
      </c>
      <c r="T81" s="19">
        <v>0</v>
      </c>
      <c r="U81" s="19">
        <v>0</v>
      </c>
      <c r="V81" s="19">
        <v>-1.325437155863529E-17</v>
      </c>
      <c r="W81" s="19">
        <v>-2.2204460492503131E-16</v>
      </c>
      <c r="X81" s="19">
        <v>6.123233995736766E-17</v>
      </c>
      <c r="Y81" s="19">
        <v>0</v>
      </c>
      <c r="Z81" s="19">
        <v>-1</v>
      </c>
      <c r="AA81" s="19">
        <v>0</v>
      </c>
      <c r="AB81" s="19">
        <v>4.9303806576313239E-34</v>
      </c>
      <c r="AC81" s="19">
        <v>2.5000000000000001E-2</v>
      </c>
      <c r="AD81" s="19">
        <v>0</v>
      </c>
      <c r="AE81" s="19">
        <v>0</v>
      </c>
      <c r="AF81" s="19">
        <v>6.123233995736766E-17</v>
      </c>
      <c r="AG81" s="19">
        <v>0</v>
      </c>
      <c r="AH81" s="19">
        <v>-1</v>
      </c>
      <c r="AI81" s="19">
        <v>0</v>
      </c>
      <c r="AJ81" s="19">
        <v>0</v>
      </c>
      <c r="AK81" s="19">
        <v>0</v>
      </c>
      <c r="AL81" s="19">
        <v>40</v>
      </c>
      <c r="AM81" s="19">
        <v>40</v>
      </c>
      <c r="AN81" s="19">
        <v>0</v>
      </c>
      <c r="AO81" s="19">
        <v>0</v>
      </c>
      <c r="AP81" s="19">
        <v>0</v>
      </c>
      <c r="AQ81" s="19">
        <v>0</v>
      </c>
      <c r="AR81" s="19" t="s">
        <v>289</v>
      </c>
      <c r="AS81" s="19">
        <v>1</v>
      </c>
      <c r="AT81" s="19">
        <v>0</v>
      </c>
      <c r="AU81" s="19">
        <v>0</v>
      </c>
      <c r="AV81" s="19">
        <v>0</v>
      </c>
      <c r="AW81" s="19">
        <v>0</v>
      </c>
      <c r="AX81" s="19">
        <v>45</v>
      </c>
      <c r="AY81" s="19">
        <v>0</v>
      </c>
      <c r="AZ81" s="19">
        <v>1</v>
      </c>
      <c r="BA81" s="19" t="s">
        <v>89</v>
      </c>
      <c r="BB81" s="19">
        <v>5</v>
      </c>
      <c r="BC81" s="19">
        <v>2</v>
      </c>
      <c r="BD81" s="19">
        <v>0.05</v>
      </c>
      <c r="BE81" s="19">
        <v>4</v>
      </c>
      <c r="BF81" s="19">
        <v>6</v>
      </c>
      <c r="BG81" s="19">
        <v>0.5</v>
      </c>
      <c r="BH81" s="19">
        <v>10</v>
      </c>
      <c r="BI81" s="19">
        <v>1</v>
      </c>
      <c r="BJ81" s="19">
        <v>1</v>
      </c>
      <c r="BK81" s="19">
        <v>1</v>
      </c>
      <c r="BL81" s="19">
        <v>1</v>
      </c>
      <c r="BM81" s="19">
        <v>0</v>
      </c>
      <c r="BN81" s="19">
        <v>0</v>
      </c>
      <c r="BO81" s="19">
        <v>0</v>
      </c>
      <c r="BP81" s="19">
        <v>0</v>
      </c>
      <c r="BQ81" s="19">
        <v>1</v>
      </c>
      <c r="BR81" s="19">
        <v>1</v>
      </c>
      <c r="BS81" s="19">
        <v>1</v>
      </c>
      <c r="BT81" s="19">
        <v>1</v>
      </c>
    </row>
    <row r="82" spans="1:72" x14ac:dyDescent="0.3">
      <c r="A82" s="26">
        <v>80</v>
      </c>
      <c r="B82" s="19">
        <v>80</v>
      </c>
      <c r="C82" s="19">
        <v>0.57719635963439941</v>
      </c>
      <c r="D82" s="19">
        <v>9.6199393272399895E-3</v>
      </c>
      <c r="E82" s="19">
        <v>3</v>
      </c>
      <c r="F82" s="19">
        <v>3.843750000000271E-3</v>
      </c>
      <c r="G82" s="19">
        <v>4.3781249999999897E-2</v>
      </c>
      <c r="H82" s="19">
        <v>3.843750000000271E-3</v>
      </c>
      <c r="I82" s="19">
        <v>3.843750000000271E-3</v>
      </c>
      <c r="J82" s="19">
        <f t="shared" si="1"/>
        <v>3.843750000000271E-3</v>
      </c>
      <c r="K82" s="19"/>
      <c r="L82" s="19"/>
      <c r="M82" s="19">
        <v>5.5511151231257827E-17</v>
      </c>
      <c r="N82" s="19">
        <v>-7.7715611723760958E-16</v>
      </c>
      <c r="O82" s="19">
        <v>5.5511151231257827E-16</v>
      </c>
      <c r="P82" s="19">
        <v>0</v>
      </c>
      <c r="Q82" s="19">
        <v>-2.1874999999999999E-2</v>
      </c>
      <c r="R82" s="19">
        <v>2.1874999999999999E-2</v>
      </c>
      <c r="S82" s="19">
        <v>-4.3749999999999997E-2</v>
      </c>
      <c r="T82" s="19">
        <v>0</v>
      </c>
      <c r="U82" s="19">
        <v>-3.8437500000000069E-3</v>
      </c>
      <c r="V82" s="19">
        <v>3.8437500000005902E-3</v>
      </c>
      <c r="W82" s="19">
        <v>-7.6875000000005134E-3</v>
      </c>
      <c r="X82" s="19">
        <v>0.12500000000000011</v>
      </c>
      <c r="Y82" s="19">
        <v>0.875</v>
      </c>
      <c r="Z82" s="19">
        <v>-0.75</v>
      </c>
      <c r="AA82" s="19">
        <v>0</v>
      </c>
      <c r="AB82" s="19">
        <v>-2.1874999999999999E-2</v>
      </c>
      <c r="AC82" s="19">
        <v>2.1874999999999999E-2</v>
      </c>
      <c r="AD82" s="19">
        <v>-4.3749999999999997E-2</v>
      </c>
      <c r="AE82" s="19">
        <v>0</v>
      </c>
      <c r="AF82" s="19">
        <v>0.12664062500000001</v>
      </c>
      <c r="AG82" s="19">
        <v>0.87335937500000005</v>
      </c>
      <c r="AH82" s="19">
        <v>-0.74671874999999999</v>
      </c>
      <c r="AI82" s="19">
        <v>0</v>
      </c>
      <c r="AJ82" s="19">
        <v>10</v>
      </c>
      <c r="AK82" s="19">
        <v>0</v>
      </c>
      <c r="AL82" s="19">
        <v>70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 t="s">
        <v>349</v>
      </c>
      <c r="AS82" s="19">
        <v>1</v>
      </c>
      <c r="AT82" s="19">
        <v>0</v>
      </c>
      <c r="AU82" s="19">
        <v>0</v>
      </c>
      <c r="AV82" s="19">
        <v>0</v>
      </c>
      <c r="AW82" s="19">
        <v>0</v>
      </c>
      <c r="AX82" s="19">
        <v>45</v>
      </c>
      <c r="AY82" s="19">
        <v>0</v>
      </c>
      <c r="AZ82" s="19">
        <v>1</v>
      </c>
      <c r="BA82" s="19" t="s">
        <v>89</v>
      </c>
      <c r="BB82" s="19">
        <v>5</v>
      </c>
      <c r="BC82" s="19">
        <v>2</v>
      </c>
      <c r="BD82" s="19">
        <v>0.05</v>
      </c>
      <c r="BE82" s="19">
        <v>4</v>
      </c>
      <c r="BF82" s="19">
        <v>6</v>
      </c>
      <c r="BG82" s="19">
        <v>0.5</v>
      </c>
      <c r="BH82" s="19">
        <v>10</v>
      </c>
      <c r="BI82" s="19">
        <v>1</v>
      </c>
      <c r="BJ82" s="19">
        <v>1</v>
      </c>
      <c r="BK82" s="19">
        <v>1</v>
      </c>
      <c r="BL82" s="19">
        <v>1</v>
      </c>
      <c r="BM82" s="19">
        <v>0</v>
      </c>
      <c r="BN82" s="19">
        <v>0</v>
      </c>
      <c r="BO82" s="19">
        <v>0</v>
      </c>
      <c r="BP82" s="19">
        <v>0</v>
      </c>
      <c r="BQ82" s="19">
        <v>1</v>
      </c>
      <c r="BR82" s="19">
        <v>1</v>
      </c>
      <c r="BS82" s="19">
        <v>1</v>
      </c>
      <c r="BT82" s="19">
        <v>1</v>
      </c>
    </row>
    <row r="83" spans="1:72" x14ac:dyDescent="0.3">
      <c r="A83" s="26">
        <v>81</v>
      </c>
      <c r="B83" s="19">
        <v>80</v>
      </c>
      <c r="C83" s="19">
        <v>0.57719635963439941</v>
      </c>
      <c r="D83" s="19">
        <v>9.6199393272399895E-3</v>
      </c>
      <c r="E83" s="19">
        <v>3</v>
      </c>
      <c r="F83" s="19">
        <v>3.843750000000271E-3</v>
      </c>
      <c r="G83" s="19">
        <v>4.3781249999999897E-2</v>
      </c>
      <c r="H83" s="19">
        <v>3.843750000000271E-3</v>
      </c>
      <c r="I83" s="19">
        <v>3.843750000000271E-3</v>
      </c>
      <c r="J83" s="19">
        <f t="shared" si="1"/>
        <v>3.843750000000271E-3</v>
      </c>
      <c r="K83" s="19"/>
      <c r="L83" s="19"/>
      <c r="M83" s="19">
        <v>5.5511151231257827E-17</v>
      </c>
      <c r="N83" s="19">
        <v>7.7715611723760958E-16</v>
      </c>
      <c r="O83" s="19">
        <v>5.5511151231257827E-16</v>
      </c>
      <c r="P83" s="19">
        <v>0</v>
      </c>
      <c r="Q83" s="19">
        <v>-2.1874999999999999E-2</v>
      </c>
      <c r="R83" s="19">
        <v>-2.1874999999999999E-2</v>
      </c>
      <c r="S83" s="19">
        <v>-4.3749999999999997E-2</v>
      </c>
      <c r="T83" s="19">
        <v>0</v>
      </c>
      <c r="U83" s="19">
        <v>-3.8437500000000069E-3</v>
      </c>
      <c r="V83" s="19">
        <v>-3.8437500000005902E-3</v>
      </c>
      <c r="W83" s="19">
        <v>-7.6875000000005134E-3</v>
      </c>
      <c r="X83" s="19">
        <v>0.12500000000000011</v>
      </c>
      <c r="Y83" s="19">
        <v>-0.875</v>
      </c>
      <c r="Z83" s="19">
        <v>-0.75</v>
      </c>
      <c r="AA83" s="19">
        <v>0</v>
      </c>
      <c r="AB83" s="19">
        <v>-2.1874999999999999E-2</v>
      </c>
      <c r="AC83" s="19">
        <v>-2.1874999999999999E-2</v>
      </c>
      <c r="AD83" s="19">
        <v>-4.3749999999999997E-2</v>
      </c>
      <c r="AE83" s="19">
        <v>0</v>
      </c>
      <c r="AF83" s="19">
        <v>0.12664062500000001</v>
      </c>
      <c r="AG83" s="19">
        <v>-0.87335937500000005</v>
      </c>
      <c r="AH83" s="19">
        <v>-0.74671874999999999</v>
      </c>
      <c r="AI83" s="19">
        <v>0</v>
      </c>
      <c r="AJ83" s="19">
        <v>10</v>
      </c>
      <c r="AK83" s="19">
        <v>0</v>
      </c>
      <c r="AL83" s="19">
        <v>0</v>
      </c>
      <c r="AM83" s="19">
        <v>70</v>
      </c>
      <c r="AN83" s="19">
        <v>0</v>
      </c>
      <c r="AO83" s="19">
        <v>0</v>
      </c>
      <c r="AP83" s="19">
        <v>0</v>
      </c>
      <c r="AQ83" s="19">
        <v>0</v>
      </c>
      <c r="AR83" s="19" t="s">
        <v>350</v>
      </c>
      <c r="AS83" s="19">
        <v>1</v>
      </c>
      <c r="AT83" s="19">
        <v>0</v>
      </c>
      <c r="AU83" s="19">
        <v>0</v>
      </c>
      <c r="AV83" s="19">
        <v>0</v>
      </c>
      <c r="AW83" s="19">
        <v>0</v>
      </c>
      <c r="AX83" s="19">
        <v>45</v>
      </c>
      <c r="AY83" s="19">
        <v>0</v>
      </c>
      <c r="AZ83" s="19">
        <v>1</v>
      </c>
      <c r="BA83" s="19" t="s">
        <v>89</v>
      </c>
      <c r="BB83" s="19">
        <v>5</v>
      </c>
      <c r="BC83" s="19">
        <v>2</v>
      </c>
      <c r="BD83" s="19">
        <v>0.05</v>
      </c>
      <c r="BE83" s="19">
        <v>4</v>
      </c>
      <c r="BF83" s="19">
        <v>6</v>
      </c>
      <c r="BG83" s="19">
        <v>0.5</v>
      </c>
      <c r="BH83" s="19">
        <v>10</v>
      </c>
      <c r="BI83" s="19">
        <v>1</v>
      </c>
      <c r="BJ83" s="19">
        <v>1</v>
      </c>
      <c r="BK83" s="19">
        <v>1</v>
      </c>
      <c r="BL83" s="19">
        <v>1</v>
      </c>
      <c r="BM83" s="19">
        <v>0</v>
      </c>
      <c r="BN83" s="19">
        <v>0</v>
      </c>
      <c r="BO83" s="19">
        <v>0</v>
      </c>
      <c r="BP83" s="19">
        <v>0</v>
      </c>
      <c r="BQ83" s="19">
        <v>1</v>
      </c>
      <c r="BR83" s="19">
        <v>1</v>
      </c>
      <c r="BS83" s="19">
        <v>1</v>
      </c>
      <c r="BT83" s="19">
        <v>1</v>
      </c>
    </row>
    <row r="84" spans="1:72" x14ac:dyDescent="0.3">
      <c r="A84" s="26">
        <v>82</v>
      </c>
      <c r="B84" s="19">
        <v>80</v>
      </c>
      <c r="C84" s="19">
        <v>0.57719635963439941</v>
      </c>
      <c r="D84" s="19">
        <v>9.6199393272399895E-3</v>
      </c>
      <c r="E84" s="19">
        <v>3</v>
      </c>
      <c r="F84" s="19">
        <v>3.843750000000261E-3</v>
      </c>
      <c r="G84" s="19">
        <v>4.3781249999999897E-2</v>
      </c>
      <c r="H84" s="19">
        <v>3.843750000000261E-3</v>
      </c>
      <c r="I84" s="19">
        <v>3.843750000000261E-3</v>
      </c>
      <c r="J84" s="19">
        <f t="shared" si="1"/>
        <v>3.843750000000261E-3</v>
      </c>
      <c r="K84" s="19"/>
      <c r="L84" s="19"/>
      <c r="M84" s="19">
        <v>4.163336342344337E-17</v>
      </c>
      <c r="N84" s="19">
        <v>7.7715611723760958E-16</v>
      </c>
      <c r="O84" s="19">
        <v>5.5511151231257827E-16</v>
      </c>
      <c r="P84" s="19">
        <v>0</v>
      </c>
      <c r="Q84" s="19">
        <v>2.1874999999999999E-2</v>
      </c>
      <c r="R84" s="19">
        <v>-2.1874999999999999E-2</v>
      </c>
      <c r="S84" s="19">
        <v>-4.3749999999999997E-2</v>
      </c>
      <c r="T84" s="19">
        <v>0</v>
      </c>
      <c r="U84" s="19">
        <v>3.8437499999999509E-3</v>
      </c>
      <c r="V84" s="19">
        <v>-3.8437500000005902E-3</v>
      </c>
      <c r="W84" s="19">
        <v>-7.6875000000005134E-3</v>
      </c>
      <c r="X84" s="19">
        <v>-0.1249999999999999</v>
      </c>
      <c r="Y84" s="19">
        <v>-0.875</v>
      </c>
      <c r="Z84" s="19">
        <v>-0.75</v>
      </c>
      <c r="AA84" s="19">
        <v>0</v>
      </c>
      <c r="AB84" s="19">
        <v>2.1874999999999999E-2</v>
      </c>
      <c r="AC84" s="19">
        <v>-2.1874999999999999E-2</v>
      </c>
      <c r="AD84" s="19">
        <v>-4.3749999999999997E-2</v>
      </c>
      <c r="AE84" s="19">
        <v>0</v>
      </c>
      <c r="AF84" s="19">
        <v>-0.12664062500000001</v>
      </c>
      <c r="AG84" s="19">
        <v>-0.87335937500000005</v>
      </c>
      <c r="AH84" s="19">
        <v>-0.74671874999999999</v>
      </c>
      <c r="AI84" s="19">
        <v>0</v>
      </c>
      <c r="AJ84" s="19">
        <v>0</v>
      </c>
      <c r="AK84" s="19">
        <v>10</v>
      </c>
      <c r="AL84" s="19">
        <v>0</v>
      </c>
      <c r="AM84" s="19">
        <v>70</v>
      </c>
      <c r="AN84" s="19">
        <v>0</v>
      </c>
      <c r="AO84" s="19">
        <v>0</v>
      </c>
      <c r="AP84" s="19">
        <v>0</v>
      </c>
      <c r="AQ84" s="19">
        <v>0</v>
      </c>
      <c r="AR84" s="19" t="s">
        <v>351</v>
      </c>
      <c r="AS84" s="19">
        <v>1</v>
      </c>
      <c r="AT84" s="19">
        <v>0</v>
      </c>
      <c r="AU84" s="19">
        <v>0</v>
      </c>
      <c r="AV84" s="19">
        <v>0</v>
      </c>
      <c r="AW84" s="19">
        <v>0</v>
      </c>
      <c r="AX84" s="19">
        <v>45</v>
      </c>
      <c r="AY84" s="19">
        <v>0</v>
      </c>
      <c r="AZ84" s="19">
        <v>1</v>
      </c>
      <c r="BA84" s="19" t="s">
        <v>89</v>
      </c>
      <c r="BB84" s="19">
        <v>5</v>
      </c>
      <c r="BC84" s="19">
        <v>2</v>
      </c>
      <c r="BD84" s="19">
        <v>0.05</v>
      </c>
      <c r="BE84" s="19">
        <v>4</v>
      </c>
      <c r="BF84" s="19">
        <v>6</v>
      </c>
      <c r="BG84" s="19">
        <v>0.5</v>
      </c>
      <c r="BH84" s="19">
        <v>10</v>
      </c>
      <c r="BI84" s="19">
        <v>1</v>
      </c>
      <c r="BJ84" s="19">
        <v>1</v>
      </c>
      <c r="BK84" s="19">
        <v>1</v>
      </c>
      <c r="BL84" s="19">
        <v>1</v>
      </c>
      <c r="BM84" s="19">
        <v>0</v>
      </c>
      <c r="BN84" s="19">
        <v>0</v>
      </c>
      <c r="BO84" s="19">
        <v>0</v>
      </c>
      <c r="BP84" s="19">
        <v>0</v>
      </c>
      <c r="BQ84" s="19">
        <v>1</v>
      </c>
      <c r="BR84" s="19">
        <v>1</v>
      </c>
      <c r="BS84" s="19">
        <v>1</v>
      </c>
      <c r="BT84" s="19">
        <v>1</v>
      </c>
    </row>
    <row r="85" spans="1:72" x14ac:dyDescent="0.3">
      <c r="A85" s="26">
        <v>83</v>
      </c>
      <c r="B85" s="19">
        <v>80</v>
      </c>
      <c r="C85" s="19">
        <v>0.57719635963439941</v>
      </c>
      <c r="D85" s="19">
        <v>9.6199393272399895E-3</v>
      </c>
      <c r="E85" s="19">
        <v>3</v>
      </c>
      <c r="F85" s="19">
        <v>3.1384087329411571E-3</v>
      </c>
      <c r="G85" s="19">
        <v>3.5441054715894052E-2</v>
      </c>
      <c r="H85" s="19">
        <v>3.1384087329411571E-3</v>
      </c>
      <c r="I85" s="19">
        <v>3.1384087329411571E-3</v>
      </c>
      <c r="J85" s="19">
        <f t="shared" si="1"/>
        <v>3.1384087329411571E-3</v>
      </c>
      <c r="K85" s="19"/>
      <c r="L85" s="19"/>
      <c r="M85" s="19">
        <v>-5.5511151231257827E-16</v>
      </c>
      <c r="N85" s="19">
        <v>3.081487911019577E-33</v>
      </c>
      <c r="O85" s="19">
        <v>0</v>
      </c>
      <c r="P85" s="19">
        <v>0</v>
      </c>
      <c r="Q85" s="19">
        <v>4.3749999999999997E-2</v>
      </c>
      <c r="R85" s="19">
        <v>-2.6789148731348338E-18</v>
      </c>
      <c r="S85" s="19">
        <v>0</v>
      </c>
      <c r="T85" s="19">
        <v>0</v>
      </c>
      <c r="U85" s="19">
        <v>7.6875000000005134E-3</v>
      </c>
      <c r="V85" s="19">
        <v>-4.7072361342225938E-19</v>
      </c>
      <c r="W85" s="19">
        <v>5.5511151231257827E-16</v>
      </c>
      <c r="X85" s="19">
        <v>0.75</v>
      </c>
      <c r="Y85" s="19">
        <v>1.5308084989341921E-17</v>
      </c>
      <c r="Z85" s="19">
        <v>1</v>
      </c>
      <c r="AA85" s="19">
        <v>0</v>
      </c>
      <c r="AB85" s="19">
        <v>4.3749999999999997E-2</v>
      </c>
      <c r="AC85" s="19">
        <v>-2.6789148731348338E-18</v>
      </c>
      <c r="AD85" s="19">
        <v>0</v>
      </c>
      <c r="AE85" s="19">
        <v>0</v>
      </c>
      <c r="AF85" s="19">
        <v>0.74671874999999999</v>
      </c>
      <c r="AG85" s="19">
        <v>1.550900360482703E-17</v>
      </c>
      <c r="AH85" s="19">
        <v>1</v>
      </c>
      <c r="AI85" s="19">
        <v>0</v>
      </c>
      <c r="AJ85" s="19">
        <v>70</v>
      </c>
      <c r="AK85" s="19">
        <v>10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 t="s">
        <v>352</v>
      </c>
      <c r="AS85" s="19">
        <v>1</v>
      </c>
      <c r="AT85" s="19">
        <v>0</v>
      </c>
      <c r="AU85" s="19">
        <v>0</v>
      </c>
      <c r="AV85" s="19">
        <v>0</v>
      </c>
      <c r="AW85" s="19">
        <v>0</v>
      </c>
      <c r="AX85" s="19">
        <v>45</v>
      </c>
      <c r="AY85" s="19">
        <v>0</v>
      </c>
      <c r="AZ85" s="19">
        <v>1</v>
      </c>
      <c r="BA85" s="19" t="s">
        <v>89</v>
      </c>
      <c r="BB85" s="19">
        <v>5</v>
      </c>
      <c r="BC85" s="19">
        <v>2</v>
      </c>
      <c r="BD85" s="19">
        <v>0.05</v>
      </c>
      <c r="BE85" s="19">
        <v>4</v>
      </c>
      <c r="BF85" s="19">
        <v>6</v>
      </c>
      <c r="BG85" s="19">
        <v>0.5</v>
      </c>
      <c r="BH85" s="19">
        <v>10</v>
      </c>
      <c r="BI85" s="19">
        <v>1</v>
      </c>
      <c r="BJ85" s="19">
        <v>1</v>
      </c>
      <c r="BK85" s="19">
        <v>1</v>
      </c>
      <c r="BL85" s="19">
        <v>1</v>
      </c>
      <c r="BM85" s="19">
        <v>0</v>
      </c>
      <c r="BN85" s="19">
        <v>0</v>
      </c>
      <c r="BO85" s="19">
        <v>0</v>
      </c>
      <c r="BP85" s="19">
        <v>0</v>
      </c>
      <c r="BQ85" s="19">
        <v>1</v>
      </c>
      <c r="BR85" s="19">
        <v>1</v>
      </c>
      <c r="BS85" s="19">
        <v>1</v>
      </c>
      <c r="BT85" s="19">
        <v>1</v>
      </c>
    </row>
    <row r="86" spans="1:72" x14ac:dyDescent="0.3">
      <c r="A86" s="26">
        <v>84</v>
      </c>
      <c r="B86" s="19">
        <v>80</v>
      </c>
      <c r="C86" s="19">
        <v>0.59279608726501465</v>
      </c>
      <c r="D86" s="19">
        <v>9.8799347877502434E-3</v>
      </c>
      <c r="E86" s="19">
        <v>3</v>
      </c>
      <c r="F86" s="19">
        <v>3.8437500000002801E-3</v>
      </c>
      <c r="G86" s="19">
        <v>4.378124999999989E-2</v>
      </c>
      <c r="H86" s="19">
        <v>3.8437500000002801E-3</v>
      </c>
      <c r="I86" s="19">
        <v>3.8437500000002801E-3</v>
      </c>
      <c r="J86" s="19">
        <f t="shared" si="1"/>
        <v>3.8437500000002801E-3</v>
      </c>
      <c r="K86" s="19"/>
      <c r="L86" s="19"/>
      <c r="M86" s="19">
        <v>7.7715611723760958E-16</v>
      </c>
      <c r="N86" s="19">
        <v>1.2490009027033011E-16</v>
      </c>
      <c r="O86" s="19">
        <v>-5.5511151231257827E-16</v>
      </c>
      <c r="P86" s="19">
        <v>0</v>
      </c>
      <c r="Q86" s="19">
        <v>-2.1874999999999999E-2</v>
      </c>
      <c r="R86" s="19">
        <v>2.1874999999999999E-2</v>
      </c>
      <c r="S86" s="19">
        <v>4.3749999999999997E-2</v>
      </c>
      <c r="T86" s="19">
        <v>0</v>
      </c>
      <c r="U86" s="19">
        <v>-3.8437500000005902E-3</v>
      </c>
      <c r="V86" s="19">
        <v>3.843750000000062E-3</v>
      </c>
      <c r="W86" s="19">
        <v>7.6875000000005134E-3</v>
      </c>
      <c r="X86" s="19">
        <v>-0.875</v>
      </c>
      <c r="Y86" s="19">
        <v>-0.1249999999999999</v>
      </c>
      <c r="Z86" s="19">
        <v>0.75</v>
      </c>
      <c r="AA86" s="19">
        <v>0</v>
      </c>
      <c r="AB86" s="19">
        <v>-2.1874999999999999E-2</v>
      </c>
      <c r="AC86" s="19">
        <v>2.1874999999999999E-2</v>
      </c>
      <c r="AD86" s="19">
        <v>4.3749999999999997E-2</v>
      </c>
      <c r="AE86" s="19">
        <v>0</v>
      </c>
      <c r="AF86" s="19">
        <v>-0.87335937500000005</v>
      </c>
      <c r="AG86" s="19">
        <v>-0.1266406249999999</v>
      </c>
      <c r="AH86" s="19">
        <v>0.74671874999999999</v>
      </c>
      <c r="AI86" s="19">
        <v>0</v>
      </c>
      <c r="AJ86" s="19">
        <v>0</v>
      </c>
      <c r="AK86" s="19">
        <v>70</v>
      </c>
      <c r="AL86" s="19">
        <v>0</v>
      </c>
      <c r="AM86" s="19">
        <v>10</v>
      </c>
      <c r="AN86" s="19">
        <v>0</v>
      </c>
      <c r="AO86" s="19">
        <v>0</v>
      </c>
      <c r="AP86" s="19">
        <v>0</v>
      </c>
      <c r="AQ86" s="19">
        <v>0</v>
      </c>
      <c r="AR86" s="19" t="s">
        <v>353</v>
      </c>
      <c r="AS86" s="19">
        <v>1</v>
      </c>
      <c r="AT86" s="19">
        <v>0</v>
      </c>
      <c r="AU86" s="19">
        <v>0</v>
      </c>
      <c r="AV86" s="19">
        <v>0</v>
      </c>
      <c r="AW86" s="19">
        <v>0</v>
      </c>
      <c r="AX86" s="19">
        <v>45</v>
      </c>
      <c r="AY86" s="19">
        <v>0</v>
      </c>
      <c r="AZ86" s="19">
        <v>1</v>
      </c>
      <c r="BA86" s="19" t="s">
        <v>89</v>
      </c>
      <c r="BB86" s="19">
        <v>5</v>
      </c>
      <c r="BC86" s="19">
        <v>2</v>
      </c>
      <c r="BD86" s="19">
        <v>0.05</v>
      </c>
      <c r="BE86" s="19">
        <v>4</v>
      </c>
      <c r="BF86" s="19">
        <v>6</v>
      </c>
      <c r="BG86" s="19">
        <v>0.5</v>
      </c>
      <c r="BH86" s="19">
        <v>10</v>
      </c>
      <c r="BI86" s="19">
        <v>1</v>
      </c>
      <c r="BJ86" s="19">
        <v>1</v>
      </c>
      <c r="BK86" s="19">
        <v>1</v>
      </c>
      <c r="BL86" s="19">
        <v>1</v>
      </c>
      <c r="BM86" s="19">
        <v>0</v>
      </c>
      <c r="BN86" s="19">
        <v>0</v>
      </c>
      <c r="BO86" s="19">
        <v>0</v>
      </c>
      <c r="BP86" s="19">
        <v>0</v>
      </c>
      <c r="BQ86" s="19">
        <v>1</v>
      </c>
      <c r="BR86" s="19">
        <v>1</v>
      </c>
      <c r="BS86" s="19">
        <v>1</v>
      </c>
      <c r="BT86" s="19">
        <v>1</v>
      </c>
    </row>
    <row r="87" spans="1:72" x14ac:dyDescent="0.3">
      <c r="A87" s="26">
        <v>85</v>
      </c>
      <c r="B87" s="19">
        <v>80</v>
      </c>
      <c r="C87" s="19">
        <v>0.63959622383117676</v>
      </c>
      <c r="D87" s="19">
        <v>1.065993706385295E-2</v>
      </c>
      <c r="E87" s="19">
        <v>3</v>
      </c>
      <c r="F87" s="19">
        <v>3.8437500000002571E-3</v>
      </c>
      <c r="G87" s="19">
        <v>4.3781249999999897E-2</v>
      </c>
      <c r="H87" s="19">
        <v>3.8437500000002571E-3</v>
      </c>
      <c r="I87" s="19">
        <v>3.8437500000002571E-3</v>
      </c>
      <c r="J87" s="19">
        <f t="shared" si="1"/>
        <v>3.8437500000002571E-3</v>
      </c>
      <c r="K87" s="19"/>
      <c r="L87" s="19"/>
      <c r="M87" s="19">
        <v>7.7715611723760958E-16</v>
      </c>
      <c r="N87" s="19">
        <v>1.3877787807814459E-16</v>
      </c>
      <c r="O87" s="19">
        <v>-5.5511151231257827E-16</v>
      </c>
      <c r="P87" s="19">
        <v>0</v>
      </c>
      <c r="Q87" s="19">
        <v>-2.1874999999999999E-2</v>
      </c>
      <c r="R87" s="19">
        <v>-2.1874999999999999E-2</v>
      </c>
      <c r="S87" s="19">
        <v>4.3749999999999997E-2</v>
      </c>
      <c r="T87" s="19">
        <v>0</v>
      </c>
      <c r="U87" s="19">
        <v>-3.8437500000005902E-3</v>
      </c>
      <c r="V87" s="19">
        <v>-3.8437499999999241E-3</v>
      </c>
      <c r="W87" s="19">
        <v>7.6875000000005134E-3</v>
      </c>
      <c r="X87" s="19">
        <v>-0.875</v>
      </c>
      <c r="Y87" s="19">
        <v>0.12500000000000011</v>
      </c>
      <c r="Z87" s="19">
        <v>0.75</v>
      </c>
      <c r="AA87" s="19">
        <v>0</v>
      </c>
      <c r="AB87" s="19">
        <v>-2.1874999999999999E-2</v>
      </c>
      <c r="AC87" s="19">
        <v>-2.1874999999999999E-2</v>
      </c>
      <c r="AD87" s="19">
        <v>4.3749999999999997E-2</v>
      </c>
      <c r="AE87" s="19">
        <v>0</v>
      </c>
      <c r="AF87" s="19">
        <v>-0.87335937500000005</v>
      </c>
      <c r="AG87" s="19">
        <v>0.12664062500000009</v>
      </c>
      <c r="AH87" s="19">
        <v>0.74671874999999999</v>
      </c>
      <c r="AI87" s="19">
        <v>0</v>
      </c>
      <c r="AJ87" s="19">
        <v>0</v>
      </c>
      <c r="AK87" s="19">
        <v>70</v>
      </c>
      <c r="AL87" s="19">
        <v>10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 t="s">
        <v>354</v>
      </c>
      <c r="AS87" s="19">
        <v>1</v>
      </c>
      <c r="AT87" s="19">
        <v>0</v>
      </c>
      <c r="AU87" s="19">
        <v>0</v>
      </c>
      <c r="AV87" s="19">
        <v>0</v>
      </c>
      <c r="AW87" s="19">
        <v>0</v>
      </c>
      <c r="AX87" s="19">
        <v>45</v>
      </c>
      <c r="AY87" s="19">
        <v>0</v>
      </c>
      <c r="AZ87" s="19">
        <v>1</v>
      </c>
      <c r="BA87" s="19" t="s">
        <v>89</v>
      </c>
      <c r="BB87" s="19">
        <v>5</v>
      </c>
      <c r="BC87" s="19">
        <v>2</v>
      </c>
      <c r="BD87" s="19">
        <v>0.05</v>
      </c>
      <c r="BE87" s="19">
        <v>4</v>
      </c>
      <c r="BF87" s="19">
        <v>6</v>
      </c>
      <c r="BG87" s="19">
        <v>0.5</v>
      </c>
      <c r="BH87" s="19">
        <v>10</v>
      </c>
      <c r="BI87" s="19">
        <v>1</v>
      </c>
      <c r="BJ87" s="19">
        <v>1</v>
      </c>
      <c r="BK87" s="19">
        <v>1</v>
      </c>
      <c r="BL87" s="19">
        <v>1</v>
      </c>
      <c r="BM87" s="19">
        <v>0</v>
      </c>
      <c r="BN87" s="19">
        <v>0</v>
      </c>
      <c r="BO87" s="19">
        <v>0</v>
      </c>
      <c r="BP87" s="19">
        <v>0</v>
      </c>
      <c r="BQ87" s="19">
        <v>1</v>
      </c>
      <c r="BR87" s="19">
        <v>1</v>
      </c>
      <c r="BS87" s="19">
        <v>1</v>
      </c>
      <c r="BT87" s="19">
        <v>1</v>
      </c>
    </row>
    <row r="88" spans="1:72" x14ac:dyDescent="0.3">
      <c r="A88" s="26">
        <v>86</v>
      </c>
      <c r="B88" s="19">
        <v>80</v>
      </c>
      <c r="C88" s="19">
        <v>0.60839605331420898</v>
      </c>
      <c r="D88" s="19">
        <v>1.013993422190348E-2</v>
      </c>
      <c r="E88" s="19">
        <v>3</v>
      </c>
      <c r="F88" s="19">
        <v>3.8437500000002658E-3</v>
      </c>
      <c r="G88" s="19">
        <v>4.3781249999999897E-2</v>
      </c>
      <c r="H88" s="19">
        <v>3.8437500000002658E-3</v>
      </c>
      <c r="I88" s="19">
        <v>3.8437500000002658E-3</v>
      </c>
      <c r="J88" s="19">
        <f t="shared" si="1"/>
        <v>3.8437500000002658E-3</v>
      </c>
      <c r="K88" s="19"/>
      <c r="L88" s="19"/>
      <c r="M88" s="19">
        <v>-7.7715611723760958E-16</v>
      </c>
      <c r="N88" s="19">
        <v>0</v>
      </c>
      <c r="O88" s="19">
        <v>-5.5511151231257827E-16</v>
      </c>
      <c r="P88" s="19">
        <v>0</v>
      </c>
      <c r="Q88" s="19">
        <v>2.1874999999999999E-2</v>
      </c>
      <c r="R88" s="19">
        <v>-2.1874999999999999E-2</v>
      </c>
      <c r="S88" s="19">
        <v>4.3749999999999997E-2</v>
      </c>
      <c r="T88" s="19">
        <v>0</v>
      </c>
      <c r="U88" s="19">
        <v>3.8437500000005902E-3</v>
      </c>
      <c r="V88" s="19">
        <v>-3.8437499999999791E-3</v>
      </c>
      <c r="W88" s="19">
        <v>7.6875000000005134E-3</v>
      </c>
      <c r="X88" s="19">
        <v>0.875</v>
      </c>
      <c r="Y88" s="19">
        <v>0.125</v>
      </c>
      <c r="Z88" s="19">
        <v>0.75</v>
      </c>
      <c r="AA88" s="19">
        <v>0</v>
      </c>
      <c r="AB88" s="19">
        <v>2.1874999999999999E-2</v>
      </c>
      <c r="AC88" s="19">
        <v>-2.1874999999999999E-2</v>
      </c>
      <c r="AD88" s="19">
        <v>4.3749999999999997E-2</v>
      </c>
      <c r="AE88" s="19">
        <v>0</v>
      </c>
      <c r="AF88" s="19">
        <v>0.87335937500000005</v>
      </c>
      <c r="AG88" s="19">
        <v>0.12664062500000001</v>
      </c>
      <c r="AH88" s="19">
        <v>0.74671874999999999</v>
      </c>
      <c r="AI88" s="19">
        <v>0</v>
      </c>
      <c r="AJ88" s="19">
        <v>70</v>
      </c>
      <c r="AK88" s="19">
        <v>0</v>
      </c>
      <c r="AL88" s="19">
        <v>10</v>
      </c>
      <c r="AM88" s="19">
        <v>0</v>
      </c>
      <c r="AN88" s="19">
        <v>0</v>
      </c>
      <c r="AO88" s="19">
        <v>0</v>
      </c>
      <c r="AP88" s="19">
        <v>0</v>
      </c>
      <c r="AQ88" s="19">
        <v>0</v>
      </c>
      <c r="AR88" s="19" t="s">
        <v>355</v>
      </c>
      <c r="AS88" s="19">
        <v>1</v>
      </c>
      <c r="AT88" s="19">
        <v>0</v>
      </c>
      <c r="AU88" s="19">
        <v>0</v>
      </c>
      <c r="AV88" s="19">
        <v>0</v>
      </c>
      <c r="AW88" s="19">
        <v>0</v>
      </c>
      <c r="AX88" s="19">
        <v>45</v>
      </c>
      <c r="AY88" s="19">
        <v>0</v>
      </c>
      <c r="AZ88" s="19">
        <v>1</v>
      </c>
      <c r="BA88" s="19" t="s">
        <v>89</v>
      </c>
      <c r="BB88" s="19">
        <v>5</v>
      </c>
      <c r="BC88" s="19">
        <v>2</v>
      </c>
      <c r="BD88" s="19">
        <v>0.05</v>
      </c>
      <c r="BE88" s="19">
        <v>4</v>
      </c>
      <c r="BF88" s="19">
        <v>6</v>
      </c>
      <c r="BG88" s="19">
        <v>0.5</v>
      </c>
      <c r="BH88" s="19">
        <v>10</v>
      </c>
      <c r="BI88" s="19">
        <v>1</v>
      </c>
      <c r="BJ88" s="19">
        <v>1</v>
      </c>
      <c r="BK88" s="19">
        <v>1</v>
      </c>
      <c r="BL88" s="19">
        <v>1</v>
      </c>
      <c r="BM88" s="19">
        <v>0</v>
      </c>
      <c r="BN88" s="19">
        <v>0</v>
      </c>
      <c r="BO88" s="19">
        <v>0</v>
      </c>
      <c r="BP88" s="19">
        <v>0</v>
      </c>
      <c r="BQ88" s="19">
        <v>1</v>
      </c>
      <c r="BR88" s="19">
        <v>1</v>
      </c>
      <c r="BS88" s="19">
        <v>1</v>
      </c>
      <c r="BT88" s="19">
        <v>1</v>
      </c>
    </row>
    <row r="89" spans="1:72" x14ac:dyDescent="0.3">
      <c r="A89" s="26">
        <v>87</v>
      </c>
      <c r="B89" s="19">
        <v>80</v>
      </c>
      <c r="C89" s="19">
        <v>1.013993501663208</v>
      </c>
      <c r="D89" s="19">
        <v>1.6899891694386798E-2</v>
      </c>
      <c r="E89" s="19">
        <v>5</v>
      </c>
      <c r="F89" s="19">
        <v>4.53986250480117E-3</v>
      </c>
      <c r="G89" s="19">
        <v>6.0394212781523987E-2</v>
      </c>
      <c r="H89" s="19">
        <v>2.2176846033644979E-2</v>
      </c>
      <c r="I89" s="19">
        <v>4.53986250480117E-3</v>
      </c>
      <c r="J89" s="19">
        <f t="shared" si="1"/>
        <v>4.53986250480117E-3</v>
      </c>
      <c r="K89" s="19">
        <v>5.0668384188268037E-3</v>
      </c>
      <c r="L89" s="19">
        <v>5.0668384188268037E-3</v>
      </c>
      <c r="M89" s="19">
        <v>5.5511151231257827E-17</v>
      </c>
      <c r="N89" s="19">
        <v>-4.4408920985006262E-16</v>
      </c>
      <c r="O89" s="19">
        <v>3.3306690738754701E-16</v>
      </c>
      <c r="P89" s="19">
        <v>0</v>
      </c>
      <c r="Q89" s="19">
        <v>-3.7499999999999999E-2</v>
      </c>
      <c r="R89" s="19">
        <v>6.2499999999999917E-3</v>
      </c>
      <c r="S89" s="19">
        <v>7.4999999999999997E-2</v>
      </c>
      <c r="T89" s="19">
        <v>0</v>
      </c>
      <c r="U89" s="19">
        <v>-4.9687499999999662E-3</v>
      </c>
      <c r="V89" s="19">
        <v>-4.6875000000012879E-4</v>
      </c>
      <c r="W89" s="19">
        <v>9.937499999999877E-3</v>
      </c>
      <c r="X89" s="19">
        <v>-0.24999999999999989</v>
      </c>
      <c r="Y89" s="19">
        <v>0.5</v>
      </c>
      <c r="Z89" s="19">
        <v>-0.5</v>
      </c>
      <c r="AA89" s="19">
        <v>0</v>
      </c>
      <c r="AB89" s="19">
        <v>-3.7499999999999999E-2</v>
      </c>
      <c r="AC89" s="19">
        <v>6.2499999999999917E-3</v>
      </c>
      <c r="AD89" s="19">
        <v>7.4999999999999997E-2</v>
      </c>
      <c r="AE89" s="19">
        <v>0</v>
      </c>
      <c r="AF89" s="19">
        <v>-0.25187500000000002</v>
      </c>
      <c r="AG89" s="19">
        <v>0.49484375000000003</v>
      </c>
      <c r="AH89" s="19">
        <v>-0.49625000000000002</v>
      </c>
      <c r="AI89" s="19">
        <v>0</v>
      </c>
      <c r="AJ89" s="19">
        <v>0</v>
      </c>
      <c r="AK89" s="19">
        <v>20</v>
      </c>
      <c r="AL89" s="19">
        <v>50</v>
      </c>
      <c r="AM89" s="19">
        <v>10</v>
      </c>
      <c r="AN89" s="19">
        <v>0</v>
      </c>
      <c r="AO89" s="19">
        <v>0</v>
      </c>
      <c r="AP89" s="19">
        <v>0</v>
      </c>
      <c r="AQ89" s="19">
        <v>0</v>
      </c>
      <c r="AR89" s="19" t="s">
        <v>356</v>
      </c>
      <c r="AS89" s="19">
        <v>1</v>
      </c>
      <c r="AT89" s="19">
        <v>0</v>
      </c>
      <c r="AU89" s="19">
        <v>0</v>
      </c>
      <c r="AV89" s="19">
        <v>0</v>
      </c>
      <c r="AW89" s="19">
        <v>0</v>
      </c>
      <c r="AX89" s="19">
        <v>45</v>
      </c>
      <c r="AY89" s="19">
        <v>0</v>
      </c>
      <c r="AZ89" s="19">
        <v>1</v>
      </c>
      <c r="BA89" s="19" t="s">
        <v>89</v>
      </c>
      <c r="BB89" s="19">
        <v>5</v>
      </c>
      <c r="BC89" s="19">
        <v>2</v>
      </c>
      <c r="BD89" s="19">
        <v>0.05</v>
      </c>
      <c r="BE89" s="19">
        <v>4</v>
      </c>
      <c r="BF89" s="19">
        <v>6</v>
      </c>
      <c r="BG89" s="19">
        <v>0.5</v>
      </c>
      <c r="BH89" s="19">
        <v>10</v>
      </c>
      <c r="BI89" s="19">
        <v>1</v>
      </c>
      <c r="BJ89" s="19">
        <v>1</v>
      </c>
      <c r="BK89" s="19">
        <v>1</v>
      </c>
      <c r="BL89" s="19">
        <v>1</v>
      </c>
      <c r="BM89" s="19">
        <v>0</v>
      </c>
      <c r="BN89" s="19">
        <v>0</v>
      </c>
      <c r="BO89" s="19">
        <v>0</v>
      </c>
      <c r="BP89" s="19">
        <v>0</v>
      </c>
      <c r="BQ89" s="19">
        <v>1</v>
      </c>
      <c r="BR89" s="19">
        <v>1</v>
      </c>
      <c r="BS89" s="19">
        <v>1</v>
      </c>
      <c r="BT89" s="19">
        <v>1</v>
      </c>
    </row>
    <row r="90" spans="1:72" x14ac:dyDescent="0.3">
      <c r="A90" s="26">
        <v>88</v>
      </c>
      <c r="B90" s="19">
        <v>80</v>
      </c>
      <c r="C90" s="19">
        <v>1.060793399810791</v>
      </c>
      <c r="D90" s="19">
        <v>1.7679889996846519E-2</v>
      </c>
      <c r="E90" s="19">
        <v>5</v>
      </c>
      <c r="F90" s="19">
        <v>4.53986250480117E-3</v>
      </c>
      <c r="G90" s="19">
        <v>6.0394212781523987E-2</v>
      </c>
      <c r="H90" s="19">
        <v>2.2176846033644951E-2</v>
      </c>
      <c r="I90" s="19">
        <v>4.53986250480117E-3</v>
      </c>
      <c r="J90" s="19">
        <f t="shared" si="1"/>
        <v>4.53986250480117E-3</v>
      </c>
      <c r="K90" s="19">
        <v>5.0668384188267933E-3</v>
      </c>
      <c r="L90" s="19">
        <v>5.0668384188267933E-3</v>
      </c>
      <c r="M90" s="19">
        <v>5.5511151231257827E-17</v>
      </c>
      <c r="N90" s="19">
        <v>-3.3306690738754701E-16</v>
      </c>
      <c r="O90" s="19">
        <v>3.3306690738754701E-16</v>
      </c>
      <c r="P90" s="19">
        <v>0</v>
      </c>
      <c r="Q90" s="19">
        <v>3.7499999999999999E-2</v>
      </c>
      <c r="R90" s="19">
        <v>6.2500000000000003E-3</v>
      </c>
      <c r="S90" s="19">
        <v>7.4999999999999997E-2</v>
      </c>
      <c r="T90" s="19">
        <v>0</v>
      </c>
      <c r="U90" s="19">
        <v>4.9687499999999662E-3</v>
      </c>
      <c r="V90" s="19">
        <v>-4.6875000000012879E-4</v>
      </c>
      <c r="W90" s="19">
        <v>9.937499999999877E-3</v>
      </c>
      <c r="X90" s="19">
        <v>0.25000000000000011</v>
      </c>
      <c r="Y90" s="19">
        <v>0.5</v>
      </c>
      <c r="Z90" s="19">
        <v>-0.5</v>
      </c>
      <c r="AA90" s="19">
        <v>0</v>
      </c>
      <c r="AB90" s="19">
        <v>3.7499999999999999E-2</v>
      </c>
      <c r="AC90" s="19">
        <v>6.2500000000000003E-3</v>
      </c>
      <c r="AD90" s="19">
        <v>7.4999999999999997E-2</v>
      </c>
      <c r="AE90" s="19">
        <v>0</v>
      </c>
      <c r="AF90" s="19">
        <v>0.25187500000000002</v>
      </c>
      <c r="AG90" s="19">
        <v>0.49484375000000003</v>
      </c>
      <c r="AH90" s="19">
        <v>-0.49625000000000002</v>
      </c>
      <c r="AI90" s="19">
        <v>0</v>
      </c>
      <c r="AJ90" s="19">
        <v>20</v>
      </c>
      <c r="AK90" s="19">
        <v>0</v>
      </c>
      <c r="AL90" s="19">
        <v>50</v>
      </c>
      <c r="AM90" s="19">
        <v>10</v>
      </c>
      <c r="AN90" s="19">
        <v>0</v>
      </c>
      <c r="AO90" s="19">
        <v>0</v>
      </c>
      <c r="AP90" s="19">
        <v>0</v>
      </c>
      <c r="AQ90" s="19">
        <v>0</v>
      </c>
      <c r="AR90" s="19" t="s">
        <v>357</v>
      </c>
      <c r="AS90" s="19">
        <v>1</v>
      </c>
      <c r="AT90" s="19">
        <v>0</v>
      </c>
      <c r="AU90" s="19">
        <v>0</v>
      </c>
      <c r="AV90" s="19">
        <v>0</v>
      </c>
      <c r="AW90" s="19">
        <v>0</v>
      </c>
      <c r="AX90" s="19">
        <v>45</v>
      </c>
      <c r="AY90" s="19">
        <v>0</v>
      </c>
      <c r="AZ90" s="19">
        <v>1</v>
      </c>
      <c r="BA90" s="19" t="s">
        <v>89</v>
      </c>
      <c r="BB90" s="19">
        <v>5</v>
      </c>
      <c r="BC90" s="19">
        <v>2</v>
      </c>
      <c r="BD90" s="19">
        <v>0.05</v>
      </c>
      <c r="BE90" s="19">
        <v>4</v>
      </c>
      <c r="BF90" s="19">
        <v>6</v>
      </c>
      <c r="BG90" s="19">
        <v>0.5</v>
      </c>
      <c r="BH90" s="19">
        <v>10</v>
      </c>
      <c r="BI90" s="19">
        <v>1</v>
      </c>
      <c r="BJ90" s="19">
        <v>1</v>
      </c>
      <c r="BK90" s="19">
        <v>1</v>
      </c>
      <c r="BL90" s="19">
        <v>1</v>
      </c>
      <c r="BM90" s="19">
        <v>0</v>
      </c>
      <c r="BN90" s="19">
        <v>0</v>
      </c>
      <c r="BO90" s="19">
        <v>0</v>
      </c>
      <c r="BP90" s="19">
        <v>0</v>
      </c>
      <c r="BQ90" s="19">
        <v>1</v>
      </c>
      <c r="BR90" s="19">
        <v>1</v>
      </c>
      <c r="BS90" s="19">
        <v>1</v>
      </c>
      <c r="BT90" s="19">
        <v>1</v>
      </c>
    </row>
    <row r="91" spans="1:72" x14ac:dyDescent="0.3">
      <c r="A91" s="26">
        <v>89</v>
      </c>
      <c r="B91" s="19">
        <v>80</v>
      </c>
      <c r="C91" s="19">
        <v>0.79559493064880371</v>
      </c>
      <c r="D91" s="19">
        <v>1.3259915510813401E-2</v>
      </c>
      <c r="E91" s="19">
        <v>4</v>
      </c>
      <c r="F91" s="19">
        <v>1.289076704467189E-2</v>
      </c>
      <c r="G91" s="19">
        <v>7.0060506773609504E-2</v>
      </c>
      <c r="H91" s="19">
        <v>2.287006862828557E-2</v>
      </c>
      <c r="I91" s="19">
        <v>1.289076704467189E-2</v>
      </c>
      <c r="J91" s="19">
        <f t="shared" si="1"/>
        <v>1.289076704467189E-2</v>
      </c>
      <c r="K91" s="19">
        <v>1.289076704467189E-2</v>
      </c>
      <c r="L91" s="19"/>
      <c r="M91" s="19">
        <v>1.3533735454848241E-17</v>
      </c>
      <c r="N91" s="19">
        <v>2.2204460492503131E-16</v>
      </c>
      <c r="O91" s="19">
        <v>2.2204460492503131E-16</v>
      </c>
      <c r="P91" s="19">
        <v>0</v>
      </c>
      <c r="Q91" s="19">
        <v>6.2499999999999986E-3</v>
      </c>
      <c r="R91" s="19">
        <v>-6.2500000000000047E-3</v>
      </c>
      <c r="S91" s="19">
        <v>7.4999999999999997E-2</v>
      </c>
      <c r="T91" s="19">
        <v>0</v>
      </c>
      <c r="U91" s="19">
        <v>7.1557343384043293E-18</v>
      </c>
      <c r="V91" s="19">
        <v>2.5124999999999949E-2</v>
      </c>
      <c r="W91" s="19">
        <v>1.9124999999999889E-2</v>
      </c>
      <c r="X91" s="19">
        <v>5.2820630471186962E-17</v>
      </c>
      <c r="Y91" s="19">
        <v>-0.5</v>
      </c>
      <c r="Z91" s="19">
        <v>-0.5</v>
      </c>
      <c r="AA91" s="19">
        <v>0</v>
      </c>
      <c r="AB91" s="19">
        <v>6.2499999999999986E-3</v>
      </c>
      <c r="AC91" s="19">
        <v>-6.2500000000000047E-3</v>
      </c>
      <c r="AD91" s="19">
        <v>7.4999999999999997E-2</v>
      </c>
      <c r="AE91" s="19">
        <v>0</v>
      </c>
      <c r="AF91" s="19">
        <v>1.406250000000031E-3</v>
      </c>
      <c r="AG91" s="19">
        <v>-0.49484375000000003</v>
      </c>
      <c r="AH91" s="19">
        <v>-0.49625000000000002</v>
      </c>
      <c r="AI91" s="19">
        <v>0</v>
      </c>
      <c r="AJ91" s="19">
        <v>10</v>
      </c>
      <c r="AK91" s="19">
        <v>10</v>
      </c>
      <c r="AL91" s="19">
        <v>10</v>
      </c>
      <c r="AM91" s="19">
        <v>50</v>
      </c>
      <c r="AN91" s="19">
        <v>0</v>
      </c>
      <c r="AO91" s="19">
        <v>0</v>
      </c>
      <c r="AP91" s="19">
        <v>0</v>
      </c>
      <c r="AQ91" s="19">
        <v>0</v>
      </c>
      <c r="AR91" s="19" t="s">
        <v>358</v>
      </c>
      <c r="AS91" s="19">
        <v>1</v>
      </c>
      <c r="AT91" s="19">
        <v>0</v>
      </c>
      <c r="AU91" s="19">
        <v>0</v>
      </c>
      <c r="AV91" s="19">
        <v>0</v>
      </c>
      <c r="AW91" s="19">
        <v>0</v>
      </c>
      <c r="AX91" s="19">
        <v>45</v>
      </c>
      <c r="AY91" s="19">
        <v>0</v>
      </c>
      <c r="AZ91" s="19">
        <v>1</v>
      </c>
      <c r="BA91" s="19" t="s">
        <v>89</v>
      </c>
      <c r="BB91" s="19">
        <v>5</v>
      </c>
      <c r="BC91" s="19">
        <v>2</v>
      </c>
      <c r="BD91" s="19">
        <v>0.05</v>
      </c>
      <c r="BE91" s="19">
        <v>4</v>
      </c>
      <c r="BF91" s="19">
        <v>6</v>
      </c>
      <c r="BG91" s="19">
        <v>0.5</v>
      </c>
      <c r="BH91" s="19">
        <v>10</v>
      </c>
      <c r="BI91" s="19">
        <v>1</v>
      </c>
      <c r="BJ91" s="19">
        <v>1</v>
      </c>
      <c r="BK91" s="19">
        <v>1</v>
      </c>
      <c r="BL91" s="19">
        <v>1</v>
      </c>
      <c r="BM91" s="19">
        <v>0</v>
      </c>
      <c r="BN91" s="19">
        <v>0</v>
      </c>
      <c r="BO91" s="19">
        <v>0</v>
      </c>
      <c r="BP91" s="19">
        <v>0</v>
      </c>
      <c r="BQ91" s="19">
        <v>1</v>
      </c>
      <c r="BR91" s="19">
        <v>1</v>
      </c>
      <c r="BS91" s="19">
        <v>1</v>
      </c>
      <c r="BT91" s="19">
        <v>1</v>
      </c>
    </row>
    <row r="92" spans="1:72" x14ac:dyDescent="0.3">
      <c r="A92" s="26">
        <v>90</v>
      </c>
      <c r="B92" s="19">
        <v>80</v>
      </c>
      <c r="C92" s="19">
        <v>0.81119441986083984</v>
      </c>
      <c r="D92" s="19">
        <v>1.351990699768066E-2</v>
      </c>
      <c r="E92" s="19">
        <v>4</v>
      </c>
      <c r="F92" s="19">
        <v>1.289076704467189E-2</v>
      </c>
      <c r="G92" s="19">
        <v>7.0060506773609504E-2</v>
      </c>
      <c r="H92" s="19">
        <v>2.287006862828557E-2</v>
      </c>
      <c r="I92" s="19">
        <v>1.289076704467189E-2</v>
      </c>
      <c r="J92" s="19">
        <f t="shared" si="1"/>
        <v>1.289076704467189E-2</v>
      </c>
      <c r="K92" s="19">
        <v>1.289076704467189E-2</v>
      </c>
      <c r="L92" s="19"/>
      <c r="M92" s="19">
        <v>1.3533735454848241E-17</v>
      </c>
      <c r="N92" s="19">
        <v>-2.2204460492503131E-16</v>
      </c>
      <c r="O92" s="19">
        <v>2.2204460492503131E-16</v>
      </c>
      <c r="P92" s="19">
        <v>0</v>
      </c>
      <c r="Q92" s="19">
        <v>6.2499999999999986E-3</v>
      </c>
      <c r="R92" s="19">
        <v>6.249999999999996E-3</v>
      </c>
      <c r="S92" s="19">
        <v>7.4999999999999997E-2</v>
      </c>
      <c r="T92" s="19">
        <v>0</v>
      </c>
      <c r="U92" s="19">
        <v>7.1557343384043293E-18</v>
      </c>
      <c r="V92" s="19">
        <v>-2.5124999999999949E-2</v>
      </c>
      <c r="W92" s="19">
        <v>1.9124999999999889E-2</v>
      </c>
      <c r="X92" s="19">
        <v>5.2820630471186962E-17</v>
      </c>
      <c r="Y92" s="19">
        <v>0.5</v>
      </c>
      <c r="Z92" s="19">
        <v>-0.5</v>
      </c>
      <c r="AA92" s="19">
        <v>0</v>
      </c>
      <c r="AB92" s="19">
        <v>6.2499999999999986E-3</v>
      </c>
      <c r="AC92" s="19">
        <v>6.249999999999996E-3</v>
      </c>
      <c r="AD92" s="19">
        <v>7.4999999999999997E-2</v>
      </c>
      <c r="AE92" s="19">
        <v>0</v>
      </c>
      <c r="AF92" s="19">
        <v>1.406250000000031E-3</v>
      </c>
      <c r="AG92" s="19">
        <v>0.49484375000000003</v>
      </c>
      <c r="AH92" s="19">
        <v>-0.49625000000000002</v>
      </c>
      <c r="AI92" s="19">
        <v>0</v>
      </c>
      <c r="AJ92" s="19">
        <v>10</v>
      </c>
      <c r="AK92" s="19">
        <v>10</v>
      </c>
      <c r="AL92" s="19">
        <v>50</v>
      </c>
      <c r="AM92" s="19">
        <v>10</v>
      </c>
      <c r="AN92" s="19">
        <v>0</v>
      </c>
      <c r="AO92" s="19">
        <v>0</v>
      </c>
      <c r="AP92" s="19">
        <v>0</v>
      </c>
      <c r="AQ92" s="19">
        <v>0</v>
      </c>
      <c r="AR92" s="19" t="s">
        <v>359</v>
      </c>
      <c r="AS92" s="19">
        <v>1</v>
      </c>
      <c r="AT92" s="19">
        <v>0</v>
      </c>
      <c r="AU92" s="19">
        <v>0</v>
      </c>
      <c r="AV92" s="19">
        <v>0</v>
      </c>
      <c r="AW92" s="19">
        <v>0</v>
      </c>
      <c r="AX92" s="19">
        <v>45</v>
      </c>
      <c r="AY92" s="19">
        <v>0</v>
      </c>
      <c r="AZ92" s="19">
        <v>1</v>
      </c>
      <c r="BA92" s="19" t="s">
        <v>89</v>
      </c>
      <c r="BB92" s="19">
        <v>5</v>
      </c>
      <c r="BC92" s="19">
        <v>2</v>
      </c>
      <c r="BD92" s="19">
        <v>0.05</v>
      </c>
      <c r="BE92" s="19">
        <v>4</v>
      </c>
      <c r="BF92" s="19">
        <v>6</v>
      </c>
      <c r="BG92" s="19">
        <v>0.5</v>
      </c>
      <c r="BH92" s="19">
        <v>10</v>
      </c>
      <c r="BI92" s="19">
        <v>1</v>
      </c>
      <c r="BJ92" s="19">
        <v>1</v>
      </c>
      <c r="BK92" s="19">
        <v>1</v>
      </c>
      <c r="BL92" s="19">
        <v>1</v>
      </c>
      <c r="BM92" s="19">
        <v>0</v>
      </c>
      <c r="BN92" s="19">
        <v>0</v>
      </c>
      <c r="BO92" s="19">
        <v>0</v>
      </c>
      <c r="BP92" s="19">
        <v>0</v>
      </c>
      <c r="BQ92" s="19">
        <v>1</v>
      </c>
      <c r="BR92" s="19">
        <v>1</v>
      </c>
      <c r="BS92" s="19">
        <v>1</v>
      </c>
      <c r="BT92" s="19">
        <v>1</v>
      </c>
    </row>
    <row r="93" spans="1:72" x14ac:dyDescent="0.3">
      <c r="A93" s="26">
        <v>91</v>
      </c>
      <c r="B93" s="19">
        <v>80</v>
      </c>
      <c r="C93" s="19">
        <v>0.77999520301818848</v>
      </c>
      <c r="D93" s="19">
        <v>1.299992005030314E-2</v>
      </c>
      <c r="E93" s="19">
        <v>4</v>
      </c>
      <c r="F93" s="19">
        <v>1.289076704467189E-2</v>
      </c>
      <c r="G93" s="19">
        <v>7.0060506773609504E-2</v>
      </c>
      <c r="H93" s="19">
        <v>2.287006862828557E-2</v>
      </c>
      <c r="I93" s="19">
        <v>1.289076704467189E-2</v>
      </c>
      <c r="J93" s="19">
        <f t="shared" si="1"/>
        <v>1.289076704467189E-2</v>
      </c>
      <c r="K93" s="19">
        <v>1.289076704467189E-2</v>
      </c>
      <c r="L93" s="19"/>
      <c r="M93" s="19">
        <v>6.5948415509410091E-18</v>
      </c>
      <c r="N93" s="19">
        <v>-2.2204460492503131E-16</v>
      </c>
      <c r="O93" s="19">
        <v>2.2204460492503131E-16</v>
      </c>
      <c r="P93" s="19">
        <v>0</v>
      </c>
      <c r="Q93" s="19">
        <v>-6.2500000000000012E-3</v>
      </c>
      <c r="R93" s="19">
        <v>6.249999999999996E-3</v>
      </c>
      <c r="S93" s="19">
        <v>7.4999999999999997E-2</v>
      </c>
      <c r="T93" s="19">
        <v>0</v>
      </c>
      <c r="U93" s="19">
        <v>-2.0166160408230379E-17</v>
      </c>
      <c r="V93" s="19">
        <v>-2.5124999999999949E-2</v>
      </c>
      <c r="W93" s="19">
        <v>1.9124999999999889E-2</v>
      </c>
      <c r="X93" s="19">
        <v>5.2820630471186962E-17</v>
      </c>
      <c r="Y93" s="19">
        <v>0.5</v>
      </c>
      <c r="Z93" s="19">
        <v>-0.5</v>
      </c>
      <c r="AA93" s="19">
        <v>0</v>
      </c>
      <c r="AB93" s="19">
        <v>-6.2500000000000012E-3</v>
      </c>
      <c r="AC93" s="19">
        <v>6.249999999999996E-3</v>
      </c>
      <c r="AD93" s="19">
        <v>7.4999999999999997E-2</v>
      </c>
      <c r="AE93" s="19">
        <v>0</v>
      </c>
      <c r="AF93" s="19">
        <v>-1.4062499999999689E-3</v>
      </c>
      <c r="AG93" s="19">
        <v>0.49484375000000003</v>
      </c>
      <c r="AH93" s="19">
        <v>-0.49625000000000002</v>
      </c>
      <c r="AI93" s="19">
        <v>0</v>
      </c>
      <c r="AJ93" s="19">
        <v>10</v>
      </c>
      <c r="AK93" s="19">
        <v>10</v>
      </c>
      <c r="AL93" s="19">
        <v>50</v>
      </c>
      <c r="AM93" s="19">
        <v>10</v>
      </c>
      <c r="AN93" s="19">
        <v>0</v>
      </c>
      <c r="AO93" s="19">
        <v>0</v>
      </c>
      <c r="AP93" s="19">
        <v>0</v>
      </c>
      <c r="AQ93" s="19">
        <v>0</v>
      </c>
      <c r="AR93" s="19" t="s">
        <v>360</v>
      </c>
      <c r="AS93" s="19">
        <v>1</v>
      </c>
      <c r="AT93" s="19">
        <v>0</v>
      </c>
      <c r="AU93" s="19">
        <v>0</v>
      </c>
      <c r="AV93" s="19">
        <v>0</v>
      </c>
      <c r="AW93" s="19">
        <v>0</v>
      </c>
      <c r="AX93" s="19">
        <v>45</v>
      </c>
      <c r="AY93" s="19">
        <v>0</v>
      </c>
      <c r="AZ93" s="19">
        <v>1</v>
      </c>
      <c r="BA93" s="19" t="s">
        <v>89</v>
      </c>
      <c r="BB93" s="19">
        <v>5</v>
      </c>
      <c r="BC93" s="19">
        <v>2</v>
      </c>
      <c r="BD93" s="19">
        <v>0.05</v>
      </c>
      <c r="BE93" s="19">
        <v>4</v>
      </c>
      <c r="BF93" s="19">
        <v>6</v>
      </c>
      <c r="BG93" s="19">
        <v>0.5</v>
      </c>
      <c r="BH93" s="19">
        <v>10</v>
      </c>
      <c r="BI93" s="19">
        <v>1</v>
      </c>
      <c r="BJ93" s="19">
        <v>1</v>
      </c>
      <c r="BK93" s="19">
        <v>1</v>
      </c>
      <c r="BL93" s="19">
        <v>1</v>
      </c>
      <c r="BM93" s="19">
        <v>0</v>
      </c>
      <c r="BN93" s="19">
        <v>0</v>
      </c>
      <c r="BO93" s="19">
        <v>0</v>
      </c>
      <c r="BP93" s="19">
        <v>0</v>
      </c>
      <c r="BQ93" s="19">
        <v>1</v>
      </c>
      <c r="BR93" s="19">
        <v>1</v>
      </c>
      <c r="BS93" s="19">
        <v>1</v>
      </c>
      <c r="BT93" s="19">
        <v>1</v>
      </c>
    </row>
    <row r="94" spans="1:72" x14ac:dyDescent="0.3">
      <c r="A94" s="26">
        <v>92</v>
      </c>
      <c r="B94" s="19">
        <v>80</v>
      </c>
      <c r="C94" s="19">
        <v>0.76439499855041504</v>
      </c>
      <c r="D94" s="19">
        <v>1.273991664250692E-2</v>
      </c>
      <c r="E94" s="19">
        <v>4</v>
      </c>
      <c r="F94" s="19">
        <v>5.134898976610823E-4</v>
      </c>
      <c r="G94" s="19">
        <v>4.1910129853950581E-2</v>
      </c>
      <c r="H94" s="19">
        <v>1.971293000482164E-2</v>
      </c>
      <c r="I94" s="19">
        <v>5.134898976610823E-4</v>
      </c>
      <c r="J94" s="19">
        <f t="shared" si="1"/>
        <v>5.134898976610823E-4</v>
      </c>
      <c r="K94" s="19">
        <v>5.134898976610823E-4</v>
      </c>
      <c r="L94" s="19"/>
      <c r="M94" s="19">
        <v>6.9388939039072284E-17</v>
      </c>
      <c r="N94" s="19">
        <v>-3.3306690738754701E-16</v>
      </c>
      <c r="O94" s="19">
        <v>-8.3266726846886741E-17</v>
      </c>
      <c r="P94" s="19">
        <v>0</v>
      </c>
      <c r="Q94" s="19">
        <v>-5.9374999999999997E-2</v>
      </c>
      <c r="R94" s="19">
        <v>-1.562500000000001E-2</v>
      </c>
      <c r="S94" s="19">
        <v>3.125E-2</v>
      </c>
      <c r="T94" s="19">
        <v>0</v>
      </c>
      <c r="U94" s="19">
        <v>0</v>
      </c>
      <c r="V94" s="19">
        <v>-5.6249999999979927E-4</v>
      </c>
      <c r="W94" s="19">
        <v>1.12500000000007E-3</v>
      </c>
      <c r="X94" s="19">
        <v>-0.1249999999999999</v>
      </c>
      <c r="Y94" s="19">
        <v>0.625</v>
      </c>
      <c r="Z94" s="19">
        <v>-0.25</v>
      </c>
      <c r="AA94" s="19">
        <v>0</v>
      </c>
      <c r="AB94" s="19">
        <v>-5.9374999999999997E-2</v>
      </c>
      <c r="AC94" s="19">
        <v>-1.562500000000001E-2</v>
      </c>
      <c r="AD94" s="19">
        <v>3.125E-2</v>
      </c>
      <c r="AE94" s="19">
        <v>0</v>
      </c>
      <c r="AF94" s="19">
        <v>-0.12523437500000001</v>
      </c>
      <c r="AG94" s="19">
        <v>0.62148437499999998</v>
      </c>
      <c r="AH94" s="19">
        <v>-0.24296875000000001</v>
      </c>
      <c r="AI94" s="19">
        <v>0</v>
      </c>
      <c r="AJ94" s="19">
        <v>10</v>
      </c>
      <c r="AK94" s="19">
        <v>20</v>
      </c>
      <c r="AL94" s="19">
        <v>50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 t="s">
        <v>361</v>
      </c>
      <c r="AS94" s="19">
        <v>1</v>
      </c>
      <c r="AT94" s="19">
        <v>0</v>
      </c>
      <c r="AU94" s="19">
        <v>0</v>
      </c>
      <c r="AV94" s="19">
        <v>0</v>
      </c>
      <c r="AW94" s="19">
        <v>0</v>
      </c>
      <c r="AX94" s="19">
        <v>45</v>
      </c>
      <c r="AY94" s="19">
        <v>0</v>
      </c>
      <c r="AZ94" s="19">
        <v>1</v>
      </c>
      <c r="BA94" s="19" t="s">
        <v>89</v>
      </c>
      <c r="BB94" s="19">
        <v>5</v>
      </c>
      <c r="BC94" s="19">
        <v>2</v>
      </c>
      <c r="BD94" s="19">
        <v>0.05</v>
      </c>
      <c r="BE94" s="19">
        <v>4</v>
      </c>
      <c r="BF94" s="19">
        <v>6</v>
      </c>
      <c r="BG94" s="19">
        <v>0.5</v>
      </c>
      <c r="BH94" s="19">
        <v>10</v>
      </c>
      <c r="BI94" s="19">
        <v>1</v>
      </c>
      <c r="BJ94" s="19">
        <v>1</v>
      </c>
      <c r="BK94" s="19">
        <v>1</v>
      </c>
      <c r="BL94" s="19">
        <v>1</v>
      </c>
      <c r="BM94" s="19">
        <v>0</v>
      </c>
      <c r="BN94" s="19">
        <v>0</v>
      </c>
      <c r="BO94" s="19">
        <v>0</v>
      </c>
      <c r="BP94" s="19">
        <v>0</v>
      </c>
      <c r="BQ94" s="19">
        <v>1</v>
      </c>
      <c r="BR94" s="19">
        <v>1</v>
      </c>
      <c r="BS94" s="19">
        <v>1</v>
      </c>
      <c r="BT94" s="19">
        <v>1</v>
      </c>
    </row>
    <row r="95" spans="1:72" x14ac:dyDescent="0.3">
      <c r="A95" s="26">
        <v>93</v>
      </c>
      <c r="B95" s="19">
        <v>80</v>
      </c>
      <c r="C95" s="19">
        <v>0.76439523696899414</v>
      </c>
      <c r="D95" s="19">
        <v>1.27399206161499E-2</v>
      </c>
      <c r="E95" s="19">
        <v>4</v>
      </c>
      <c r="F95" s="19">
        <v>5.134898976610823E-4</v>
      </c>
      <c r="G95" s="19">
        <v>4.191012985395056E-2</v>
      </c>
      <c r="H95" s="19">
        <v>1.971293000482164E-2</v>
      </c>
      <c r="I95" s="19">
        <v>5.134898976610823E-4</v>
      </c>
      <c r="J95" s="19">
        <f t="shared" si="1"/>
        <v>5.134898976610823E-4</v>
      </c>
      <c r="K95" s="19">
        <v>5.134898976610823E-4</v>
      </c>
      <c r="L95" s="19"/>
      <c r="M95" s="19">
        <v>6.9388939039072284E-17</v>
      </c>
      <c r="N95" s="19">
        <v>3.3306690738754701E-16</v>
      </c>
      <c r="O95" s="19">
        <v>-8.3266726846886741E-17</v>
      </c>
      <c r="P95" s="19">
        <v>0</v>
      </c>
      <c r="Q95" s="19">
        <v>-5.9374999999999997E-2</v>
      </c>
      <c r="R95" s="19">
        <v>1.562499999999999E-2</v>
      </c>
      <c r="S95" s="19">
        <v>3.125E-2</v>
      </c>
      <c r="T95" s="19">
        <v>0</v>
      </c>
      <c r="U95" s="19">
        <v>0</v>
      </c>
      <c r="V95" s="19">
        <v>5.6249999999979927E-4</v>
      </c>
      <c r="W95" s="19">
        <v>1.12500000000007E-3</v>
      </c>
      <c r="X95" s="19">
        <v>-0.1249999999999999</v>
      </c>
      <c r="Y95" s="19">
        <v>-0.625</v>
      </c>
      <c r="Z95" s="19">
        <v>-0.25</v>
      </c>
      <c r="AA95" s="19">
        <v>0</v>
      </c>
      <c r="AB95" s="19">
        <v>-5.9374999999999997E-2</v>
      </c>
      <c r="AC95" s="19">
        <v>1.562499999999999E-2</v>
      </c>
      <c r="AD95" s="19">
        <v>3.125E-2</v>
      </c>
      <c r="AE95" s="19">
        <v>0</v>
      </c>
      <c r="AF95" s="19">
        <v>-0.12523437500000001</v>
      </c>
      <c r="AG95" s="19">
        <v>-0.62148437499999998</v>
      </c>
      <c r="AH95" s="19">
        <v>-0.24296875000000001</v>
      </c>
      <c r="AI95" s="19">
        <v>0</v>
      </c>
      <c r="AJ95" s="19">
        <v>10</v>
      </c>
      <c r="AK95" s="19">
        <v>20</v>
      </c>
      <c r="AL95" s="19">
        <v>0</v>
      </c>
      <c r="AM95" s="19">
        <v>50</v>
      </c>
      <c r="AN95" s="19">
        <v>0</v>
      </c>
      <c r="AO95" s="19">
        <v>0</v>
      </c>
      <c r="AP95" s="19">
        <v>0</v>
      </c>
      <c r="AQ95" s="19">
        <v>0</v>
      </c>
      <c r="AR95" s="19" t="s">
        <v>362</v>
      </c>
      <c r="AS95" s="19">
        <v>1</v>
      </c>
      <c r="AT95" s="19">
        <v>0</v>
      </c>
      <c r="AU95" s="19">
        <v>0</v>
      </c>
      <c r="AV95" s="19">
        <v>0</v>
      </c>
      <c r="AW95" s="19">
        <v>0</v>
      </c>
      <c r="AX95" s="19">
        <v>45</v>
      </c>
      <c r="AY95" s="19">
        <v>0</v>
      </c>
      <c r="AZ95" s="19">
        <v>1</v>
      </c>
      <c r="BA95" s="19" t="s">
        <v>89</v>
      </c>
      <c r="BB95" s="19">
        <v>5</v>
      </c>
      <c r="BC95" s="19">
        <v>2</v>
      </c>
      <c r="BD95" s="19">
        <v>0.05</v>
      </c>
      <c r="BE95" s="19">
        <v>4</v>
      </c>
      <c r="BF95" s="19">
        <v>6</v>
      </c>
      <c r="BG95" s="19">
        <v>0.5</v>
      </c>
      <c r="BH95" s="19">
        <v>10</v>
      </c>
      <c r="BI95" s="19">
        <v>1</v>
      </c>
      <c r="BJ95" s="19">
        <v>1</v>
      </c>
      <c r="BK95" s="19">
        <v>1</v>
      </c>
      <c r="BL95" s="19">
        <v>1</v>
      </c>
      <c r="BM95" s="19">
        <v>0</v>
      </c>
      <c r="BN95" s="19">
        <v>0</v>
      </c>
      <c r="BO95" s="19">
        <v>0</v>
      </c>
      <c r="BP95" s="19">
        <v>0</v>
      </c>
      <c r="BQ95" s="19">
        <v>1</v>
      </c>
      <c r="BR95" s="19">
        <v>1</v>
      </c>
      <c r="BS95" s="19">
        <v>1</v>
      </c>
      <c r="BT95" s="19">
        <v>1</v>
      </c>
    </row>
    <row r="96" spans="1:72" x14ac:dyDescent="0.3">
      <c r="A96" s="26">
        <v>94</v>
      </c>
      <c r="B96" s="19">
        <v>80</v>
      </c>
      <c r="C96" s="19">
        <v>0.77999472618103027</v>
      </c>
      <c r="D96" s="19">
        <v>1.299991210301717E-2</v>
      </c>
      <c r="E96" s="19">
        <v>4</v>
      </c>
      <c r="F96" s="19">
        <v>5.134898976610823E-4</v>
      </c>
      <c r="G96" s="19">
        <v>4.191012985395056E-2</v>
      </c>
      <c r="H96" s="19">
        <v>1.971293000482164E-2</v>
      </c>
      <c r="I96" s="19">
        <v>5.134898976610823E-4</v>
      </c>
      <c r="J96" s="19">
        <f t="shared" si="1"/>
        <v>5.134898976610823E-4</v>
      </c>
      <c r="K96" s="19">
        <v>5.134898976610823E-4</v>
      </c>
      <c r="L96" s="19"/>
      <c r="M96" s="19">
        <v>8.3266726846886741E-17</v>
      </c>
      <c r="N96" s="19">
        <v>3.3306690738754701E-16</v>
      </c>
      <c r="O96" s="19">
        <v>-8.3266726846886741E-17</v>
      </c>
      <c r="P96" s="19">
        <v>0</v>
      </c>
      <c r="Q96" s="19">
        <v>5.9374999999999997E-2</v>
      </c>
      <c r="R96" s="19">
        <v>1.5625E-2</v>
      </c>
      <c r="S96" s="19">
        <v>3.125E-2</v>
      </c>
      <c r="T96" s="19">
        <v>0</v>
      </c>
      <c r="U96" s="19">
        <v>0</v>
      </c>
      <c r="V96" s="19">
        <v>5.6249999999979927E-4</v>
      </c>
      <c r="W96" s="19">
        <v>1.12500000000007E-3</v>
      </c>
      <c r="X96" s="19">
        <v>0.12500000000000011</v>
      </c>
      <c r="Y96" s="19">
        <v>-0.625</v>
      </c>
      <c r="Z96" s="19">
        <v>-0.25</v>
      </c>
      <c r="AA96" s="19">
        <v>0</v>
      </c>
      <c r="AB96" s="19">
        <v>5.9374999999999997E-2</v>
      </c>
      <c r="AC96" s="19">
        <v>1.5625E-2</v>
      </c>
      <c r="AD96" s="19">
        <v>3.125E-2</v>
      </c>
      <c r="AE96" s="19">
        <v>0</v>
      </c>
      <c r="AF96" s="19">
        <v>0.12523437500000001</v>
      </c>
      <c r="AG96" s="19">
        <v>-0.62148437499999998</v>
      </c>
      <c r="AH96" s="19">
        <v>-0.24296875000000001</v>
      </c>
      <c r="AI96" s="19">
        <v>0</v>
      </c>
      <c r="AJ96" s="19">
        <v>20</v>
      </c>
      <c r="AK96" s="19">
        <v>10</v>
      </c>
      <c r="AL96" s="19">
        <v>0</v>
      </c>
      <c r="AM96" s="19">
        <v>50</v>
      </c>
      <c r="AN96" s="19">
        <v>0</v>
      </c>
      <c r="AO96" s="19">
        <v>0</v>
      </c>
      <c r="AP96" s="19">
        <v>0</v>
      </c>
      <c r="AQ96" s="19">
        <v>0</v>
      </c>
      <c r="AR96" s="19" t="s">
        <v>363</v>
      </c>
      <c r="AS96" s="19">
        <v>1</v>
      </c>
      <c r="AT96" s="19">
        <v>0</v>
      </c>
      <c r="AU96" s="19">
        <v>0</v>
      </c>
      <c r="AV96" s="19">
        <v>0</v>
      </c>
      <c r="AW96" s="19">
        <v>0</v>
      </c>
      <c r="AX96" s="19">
        <v>45</v>
      </c>
      <c r="AY96" s="19">
        <v>0</v>
      </c>
      <c r="AZ96" s="19">
        <v>1</v>
      </c>
      <c r="BA96" s="19" t="s">
        <v>89</v>
      </c>
      <c r="BB96" s="19">
        <v>5</v>
      </c>
      <c r="BC96" s="19">
        <v>2</v>
      </c>
      <c r="BD96" s="19">
        <v>0.05</v>
      </c>
      <c r="BE96" s="19">
        <v>4</v>
      </c>
      <c r="BF96" s="19">
        <v>6</v>
      </c>
      <c r="BG96" s="19">
        <v>0.5</v>
      </c>
      <c r="BH96" s="19">
        <v>10</v>
      </c>
      <c r="BI96" s="19">
        <v>1</v>
      </c>
      <c r="BJ96" s="19">
        <v>1</v>
      </c>
      <c r="BK96" s="19">
        <v>1</v>
      </c>
      <c r="BL96" s="19">
        <v>1</v>
      </c>
      <c r="BM96" s="19">
        <v>0</v>
      </c>
      <c r="BN96" s="19">
        <v>0</v>
      </c>
      <c r="BO96" s="19">
        <v>0</v>
      </c>
      <c r="BP96" s="19">
        <v>0</v>
      </c>
      <c r="BQ96" s="19">
        <v>1</v>
      </c>
      <c r="BR96" s="19">
        <v>1</v>
      </c>
      <c r="BS96" s="19">
        <v>1</v>
      </c>
      <c r="BT96" s="19">
        <v>1</v>
      </c>
    </row>
    <row r="97" spans="1:72" x14ac:dyDescent="0.3">
      <c r="A97" s="26">
        <v>95</v>
      </c>
      <c r="B97" s="19">
        <v>80</v>
      </c>
      <c r="C97" s="19">
        <v>0.57719635963439941</v>
      </c>
      <c r="D97" s="19">
        <v>9.6199393272399895E-3</v>
      </c>
      <c r="E97" s="19">
        <v>3</v>
      </c>
      <c r="F97" s="19">
        <v>9.2812500000000464E-3</v>
      </c>
      <c r="G97" s="19">
        <v>9.2812500000000464E-3</v>
      </c>
      <c r="H97" s="19">
        <v>1.021874999999998E-2</v>
      </c>
      <c r="I97" s="19">
        <v>1.021874999999998E-2</v>
      </c>
      <c r="J97" s="19">
        <f t="shared" si="1"/>
        <v>9.2812500000000464E-3</v>
      </c>
      <c r="K97" s="19"/>
      <c r="L97" s="19"/>
      <c r="M97" s="19">
        <v>-5.5511151231257827E-17</v>
      </c>
      <c r="N97" s="19">
        <v>-2.2204460492503131E-16</v>
      </c>
      <c r="O97" s="19">
        <v>-2.775557561562891E-17</v>
      </c>
      <c r="P97" s="19">
        <v>0</v>
      </c>
      <c r="Q97" s="19">
        <v>1.5625E-2</v>
      </c>
      <c r="R97" s="19">
        <v>-1.5625E-2</v>
      </c>
      <c r="S97" s="19">
        <v>3.125E-2</v>
      </c>
      <c r="T97" s="19">
        <v>0</v>
      </c>
      <c r="U97" s="19">
        <v>9.2812500000000742E-3</v>
      </c>
      <c r="V97" s="19">
        <v>-9.2812500000000187E-3</v>
      </c>
      <c r="W97" s="19">
        <v>1.8562500000000089E-2</v>
      </c>
      <c r="X97" s="19">
        <v>0.375</v>
      </c>
      <c r="Y97" s="19">
        <v>0.625</v>
      </c>
      <c r="Z97" s="19">
        <v>-0.25</v>
      </c>
      <c r="AA97" s="19">
        <v>0</v>
      </c>
      <c r="AB97" s="19">
        <v>1.5625E-2</v>
      </c>
      <c r="AC97" s="19">
        <v>-1.5625E-2</v>
      </c>
      <c r="AD97" s="19">
        <v>3.125E-2</v>
      </c>
      <c r="AE97" s="19">
        <v>0</v>
      </c>
      <c r="AF97" s="19">
        <v>0.37851562500000002</v>
      </c>
      <c r="AG97" s="19">
        <v>0.62148437499999998</v>
      </c>
      <c r="AH97" s="19">
        <v>-0.24296875000000001</v>
      </c>
      <c r="AI97" s="19">
        <v>0</v>
      </c>
      <c r="AJ97" s="19">
        <v>30</v>
      </c>
      <c r="AK97" s="19">
        <v>0</v>
      </c>
      <c r="AL97" s="19">
        <v>50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 t="s">
        <v>364</v>
      </c>
      <c r="AS97" s="19">
        <v>1</v>
      </c>
      <c r="AT97" s="19">
        <v>0</v>
      </c>
      <c r="AU97" s="19">
        <v>0</v>
      </c>
      <c r="AV97" s="19">
        <v>0</v>
      </c>
      <c r="AW97" s="19">
        <v>0</v>
      </c>
      <c r="AX97" s="19">
        <v>45</v>
      </c>
      <c r="AY97" s="19">
        <v>0</v>
      </c>
      <c r="AZ97" s="19">
        <v>1</v>
      </c>
      <c r="BA97" s="19" t="s">
        <v>89</v>
      </c>
      <c r="BB97" s="19">
        <v>5</v>
      </c>
      <c r="BC97" s="19">
        <v>2</v>
      </c>
      <c r="BD97" s="19">
        <v>0.05</v>
      </c>
      <c r="BE97" s="19">
        <v>4</v>
      </c>
      <c r="BF97" s="19">
        <v>6</v>
      </c>
      <c r="BG97" s="19">
        <v>0.5</v>
      </c>
      <c r="BH97" s="19">
        <v>10</v>
      </c>
      <c r="BI97" s="19">
        <v>1</v>
      </c>
      <c r="BJ97" s="19">
        <v>1</v>
      </c>
      <c r="BK97" s="19">
        <v>1</v>
      </c>
      <c r="BL97" s="19">
        <v>1</v>
      </c>
      <c r="BM97" s="19">
        <v>0</v>
      </c>
      <c r="BN97" s="19">
        <v>0</v>
      </c>
      <c r="BO97" s="19">
        <v>0</v>
      </c>
      <c r="BP97" s="19">
        <v>0</v>
      </c>
      <c r="BQ97" s="19">
        <v>1</v>
      </c>
      <c r="BR97" s="19">
        <v>1</v>
      </c>
      <c r="BS97" s="19">
        <v>1</v>
      </c>
      <c r="BT97" s="19">
        <v>1</v>
      </c>
    </row>
    <row r="98" spans="1:72" x14ac:dyDescent="0.3">
      <c r="A98" s="26">
        <v>96</v>
      </c>
      <c r="B98" s="19">
        <v>80</v>
      </c>
      <c r="C98" s="19">
        <v>0.59279632568359375</v>
      </c>
      <c r="D98" s="19">
        <v>9.8799387613932293E-3</v>
      </c>
      <c r="E98" s="19">
        <v>3</v>
      </c>
      <c r="F98" s="19">
        <v>9.2812500000000464E-3</v>
      </c>
      <c r="G98" s="19">
        <v>9.2812500000000464E-3</v>
      </c>
      <c r="H98" s="19">
        <v>1.021874999999998E-2</v>
      </c>
      <c r="I98" s="19">
        <v>1.021874999999998E-2</v>
      </c>
      <c r="J98" s="19">
        <f t="shared" si="1"/>
        <v>9.2812500000000464E-3</v>
      </c>
      <c r="K98" s="19"/>
      <c r="L98" s="19"/>
      <c r="M98" s="19">
        <v>-5.5511151231257827E-17</v>
      </c>
      <c r="N98" s="19">
        <v>2.2204460492503131E-16</v>
      </c>
      <c r="O98" s="19">
        <v>-2.775557561562891E-17</v>
      </c>
      <c r="P98" s="19">
        <v>0</v>
      </c>
      <c r="Q98" s="19">
        <v>1.5625E-2</v>
      </c>
      <c r="R98" s="19">
        <v>1.5625E-2</v>
      </c>
      <c r="S98" s="19">
        <v>3.125E-2</v>
      </c>
      <c r="T98" s="19">
        <v>0</v>
      </c>
      <c r="U98" s="19">
        <v>9.2812500000000742E-3</v>
      </c>
      <c r="V98" s="19">
        <v>9.2812500000000187E-3</v>
      </c>
      <c r="W98" s="19">
        <v>1.8562500000000089E-2</v>
      </c>
      <c r="X98" s="19">
        <v>0.375</v>
      </c>
      <c r="Y98" s="19">
        <v>-0.625</v>
      </c>
      <c r="Z98" s="19">
        <v>-0.25</v>
      </c>
      <c r="AA98" s="19">
        <v>0</v>
      </c>
      <c r="AB98" s="19">
        <v>1.5625E-2</v>
      </c>
      <c r="AC98" s="19">
        <v>1.5625E-2</v>
      </c>
      <c r="AD98" s="19">
        <v>3.125E-2</v>
      </c>
      <c r="AE98" s="19">
        <v>0</v>
      </c>
      <c r="AF98" s="19">
        <v>0.37851562500000002</v>
      </c>
      <c r="AG98" s="19">
        <v>-0.62148437499999998</v>
      </c>
      <c r="AH98" s="19">
        <v>-0.24296875000000001</v>
      </c>
      <c r="AI98" s="19">
        <v>0</v>
      </c>
      <c r="AJ98" s="19">
        <v>30</v>
      </c>
      <c r="AK98" s="19">
        <v>0</v>
      </c>
      <c r="AL98" s="19">
        <v>0</v>
      </c>
      <c r="AM98" s="19">
        <v>50</v>
      </c>
      <c r="AN98" s="19">
        <v>0</v>
      </c>
      <c r="AO98" s="19">
        <v>0</v>
      </c>
      <c r="AP98" s="19">
        <v>0</v>
      </c>
      <c r="AQ98" s="19">
        <v>0</v>
      </c>
      <c r="AR98" s="19" t="s">
        <v>365</v>
      </c>
      <c r="AS98" s="19">
        <v>1</v>
      </c>
      <c r="AT98" s="19">
        <v>0</v>
      </c>
      <c r="AU98" s="19">
        <v>0</v>
      </c>
      <c r="AV98" s="19">
        <v>0</v>
      </c>
      <c r="AW98" s="19">
        <v>0</v>
      </c>
      <c r="AX98" s="19">
        <v>45</v>
      </c>
      <c r="AY98" s="19">
        <v>0</v>
      </c>
      <c r="AZ98" s="19">
        <v>1</v>
      </c>
      <c r="BA98" s="19" t="s">
        <v>89</v>
      </c>
      <c r="BB98" s="19">
        <v>5</v>
      </c>
      <c r="BC98" s="19">
        <v>2</v>
      </c>
      <c r="BD98" s="19">
        <v>0.05</v>
      </c>
      <c r="BE98" s="19">
        <v>4</v>
      </c>
      <c r="BF98" s="19">
        <v>6</v>
      </c>
      <c r="BG98" s="19">
        <v>0.5</v>
      </c>
      <c r="BH98" s="19">
        <v>10</v>
      </c>
      <c r="BI98" s="19">
        <v>1</v>
      </c>
      <c r="BJ98" s="19">
        <v>1</v>
      </c>
      <c r="BK98" s="19">
        <v>1</v>
      </c>
      <c r="BL98" s="19">
        <v>1</v>
      </c>
      <c r="BM98" s="19">
        <v>0</v>
      </c>
      <c r="BN98" s="19">
        <v>0</v>
      </c>
      <c r="BO98" s="19">
        <v>0</v>
      </c>
      <c r="BP98" s="19">
        <v>0</v>
      </c>
      <c r="BQ98" s="19">
        <v>1</v>
      </c>
      <c r="BR98" s="19">
        <v>1</v>
      </c>
      <c r="BS98" s="19">
        <v>1</v>
      </c>
      <c r="BT98" s="19">
        <v>1</v>
      </c>
    </row>
    <row r="99" spans="1:72" x14ac:dyDescent="0.3">
      <c r="A99" s="26">
        <v>97</v>
      </c>
      <c r="B99" s="19">
        <v>80</v>
      </c>
      <c r="C99" s="19">
        <v>0.57919597625732422</v>
      </c>
      <c r="D99" s="19">
        <v>9.6532662709554028E-3</v>
      </c>
      <c r="E99" s="19">
        <v>3</v>
      </c>
      <c r="F99" s="19">
        <v>9.2812500000000464E-3</v>
      </c>
      <c r="G99" s="19">
        <v>9.2812500000000464E-3</v>
      </c>
      <c r="H99" s="19">
        <v>1.021874999999998E-2</v>
      </c>
      <c r="I99" s="19">
        <v>1.021874999999998E-2</v>
      </c>
      <c r="J99" s="19">
        <f t="shared" si="1"/>
        <v>9.2812500000000464E-3</v>
      </c>
      <c r="K99" s="19"/>
      <c r="L99" s="19"/>
      <c r="M99" s="19">
        <v>1.6653345369377351E-16</v>
      </c>
      <c r="N99" s="19">
        <v>2.2204460492503131E-16</v>
      </c>
      <c r="O99" s="19">
        <v>-2.775557561562891E-17</v>
      </c>
      <c r="P99" s="19">
        <v>0</v>
      </c>
      <c r="Q99" s="19">
        <v>-1.5625E-2</v>
      </c>
      <c r="R99" s="19">
        <v>1.562499999999999E-2</v>
      </c>
      <c r="S99" s="19">
        <v>3.125E-2</v>
      </c>
      <c r="T99" s="19">
        <v>0</v>
      </c>
      <c r="U99" s="19">
        <v>-9.2812500000000742E-3</v>
      </c>
      <c r="V99" s="19">
        <v>9.2812500000000187E-3</v>
      </c>
      <c r="W99" s="19">
        <v>1.8562500000000089E-2</v>
      </c>
      <c r="X99" s="19">
        <v>-0.37499999999999989</v>
      </c>
      <c r="Y99" s="19">
        <v>-0.625</v>
      </c>
      <c r="Z99" s="19">
        <v>-0.25</v>
      </c>
      <c r="AA99" s="19">
        <v>0</v>
      </c>
      <c r="AB99" s="19">
        <v>-1.5625E-2</v>
      </c>
      <c r="AC99" s="19">
        <v>1.562499999999999E-2</v>
      </c>
      <c r="AD99" s="19">
        <v>3.125E-2</v>
      </c>
      <c r="AE99" s="19">
        <v>0</v>
      </c>
      <c r="AF99" s="19">
        <v>-0.37851562500000002</v>
      </c>
      <c r="AG99" s="19">
        <v>-0.62148437499999998</v>
      </c>
      <c r="AH99" s="19">
        <v>-0.24296875000000001</v>
      </c>
      <c r="AI99" s="19">
        <v>0</v>
      </c>
      <c r="AJ99" s="19">
        <v>0</v>
      </c>
      <c r="AK99" s="19">
        <v>30</v>
      </c>
      <c r="AL99" s="19">
        <v>0</v>
      </c>
      <c r="AM99" s="19">
        <v>50</v>
      </c>
      <c r="AN99" s="19">
        <v>0</v>
      </c>
      <c r="AO99" s="19">
        <v>0</v>
      </c>
      <c r="AP99" s="19">
        <v>0</v>
      </c>
      <c r="AQ99" s="19">
        <v>0</v>
      </c>
      <c r="AR99" s="19" t="s">
        <v>366</v>
      </c>
      <c r="AS99" s="19">
        <v>1</v>
      </c>
      <c r="AT99" s="19">
        <v>0</v>
      </c>
      <c r="AU99" s="19">
        <v>0</v>
      </c>
      <c r="AV99" s="19">
        <v>0</v>
      </c>
      <c r="AW99" s="19">
        <v>0</v>
      </c>
      <c r="AX99" s="19">
        <v>45</v>
      </c>
      <c r="AY99" s="19">
        <v>0</v>
      </c>
      <c r="AZ99" s="19">
        <v>1</v>
      </c>
      <c r="BA99" s="19" t="s">
        <v>89</v>
      </c>
      <c r="BB99" s="19">
        <v>5</v>
      </c>
      <c r="BC99" s="19">
        <v>2</v>
      </c>
      <c r="BD99" s="19">
        <v>0.05</v>
      </c>
      <c r="BE99" s="19">
        <v>4</v>
      </c>
      <c r="BF99" s="19">
        <v>6</v>
      </c>
      <c r="BG99" s="19">
        <v>0.5</v>
      </c>
      <c r="BH99" s="19">
        <v>10</v>
      </c>
      <c r="BI99" s="19">
        <v>1</v>
      </c>
      <c r="BJ99" s="19">
        <v>1</v>
      </c>
      <c r="BK99" s="19">
        <v>1</v>
      </c>
      <c r="BL99" s="19">
        <v>1</v>
      </c>
      <c r="BM99" s="19">
        <v>0</v>
      </c>
      <c r="BN99" s="19">
        <v>0</v>
      </c>
      <c r="BO99" s="19">
        <v>0</v>
      </c>
      <c r="BP99" s="19">
        <v>0</v>
      </c>
      <c r="BQ99" s="19">
        <v>1</v>
      </c>
      <c r="BR99" s="19">
        <v>1</v>
      </c>
      <c r="BS99" s="19">
        <v>1</v>
      </c>
      <c r="BT99" s="19">
        <v>1</v>
      </c>
    </row>
    <row r="100" spans="1:72" x14ac:dyDescent="0.3">
      <c r="A100" s="26">
        <v>98</v>
      </c>
      <c r="B100" s="19">
        <v>80</v>
      </c>
      <c r="C100" s="19">
        <v>0.98279380798339844</v>
      </c>
      <c r="D100" s="19">
        <v>1.637989679972331E-2</v>
      </c>
      <c r="E100" s="19">
        <v>5</v>
      </c>
      <c r="F100" s="19">
        <v>1.4320549046733909E-4</v>
      </c>
      <c r="G100" s="19">
        <v>4.137297011636943E-2</v>
      </c>
      <c r="H100" s="19">
        <v>1.9683928247430631E-2</v>
      </c>
      <c r="I100" s="19">
        <v>2.1670923059481958E-3</v>
      </c>
      <c r="J100" s="19">
        <f t="shared" si="1"/>
        <v>2.1670923059481958E-3</v>
      </c>
      <c r="K100" s="19">
        <v>1.4320549046733909E-4</v>
      </c>
      <c r="L100" s="19">
        <v>1.4320549046733909E-4</v>
      </c>
      <c r="M100" s="19">
        <v>8.3266726846886741E-17</v>
      </c>
      <c r="N100" s="19">
        <v>-3.3306690738754701E-16</v>
      </c>
      <c r="O100" s="19">
        <v>-8.3266726846886741E-17</v>
      </c>
      <c r="P100" s="19">
        <v>0</v>
      </c>
      <c r="Q100" s="19">
        <v>-1.5625E-2</v>
      </c>
      <c r="R100" s="19">
        <v>-1.5625E-2</v>
      </c>
      <c r="S100" s="19">
        <v>3.125E-2</v>
      </c>
      <c r="T100" s="19">
        <v>0</v>
      </c>
      <c r="U100" s="19">
        <v>-2.8124999999995509E-4</v>
      </c>
      <c r="V100" s="19">
        <v>-9.3749999999781508E-5</v>
      </c>
      <c r="W100" s="19">
        <v>1.8750000000003489E-4</v>
      </c>
      <c r="X100" s="19">
        <v>0.12500000000000011</v>
      </c>
      <c r="Y100" s="19">
        <v>0.625</v>
      </c>
      <c r="Z100" s="19">
        <v>-0.25</v>
      </c>
      <c r="AA100" s="19">
        <v>0</v>
      </c>
      <c r="AB100" s="19">
        <v>-1.5625E-2</v>
      </c>
      <c r="AC100" s="19">
        <v>-1.5625E-2</v>
      </c>
      <c r="AD100" s="19">
        <v>3.125E-2</v>
      </c>
      <c r="AE100" s="19">
        <v>0</v>
      </c>
      <c r="AF100" s="19">
        <v>0.128046875</v>
      </c>
      <c r="AG100" s="19">
        <v>0.62148437499999998</v>
      </c>
      <c r="AH100" s="19">
        <v>-0.24296875000000001</v>
      </c>
      <c r="AI100" s="19">
        <v>0</v>
      </c>
      <c r="AJ100" s="19">
        <v>20</v>
      </c>
      <c r="AK100" s="19">
        <v>10</v>
      </c>
      <c r="AL100" s="19">
        <v>50</v>
      </c>
      <c r="AM100" s="19">
        <v>0</v>
      </c>
      <c r="AN100" s="19">
        <v>0</v>
      </c>
      <c r="AO100" s="19">
        <v>0</v>
      </c>
      <c r="AP100" s="19">
        <v>0</v>
      </c>
      <c r="AQ100" s="19">
        <v>0</v>
      </c>
      <c r="AR100" s="19" t="s">
        <v>367</v>
      </c>
      <c r="AS100" s="19">
        <v>1</v>
      </c>
      <c r="AT100" s="19">
        <v>0</v>
      </c>
      <c r="AU100" s="19">
        <v>0</v>
      </c>
      <c r="AV100" s="19">
        <v>0</v>
      </c>
      <c r="AW100" s="19">
        <v>0</v>
      </c>
      <c r="AX100" s="19">
        <v>45</v>
      </c>
      <c r="AY100" s="19">
        <v>0</v>
      </c>
      <c r="AZ100" s="19">
        <v>1</v>
      </c>
      <c r="BA100" s="19" t="s">
        <v>89</v>
      </c>
      <c r="BB100" s="19">
        <v>5</v>
      </c>
      <c r="BC100" s="19">
        <v>2</v>
      </c>
      <c r="BD100" s="19">
        <v>0.05</v>
      </c>
      <c r="BE100" s="19">
        <v>4</v>
      </c>
      <c r="BF100" s="19">
        <v>6</v>
      </c>
      <c r="BG100" s="19">
        <v>0.5</v>
      </c>
      <c r="BH100" s="19">
        <v>10</v>
      </c>
      <c r="BI100" s="19">
        <v>1</v>
      </c>
      <c r="BJ100" s="19">
        <v>1</v>
      </c>
      <c r="BK100" s="19">
        <v>1</v>
      </c>
      <c r="BL100" s="19">
        <v>1</v>
      </c>
      <c r="BM100" s="19">
        <v>0</v>
      </c>
      <c r="BN100" s="19">
        <v>0</v>
      </c>
      <c r="BO100" s="19">
        <v>0</v>
      </c>
      <c r="BP100" s="19">
        <v>0</v>
      </c>
      <c r="BQ100" s="19">
        <v>1</v>
      </c>
      <c r="BR100" s="19">
        <v>1</v>
      </c>
      <c r="BS100" s="19">
        <v>1</v>
      </c>
      <c r="BT100" s="19">
        <v>1</v>
      </c>
    </row>
    <row r="101" spans="1:72" x14ac:dyDescent="0.3">
      <c r="A101" s="26">
        <v>99</v>
      </c>
      <c r="B101" s="19">
        <v>80</v>
      </c>
      <c r="C101" s="19">
        <v>1.030593633651733</v>
      </c>
      <c r="D101" s="19">
        <v>1.7176560560862222E-2</v>
      </c>
      <c r="E101" s="19">
        <v>5</v>
      </c>
      <c r="F101" s="19">
        <v>1.4320549046733909E-4</v>
      </c>
      <c r="G101" s="19">
        <v>4.137297011636943E-2</v>
      </c>
      <c r="H101" s="19">
        <v>1.9683928247430631E-2</v>
      </c>
      <c r="I101" s="19">
        <v>2.1670923059481958E-3</v>
      </c>
      <c r="J101" s="19">
        <f t="shared" si="1"/>
        <v>2.1670923059481958E-3</v>
      </c>
      <c r="K101" s="19">
        <v>1.4320549046733909E-4</v>
      </c>
      <c r="L101" s="19">
        <v>1.4320549046733909E-4</v>
      </c>
      <c r="M101" s="19">
        <v>8.3266726846886741E-17</v>
      </c>
      <c r="N101" s="19">
        <v>3.3306690738754701E-16</v>
      </c>
      <c r="O101" s="19">
        <v>-8.3266726846886741E-17</v>
      </c>
      <c r="P101" s="19">
        <v>0</v>
      </c>
      <c r="Q101" s="19">
        <v>-1.5625E-2</v>
      </c>
      <c r="R101" s="19">
        <v>1.5625E-2</v>
      </c>
      <c r="S101" s="19">
        <v>3.125E-2</v>
      </c>
      <c r="T101" s="19">
        <v>0</v>
      </c>
      <c r="U101" s="19">
        <v>-2.8124999999995509E-4</v>
      </c>
      <c r="V101" s="19">
        <v>9.3749999999781508E-5</v>
      </c>
      <c r="W101" s="19">
        <v>1.8750000000003489E-4</v>
      </c>
      <c r="X101" s="19">
        <v>0.12500000000000011</v>
      </c>
      <c r="Y101" s="19">
        <v>-0.625</v>
      </c>
      <c r="Z101" s="19">
        <v>-0.25</v>
      </c>
      <c r="AA101" s="19">
        <v>0</v>
      </c>
      <c r="AB101" s="19">
        <v>-1.5625E-2</v>
      </c>
      <c r="AC101" s="19">
        <v>1.5625E-2</v>
      </c>
      <c r="AD101" s="19">
        <v>3.125E-2</v>
      </c>
      <c r="AE101" s="19">
        <v>0</v>
      </c>
      <c r="AF101" s="19">
        <v>0.128046875</v>
      </c>
      <c r="AG101" s="19">
        <v>-0.62148437499999998</v>
      </c>
      <c r="AH101" s="19">
        <v>-0.24296875000000001</v>
      </c>
      <c r="AI101" s="19">
        <v>0</v>
      </c>
      <c r="AJ101" s="19">
        <v>20</v>
      </c>
      <c r="AK101" s="19">
        <v>10</v>
      </c>
      <c r="AL101" s="19">
        <v>0</v>
      </c>
      <c r="AM101" s="19">
        <v>50</v>
      </c>
      <c r="AN101" s="19">
        <v>0</v>
      </c>
      <c r="AO101" s="19">
        <v>0</v>
      </c>
      <c r="AP101" s="19">
        <v>0</v>
      </c>
      <c r="AQ101" s="19">
        <v>0</v>
      </c>
      <c r="AR101" s="19" t="s">
        <v>368</v>
      </c>
      <c r="AS101" s="19">
        <v>1</v>
      </c>
      <c r="AT101" s="19">
        <v>0</v>
      </c>
      <c r="AU101" s="19">
        <v>0</v>
      </c>
      <c r="AV101" s="19">
        <v>0</v>
      </c>
      <c r="AW101" s="19">
        <v>0</v>
      </c>
      <c r="AX101" s="19">
        <v>45</v>
      </c>
      <c r="AY101" s="19">
        <v>0</v>
      </c>
      <c r="AZ101" s="19">
        <v>1</v>
      </c>
      <c r="BA101" s="19" t="s">
        <v>89</v>
      </c>
      <c r="BB101" s="19">
        <v>5</v>
      </c>
      <c r="BC101" s="19">
        <v>2</v>
      </c>
      <c r="BD101" s="19">
        <v>0.05</v>
      </c>
      <c r="BE101" s="19">
        <v>4</v>
      </c>
      <c r="BF101" s="19">
        <v>6</v>
      </c>
      <c r="BG101" s="19">
        <v>0.5</v>
      </c>
      <c r="BH101" s="19">
        <v>10</v>
      </c>
      <c r="BI101" s="19">
        <v>1</v>
      </c>
      <c r="BJ101" s="19">
        <v>1</v>
      </c>
      <c r="BK101" s="19">
        <v>1</v>
      </c>
      <c r="BL101" s="19">
        <v>1</v>
      </c>
      <c r="BM101" s="19">
        <v>0</v>
      </c>
      <c r="BN101" s="19">
        <v>0</v>
      </c>
      <c r="BO101" s="19">
        <v>0</v>
      </c>
      <c r="BP101" s="19">
        <v>0</v>
      </c>
      <c r="BQ101" s="19">
        <v>1</v>
      </c>
      <c r="BR101" s="19">
        <v>1</v>
      </c>
      <c r="BS101" s="19">
        <v>1</v>
      </c>
      <c r="BT101" s="19">
        <v>1</v>
      </c>
    </row>
    <row r="102" spans="1:72" x14ac:dyDescent="0.3">
      <c r="A102" s="26">
        <v>100</v>
      </c>
      <c r="B102" s="19">
        <v>80</v>
      </c>
      <c r="C102" s="19">
        <v>1.0763928890228269</v>
      </c>
      <c r="D102" s="19">
        <v>1.7939881483713789E-2</v>
      </c>
      <c r="E102" s="19">
        <v>5</v>
      </c>
      <c r="F102" s="19">
        <v>1.432054904673209E-4</v>
      </c>
      <c r="G102" s="19">
        <v>4.137297011636943E-2</v>
      </c>
      <c r="H102" s="19">
        <v>1.9683928247430631E-2</v>
      </c>
      <c r="I102" s="19">
        <v>2.1670923059481958E-3</v>
      </c>
      <c r="J102" s="19">
        <f t="shared" si="1"/>
        <v>2.1670923059481958E-3</v>
      </c>
      <c r="K102" s="19">
        <v>1.432054904673209E-4</v>
      </c>
      <c r="L102" s="19">
        <v>1.432054904673209E-4</v>
      </c>
      <c r="M102" s="19">
        <v>6.9388939039072284E-17</v>
      </c>
      <c r="N102" s="19">
        <v>3.3306690738754701E-16</v>
      </c>
      <c r="O102" s="19">
        <v>-8.3266726846886741E-17</v>
      </c>
      <c r="P102" s="19">
        <v>0</v>
      </c>
      <c r="Q102" s="19">
        <v>1.5625E-2</v>
      </c>
      <c r="R102" s="19">
        <v>1.562499999999999E-2</v>
      </c>
      <c r="S102" s="19">
        <v>3.125E-2</v>
      </c>
      <c r="T102" s="19">
        <v>0</v>
      </c>
      <c r="U102" s="19">
        <v>2.8124999999989958E-4</v>
      </c>
      <c r="V102" s="19">
        <v>9.3749999999781508E-5</v>
      </c>
      <c r="W102" s="19">
        <v>1.8750000000003489E-4</v>
      </c>
      <c r="X102" s="19">
        <v>-0.1249999999999999</v>
      </c>
      <c r="Y102" s="19">
        <v>-0.625</v>
      </c>
      <c r="Z102" s="19">
        <v>-0.25</v>
      </c>
      <c r="AA102" s="19">
        <v>0</v>
      </c>
      <c r="AB102" s="19">
        <v>1.5625E-2</v>
      </c>
      <c r="AC102" s="19">
        <v>1.562499999999999E-2</v>
      </c>
      <c r="AD102" s="19">
        <v>3.125E-2</v>
      </c>
      <c r="AE102" s="19">
        <v>0</v>
      </c>
      <c r="AF102" s="19">
        <v>-0.128046875</v>
      </c>
      <c r="AG102" s="19">
        <v>-0.62148437499999998</v>
      </c>
      <c r="AH102" s="19">
        <v>-0.24296875000000001</v>
      </c>
      <c r="AI102" s="19">
        <v>0</v>
      </c>
      <c r="AJ102" s="19">
        <v>10</v>
      </c>
      <c r="AK102" s="19">
        <v>20</v>
      </c>
      <c r="AL102" s="19">
        <v>0</v>
      </c>
      <c r="AM102" s="19">
        <v>50</v>
      </c>
      <c r="AN102" s="19">
        <v>0</v>
      </c>
      <c r="AO102" s="19">
        <v>0</v>
      </c>
      <c r="AP102" s="19">
        <v>0</v>
      </c>
      <c r="AQ102" s="19">
        <v>0</v>
      </c>
      <c r="AR102" s="19" t="s">
        <v>369</v>
      </c>
      <c r="AS102" s="19">
        <v>1</v>
      </c>
      <c r="AT102" s="19">
        <v>0</v>
      </c>
      <c r="AU102" s="19">
        <v>0</v>
      </c>
      <c r="AV102" s="19">
        <v>0</v>
      </c>
      <c r="AW102" s="19">
        <v>0</v>
      </c>
      <c r="AX102" s="19">
        <v>45</v>
      </c>
      <c r="AY102" s="19">
        <v>0</v>
      </c>
      <c r="AZ102" s="19">
        <v>1</v>
      </c>
      <c r="BA102" s="19" t="s">
        <v>89</v>
      </c>
      <c r="BB102" s="19">
        <v>5</v>
      </c>
      <c r="BC102" s="19">
        <v>2</v>
      </c>
      <c r="BD102" s="19">
        <v>0.05</v>
      </c>
      <c r="BE102" s="19">
        <v>4</v>
      </c>
      <c r="BF102" s="19">
        <v>6</v>
      </c>
      <c r="BG102" s="19">
        <v>0.5</v>
      </c>
      <c r="BH102" s="19">
        <v>10</v>
      </c>
      <c r="BI102" s="19">
        <v>1</v>
      </c>
      <c r="BJ102" s="19">
        <v>1</v>
      </c>
      <c r="BK102" s="19">
        <v>1</v>
      </c>
      <c r="BL102" s="19">
        <v>1</v>
      </c>
      <c r="BM102" s="19">
        <v>0</v>
      </c>
      <c r="BN102" s="19">
        <v>0</v>
      </c>
      <c r="BO102" s="19">
        <v>0</v>
      </c>
      <c r="BP102" s="19">
        <v>0</v>
      </c>
      <c r="BQ102" s="19">
        <v>1</v>
      </c>
      <c r="BR102" s="19">
        <v>1</v>
      </c>
      <c r="BS102" s="19">
        <v>1</v>
      </c>
      <c r="BT102" s="19">
        <v>1</v>
      </c>
    </row>
    <row r="103" spans="1:72" x14ac:dyDescent="0.3">
      <c r="A103" s="26">
        <v>101</v>
      </c>
      <c r="B103" s="19">
        <v>80</v>
      </c>
      <c r="C103" s="19">
        <v>0.38999724388122559</v>
      </c>
      <c r="D103" s="19">
        <v>6.499954064687093E-3</v>
      </c>
      <c r="E103" s="19">
        <v>2</v>
      </c>
      <c r="F103" s="19">
        <v>7.5781088917354954E-3</v>
      </c>
      <c r="G103" s="19">
        <v>7.5781088917354954E-3</v>
      </c>
      <c r="H103" s="19">
        <v>7.5781088917354954E-3</v>
      </c>
      <c r="I103" s="19"/>
      <c r="J103" s="19">
        <f t="shared" si="1"/>
        <v>7.5781088917354954E-3</v>
      </c>
      <c r="K103" s="19"/>
      <c r="L103" s="19"/>
      <c r="M103" s="19">
        <v>2.775557561562891E-17</v>
      </c>
      <c r="N103" s="19">
        <v>6.1629758220391547E-33</v>
      </c>
      <c r="O103" s="19">
        <v>-4.4408920985006262E-16</v>
      </c>
      <c r="P103" s="19">
        <v>0</v>
      </c>
      <c r="Q103" s="19">
        <v>-3.125E-2</v>
      </c>
      <c r="R103" s="19">
        <v>1.9135106236677421E-18</v>
      </c>
      <c r="S103" s="19">
        <v>0</v>
      </c>
      <c r="T103" s="19">
        <v>0</v>
      </c>
      <c r="U103" s="19">
        <v>-1.8562500000000089E-2</v>
      </c>
      <c r="V103" s="19">
        <v>1.136625310458646E-18</v>
      </c>
      <c r="W103" s="19">
        <v>2.2204460492503131E-16</v>
      </c>
      <c r="X103" s="19">
        <v>0.25</v>
      </c>
      <c r="Y103" s="19">
        <v>4.5924254968025748E-17</v>
      </c>
      <c r="Z103" s="19">
        <v>1</v>
      </c>
      <c r="AA103" s="19">
        <v>0</v>
      </c>
      <c r="AB103" s="19">
        <v>-3.125E-2</v>
      </c>
      <c r="AC103" s="19">
        <v>1.9135106236677421E-18</v>
      </c>
      <c r="AD103" s="19">
        <v>0</v>
      </c>
      <c r="AE103" s="19">
        <v>0</v>
      </c>
      <c r="AF103" s="19">
        <v>0.24296875000000001</v>
      </c>
      <c r="AG103" s="19">
        <v>4.6354794858350993E-17</v>
      </c>
      <c r="AH103" s="19">
        <v>1</v>
      </c>
      <c r="AI103" s="19">
        <v>0</v>
      </c>
      <c r="AJ103" s="19">
        <v>50</v>
      </c>
      <c r="AK103" s="19">
        <v>30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 t="s">
        <v>370</v>
      </c>
      <c r="AS103" s="19">
        <v>1</v>
      </c>
      <c r="AT103" s="19">
        <v>0</v>
      </c>
      <c r="AU103" s="19">
        <v>0</v>
      </c>
      <c r="AV103" s="19">
        <v>0</v>
      </c>
      <c r="AW103" s="19">
        <v>0</v>
      </c>
      <c r="AX103" s="19">
        <v>45</v>
      </c>
      <c r="AY103" s="19">
        <v>0</v>
      </c>
      <c r="AZ103" s="19">
        <v>1</v>
      </c>
      <c r="BA103" s="19" t="s">
        <v>89</v>
      </c>
      <c r="BB103" s="19">
        <v>5</v>
      </c>
      <c r="BC103" s="19">
        <v>2</v>
      </c>
      <c r="BD103" s="19">
        <v>0.05</v>
      </c>
      <c r="BE103" s="19">
        <v>4</v>
      </c>
      <c r="BF103" s="19">
        <v>6</v>
      </c>
      <c r="BG103" s="19">
        <v>0.5</v>
      </c>
      <c r="BH103" s="19">
        <v>10</v>
      </c>
      <c r="BI103" s="19">
        <v>1</v>
      </c>
      <c r="BJ103" s="19">
        <v>1</v>
      </c>
      <c r="BK103" s="19">
        <v>1</v>
      </c>
      <c r="BL103" s="19">
        <v>1</v>
      </c>
      <c r="BM103" s="19">
        <v>0</v>
      </c>
      <c r="BN103" s="19">
        <v>0</v>
      </c>
      <c r="BO103" s="19">
        <v>0</v>
      </c>
      <c r="BP103" s="19">
        <v>0</v>
      </c>
      <c r="BQ103" s="19">
        <v>1</v>
      </c>
      <c r="BR103" s="19">
        <v>1</v>
      </c>
      <c r="BS103" s="19">
        <v>1</v>
      </c>
      <c r="BT103" s="19">
        <v>1</v>
      </c>
    </row>
    <row r="104" spans="1:72" x14ac:dyDescent="0.3">
      <c r="A104" s="26">
        <v>102</v>
      </c>
      <c r="B104" s="19">
        <v>80</v>
      </c>
      <c r="C104" s="19">
        <v>1.0139937400817871</v>
      </c>
      <c r="D104" s="19">
        <v>1.6899895668029789E-2</v>
      </c>
      <c r="E104" s="19">
        <v>5</v>
      </c>
      <c r="F104" s="19">
        <v>4.53986250480117E-3</v>
      </c>
      <c r="G104" s="19">
        <v>6.0394212781523987E-2</v>
      </c>
      <c r="H104" s="19">
        <v>2.2176846033644941E-2</v>
      </c>
      <c r="I104" s="19">
        <v>4.53986250480117E-3</v>
      </c>
      <c r="J104" s="19">
        <f t="shared" si="1"/>
        <v>4.53986250480117E-3</v>
      </c>
      <c r="K104" s="19">
        <v>5.0668384188268037E-3</v>
      </c>
      <c r="L104" s="19">
        <v>5.0668384188268037E-3</v>
      </c>
      <c r="M104" s="19">
        <v>-3.3306690738754701E-16</v>
      </c>
      <c r="N104" s="19">
        <v>1.110223024625157E-16</v>
      </c>
      <c r="O104" s="19">
        <v>-3.3306690738754701E-16</v>
      </c>
      <c r="P104" s="19">
        <v>0</v>
      </c>
      <c r="Q104" s="19">
        <v>6.2500000000000003E-3</v>
      </c>
      <c r="R104" s="19">
        <v>3.7499999999999999E-2</v>
      </c>
      <c r="S104" s="19">
        <v>-7.4999999999999997E-2</v>
      </c>
      <c r="T104" s="19">
        <v>0</v>
      </c>
      <c r="U104" s="19">
        <v>-4.6875000000012879E-4</v>
      </c>
      <c r="V104" s="19">
        <v>4.9687499999999662E-3</v>
      </c>
      <c r="W104" s="19">
        <v>-9.937499999999877E-3</v>
      </c>
      <c r="X104" s="19">
        <v>0.5</v>
      </c>
      <c r="Y104" s="19">
        <v>0.25</v>
      </c>
      <c r="Z104" s="19">
        <v>0.5</v>
      </c>
      <c r="AA104" s="19">
        <v>0</v>
      </c>
      <c r="AB104" s="19">
        <v>6.2500000000000003E-3</v>
      </c>
      <c r="AC104" s="19">
        <v>3.7499999999999999E-2</v>
      </c>
      <c r="AD104" s="19">
        <v>-7.4999999999999997E-2</v>
      </c>
      <c r="AE104" s="19">
        <v>0</v>
      </c>
      <c r="AF104" s="19">
        <v>0.49484375000000003</v>
      </c>
      <c r="AG104" s="19">
        <v>0.25187500000000002</v>
      </c>
      <c r="AH104" s="19">
        <v>0.49625000000000002</v>
      </c>
      <c r="AI104" s="19">
        <v>0</v>
      </c>
      <c r="AJ104" s="19">
        <v>50</v>
      </c>
      <c r="AK104" s="19">
        <v>10</v>
      </c>
      <c r="AL104" s="19">
        <v>20</v>
      </c>
      <c r="AM104" s="19">
        <v>0</v>
      </c>
      <c r="AN104" s="19">
        <v>0</v>
      </c>
      <c r="AO104" s="19">
        <v>0</v>
      </c>
      <c r="AP104" s="19">
        <v>0</v>
      </c>
      <c r="AQ104" s="19">
        <v>0</v>
      </c>
      <c r="AR104" s="19" t="s">
        <v>371</v>
      </c>
      <c r="AS104" s="19">
        <v>1</v>
      </c>
      <c r="AT104" s="19">
        <v>0</v>
      </c>
      <c r="AU104" s="19">
        <v>0</v>
      </c>
      <c r="AV104" s="19">
        <v>0</v>
      </c>
      <c r="AW104" s="19">
        <v>0</v>
      </c>
      <c r="AX104" s="19">
        <v>45</v>
      </c>
      <c r="AY104" s="19">
        <v>0</v>
      </c>
      <c r="AZ104" s="19">
        <v>1</v>
      </c>
      <c r="BA104" s="19" t="s">
        <v>89</v>
      </c>
      <c r="BB104" s="19">
        <v>5</v>
      </c>
      <c r="BC104" s="19">
        <v>2</v>
      </c>
      <c r="BD104" s="19">
        <v>0.05</v>
      </c>
      <c r="BE104" s="19">
        <v>4</v>
      </c>
      <c r="BF104" s="19">
        <v>6</v>
      </c>
      <c r="BG104" s="19">
        <v>0.5</v>
      </c>
      <c r="BH104" s="19">
        <v>10</v>
      </c>
      <c r="BI104" s="19">
        <v>1</v>
      </c>
      <c r="BJ104" s="19">
        <v>1</v>
      </c>
      <c r="BK104" s="19">
        <v>1</v>
      </c>
      <c r="BL104" s="19">
        <v>1</v>
      </c>
      <c r="BM104" s="19">
        <v>0</v>
      </c>
      <c r="BN104" s="19">
        <v>0</v>
      </c>
      <c r="BO104" s="19">
        <v>0</v>
      </c>
      <c r="BP104" s="19">
        <v>0</v>
      </c>
      <c r="BQ104" s="19">
        <v>1</v>
      </c>
      <c r="BR104" s="19">
        <v>1</v>
      </c>
      <c r="BS104" s="19">
        <v>1</v>
      </c>
      <c r="BT104" s="19">
        <v>1</v>
      </c>
    </row>
    <row r="105" spans="1:72" x14ac:dyDescent="0.3">
      <c r="A105" s="26">
        <v>103</v>
      </c>
      <c r="B105" s="19">
        <v>80</v>
      </c>
      <c r="C105" s="19">
        <v>0.98279380798339844</v>
      </c>
      <c r="D105" s="19">
        <v>1.637989679972331E-2</v>
      </c>
      <c r="E105" s="19">
        <v>5</v>
      </c>
      <c r="F105" s="19">
        <v>4.53986250480117E-3</v>
      </c>
      <c r="G105" s="19">
        <v>6.0394212781523987E-2</v>
      </c>
      <c r="H105" s="19">
        <v>2.2176846033644941E-2</v>
      </c>
      <c r="I105" s="19">
        <v>4.53986250480117E-3</v>
      </c>
      <c r="J105" s="19">
        <f t="shared" si="1"/>
        <v>4.53986250480117E-3</v>
      </c>
      <c r="K105" s="19">
        <v>5.0668384188267976E-3</v>
      </c>
      <c r="L105" s="19">
        <v>5.0668384188267976E-3</v>
      </c>
      <c r="M105" s="19">
        <v>-3.3306690738754701E-16</v>
      </c>
      <c r="N105" s="19">
        <v>0</v>
      </c>
      <c r="O105" s="19">
        <v>-3.3306690738754701E-16</v>
      </c>
      <c r="P105" s="19">
        <v>0</v>
      </c>
      <c r="Q105" s="19">
        <v>6.2500000000000003E-3</v>
      </c>
      <c r="R105" s="19">
        <v>-3.7500000000000012E-2</v>
      </c>
      <c r="S105" s="19">
        <v>-7.4999999999999997E-2</v>
      </c>
      <c r="T105" s="19">
        <v>0</v>
      </c>
      <c r="U105" s="19">
        <v>-4.6875000000012879E-4</v>
      </c>
      <c r="V105" s="19">
        <v>-4.9687499999999662E-3</v>
      </c>
      <c r="W105" s="19">
        <v>-9.937499999999877E-3</v>
      </c>
      <c r="X105" s="19">
        <v>0.5</v>
      </c>
      <c r="Y105" s="19">
        <v>-0.25</v>
      </c>
      <c r="Z105" s="19">
        <v>0.5</v>
      </c>
      <c r="AA105" s="19">
        <v>0</v>
      </c>
      <c r="AB105" s="19">
        <v>6.2500000000000003E-3</v>
      </c>
      <c r="AC105" s="19">
        <v>-3.7500000000000012E-2</v>
      </c>
      <c r="AD105" s="19">
        <v>-7.4999999999999997E-2</v>
      </c>
      <c r="AE105" s="19">
        <v>0</v>
      </c>
      <c r="AF105" s="19">
        <v>0.49484375000000003</v>
      </c>
      <c r="AG105" s="19">
        <v>-0.25187500000000002</v>
      </c>
      <c r="AH105" s="19">
        <v>0.49625000000000002</v>
      </c>
      <c r="AI105" s="19">
        <v>0</v>
      </c>
      <c r="AJ105" s="19">
        <v>50</v>
      </c>
      <c r="AK105" s="19">
        <v>10</v>
      </c>
      <c r="AL105" s="19">
        <v>0</v>
      </c>
      <c r="AM105" s="19">
        <v>20</v>
      </c>
      <c r="AN105" s="19">
        <v>0</v>
      </c>
      <c r="AO105" s="19">
        <v>0</v>
      </c>
      <c r="AP105" s="19">
        <v>0</v>
      </c>
      <c r="AQ105" s="19">
        <v>0</v>
      </c>
      <c r="AR105" s="19" t="s">
        <v>372</v>
      </c>
      <c r="AS105" s="19">
        <v>1</v>
      </c>
      <c r="AT105" s="19">
        <v>0</v>
      </c>
      <c r="AU105" s="19">
        <v>0</v>
      </c>
      <c r="AV105" s="19">
        <v>0</v>
      </c>
      <c r="AW105" s="19">
        <v>0</v>
      </c>
      <c r="AX105" s="19">
        <v>45</v>
      </c>
      <c r="AY105" s="19">
        <v>0</v>
      </c>
      <c r="AZ105" s="19">
        <v>1</v>
      </c>
      <c r="BA105" s="19" t="s">
        <v>89</v>
      </c>
      <c r="BB105" s="19">
        <v>5</v>
      </c>
      <c r="BC105" s="19">
        <v>2</v>
      </c>
      <c r="BD105" s="19">
        <v>0.05</v>
      </c>
      <c r="BE105" s="19">
        <v>4</v>
      </c>
      <c r="BF105" s="19">
        <v>6</v>
      </c>
      <c r="BG105" s="19">
        <v>0.5</v>
      </c>
      <c r="BH105" s="19">
        <v>10</v>
      </c>
      <c r="BI105" s="19">
        <v>1</v>
      </c>
      <c r="BJ105" s="19">
        <v>1</v>
      </c>
      <c r="BK105" s="19">
        <v>1</v>
      </c>
      <c r="BL105" s="19">
        <v>1</v>
      </c>
      <c r="BM105" s="19">
        <v>0</v>
      </c>
      <c r="BN105" s="19">
        <v>0</v>
      </c>
      <c r="BO105" s="19">
        <v>0</v>
      </c>
      <c r="BP105" s="19">
        <v>0</v>
      </c>
      <c r="BQ105" s="19">
        <v>1</v>
      </c>
      <c r="BR105" s="19">
        <v>1</v>
      </c>
      <c r="BS105" s="19">
        <v>1</v>
      </c>
      <c r="BT105" s="19">
        <v>1</v>
      </c>
    </row>
    <row r="106" spans="1:72" x14ac:dyDescent="0.3">
      <c r="A106" s="26">
        <v>104</v>
      </c>
      <c r="B106" s="19">
        <v>80</v>
      </c>
      <c r="C106" s="19">
        <v>0.99839353561401367</v>
      </c>
      <c r="D106" s="19">
        <v>1.663989226023356E-2</v>
      </c>
      <c r="E106" s="19">
        <v>5</v>
      </c>
      <c r="F106" s="19">
        <v>4.5398625048011449E-3</v>
      </c>
      <c r="G106" s="19">
        <v>6.039421278152398E-2</v>
      </c>
      <c r="H106" s="19">
        <v>2.2176846033644931E-2</v>
      </c>
      <c r="I106" s="19">
        <v>4.5398625048011449E-3</v>
      </c>
      <c r="J106" s="19">
        <f t="shared" si="1"/>
        <v>4.5398625048011449E-3</v>
      </c>
      <c r="K106" s="19">
        <v>5.0668384188267794E-3</v>
      </c>
      <c r="L106" s="19">
        <v>5.0668384188267794E-3</v>
      </c>
      <c r="M106" s="19">
        <v>3.3306690738754701E-16</v>
      </c>
      <c r="N106" s="19">
        <v>5.5511151231257827E-17</v>
      </c>
      <c r="O106" s="19">
        <v>-3.3306690738754701E-16</v>
      </c>
      <c r="P106" s="19">
        <v>0</v>
      </c>
      <c r="Q106" s="19">
        <v>-6.2500000000000003E-3</v>
      </c>
      <c r="R106" s="19">
        <v>-3.7499999999999999E-2</v>
      </c>
      <c r="S106" s="19">
        <v>-7.4999999999999997E-2</v>
      </c>
      <c r="T106" s="19">
        <v>0</v>
      </c>
      <c r="U106" s="19">
        <v>4.6875000000012879E-4</v>
      </c>
      <c r="V106" s="19">
        <v>-4.9687499999998266E-3</v>
      </c>
      <c r="W106" s="19">
        <v>-9.937499999999877E-3</v>
      </c>
      <c r="X106" s="19">
        <v>-0.5</v>
      </c>
      <c r="Y106" s="19">
        <v>-0.24999999999999989</v>
      </c>
      <c r="Z106" s="19">
        <v>0.5</v>
      </c>
      <c r="AA106" s="19">
        <v>0</v>
      </c>
      <c r="AB106" s="19">
        <v>-6.2500000000000003E-3</v>
      </c>
      <c r="AC106" s="19">
        <v>-3.7499999999999999E-2</v>
      </c>
      <c r="AD106" s="19">
        <v>-7.4999999999999997E-2</v>
      </c>
      <c r="AE106" s="19">
        <v>0</v>
      </c>
      <c r="AF106" s="19">
        <v>-0.49484375000000003</v>
      </c>
      <c r="AG106" s="19">
        <v>-0.2518749999999999</v>
      </c>
      <c r="AH106" s="19">
        <v>0.49625000000000002</v>
      </c>
      <c r="AI106" s="19">
        <v>0</v>
      </c>
      <c r="AJ106" s="19">
        <v>10</v>
      </c>
      <c r="AK106" s="19">
        <v>50</v>
      </c>
      <c r="AL106" s="19">
        <v>0</v>
      </c>
      <c r="AM106" s="19">
        <v>20</v>
      </c>
      <c r="AN106" s="19">
        <v>0</v>
      </c>
      <c r="AO106" s="19">
        <v>0</v>
      </c>
      <c r="AP106" s="19">
        <v>0</v>
      </c>
      <c r="AQ106" s="19">
        <v>0</v>
      </c>
      <c r="AR106" s="19" t="s">
        <v>373</v>
      </c>
      <c r="AS106" s="19">
        <v>1</v>
      </c>
      <c r="AT106" s="19">
        <v>0</v>
      </c>
      <c r="AU106" s="19">
        <v>0</v>
      </c>
      <c r="AV106" s="19">
        <v>0</v>
      </c>
      <c r="AW106" s="19">
        <v>0</v>
      </c>
      <c r="AX106" s="19">
        <v>45</v>
      </c>
      <c r="AY106" s="19">
        <v>0</v>
      </c>
      <c r="AZ106" s="19">
        <v>1</v>
      </c>
      <c r="BA106" s="19" t="s">
        <v>89</v>
      </c>
      <c r="BB106" s="19">
        <v>5</v>
      </c>
      <c r="BC106" s="19">
        <v>2</v>
      </c>
      <c r="BD106" s="19">
        <v>0.05</v>
      </c>
      <c r="BE106" s="19">
        <v>4</v>
      </c>
      <c r="BF106" s="19">
        <v>6</v>
      </c>
      <c r="BG106" s="19">
        <v>0.5</v>
      </c>
      <c r="BH106" s="19">
        <v>10</v>
      </c>
      <c r="BI106" s="19">
        <v>1</v>
      </c>
      <c r="BJ106" s="19">
        <v>1</v>
      </c>
      <c r="BK106" s="19">
        <v>1</v>
      </c>
      <c r="BL106" s="19">
        <v>1</v>
      </c>
      <c r="BM106" s="19">
        <v>0</v>
      </c>
      <c r="BN106" s="19">
        <v>0</v>
      </c>
      <c r="BO106" s="19">
        <v>0</v>
      </c>
      <c r="BP106" s="19">
        <v>0</v>
      </c>
      <c r="BQ106" s="19">
        <v>1</v>
      </c>
      <c r="BR106" s="19">
        <v>1</v>
      </c>
      <c r="BS106" s="19">
        <v>1</v>
      </c>
      <c r="BT106" s="19">
        <v>1</v>
      </c>
    </row>
    <row r="107" spans="1:72" x14ac:dyDescent="0.3">
      <c r="A107" s="26">
        <v>105</v>
      </c>
      <c r="B107" s="19">
        <v>80</v>
      </c>
      <c r="C107" s="19">
        <v>1.0295934677124019</v>
      </c>
      <c r="D107" s="19">
        <v>1.715989112854004E-2</v>
      </c>
      <c r="E107" s="19">
        <v>5</v>
      </c>
      <c r="F107" s="19">
        <v>7.6176321985572844E-3</v>
      </c>
      <c r="G107" s="19">
        <v>7.0596675736184472E-2</v>
      </c>
      <c r="H107" s="19">
        <v>1.48444078801579E-2</v>
      </c>
      <c r="I107" s="19">
        <v>7.6176321985572844E-3</v>
      </c>
      <c r="J107" s="19">
        <f t="shared" si="1"/>
        <v>7.6176321985572844E-3</v>
      </c>
      <c r="K107" s="19">
        <v>1.095110760665311E-2</v>
      </c>
      <c r="L107" s="19">
        <v>1.095110760665311E-2</v>
      </c>
      <c r="M107" s="19">
        <v>-3.3306690738754701E-16</v>
      </c>
      <c r="N107" s="19">
        <v>8.3266726846886741E-17</v>
      </c>
      <c r="O107" s="19">
        <v>-5.5511151231257827E-16</v>
      </c>
      <c r="P107" s="19">
        <v>0</v>
      </c>
      <c r="Q107" s="19">
        <v>-9.3749999999999997E-3</v>
      </c>
      <c r="R107" s="19">
        <v>2.1874999999999999E-2</v>
      </c>
      <c r="S107" s="19">
        <v>-4.3749999999999997E-2</v>
      </c>
      <c r="T107" s="19">
        <v>0</v>
      </c>
      <c r="U107" s="19">
        <v>2.8124999999995509E-4</v>
      </c>
      <c r="V107" s="19">
        <v>8.3437499999999831E-3</v>
      </c>
      <c r="W107" s="19">
        <v>-1.6687499999999411E-2</v>
      </c>
      <c r="X107" s="19">
        <v>0.375</v>
      </c>
      <c r="Y107" s="19">
        <v>0.12500000000000011</v>
      </c>
      <c r="Z107" s="19">
        <v>0.75</v>
      </c>
      <c r="AA107" s="19">
        <v>0</v>
      </c>
      <c r="AB107" s="19">
        <v>-9.3749999999999997E-3</v>
      </c>
      <c r="AC107" s="19">
        <v>2.1874999999999999E-2</v>
      </c>
      <c r="AD107" s="19">
        <v>-4.3749999999999997E-2</v>
      </c>
      <c r="AE107" s="19">
        <v>0</v>
      </c>
      <c r="AF107" s="19">
        <v>0.36960937500000002</v>
      </c>
      <c r="AG107" s="19">
        <v>0.12664062500000001</v>
      </c>
      <c r="AH107" s="19">
        <v>0.74671874999999999</v>
      </c>
      <c r="AI107" s="19">
        <v>0</v>
      </c>
      <c r="AJ107" s="19">
        <v>50</v>
      </c>
      <c r="AK107" s="19">
        <v>20</v>
      </c>
      <c r="AL107" s="19">
        <v>10</v>
      </c>
      <c r="AM107" s="19">
        <v>0</v>
      </c>
      <c r="AN107" s="19">
        <v>0</v>
      </c>
      <c r="AO107" s="19">
        <v>0</v>
      </c>
      <c r="AP107" s="19">
        <v>0</v>
      </c>
      <c r="AQ107" s="19">
        <v>0</v>
      </c>
      <c r="AR107" s="19" t="s">
        <v>374</v>
      </c>
      <c r="AS107" s="19">
        <v>1</v>
      </c>
      <c r="AT107" s="19">
        <v>0</v>
      </c>
      <c r="AU107" s="19">
        <v>0</v>
      </c>
      <c r="AV107" s="19">
        <v>0</v>
      </c>
      <c r="AW107" s="19">
        <v>0</v>
      </c>
      <c r="AX107" s="19">
        <v>45</v>
      </c>
      <c r="AY107" s="19">
        <v>0</v>
      </c>
      <c r="AZ107" s="19">
        <v>1</v>
      </c>
      <c r="BA107" s="19" t="s">
        <v>89</v>
      </c>
      <c r="BB107" s="19">
        <v>5</v>
      </c>
      <c r="BC107" s="19">
        <v>2</v>
      </c>
      <c r="BD107" s="19">
        <v>0.05</v>
      </c>
      <c r="BE107" s="19">
        <v>4</v>
      </c>
      <c r="BF107" s="19">
        <v>6</v>
      </c>
      <c r="BG107" s="19">
        <v>0.5</v>
      </c>
      <c r="BH107" s="19">
        <v>10</v>
      </c>
      <c r="BI107" s="19">
        <v>1</v>
      </c>
      <c r="BJ107" s="19">
        <v>1</v>
      </c>
      <c r="BK107" s="19">
        <v>1</v>
      </c>
      <c r="BL107" s="19">
        <v>1</v>
      </c>
      <c r="BM107" s="19">
        <v>0</v>
      </c>
      <c r="BN107" s="19">
        <v>0</v>
      </c>
      <c r="BO107" s="19">
        <v>0</v>
      </c>
      <c r="BP107" s="19">
        <v>0</v>
      </c>
      <c r="BQ107" s="19">
        <v>1</v>
      </c>
      <c r="BR107" s="19">
        <v>1</v>
      </c>
      <c r="BS107" s="19">
        <v>1</v>
      </c>
      <c r="BT107" s="19">
        <v>1</v>
      </c>
    </row>
    <row r="108" spans="1:72" x14ac:dyDescent="0.3">
      <c r="A108" s="26">
        <v>106</v>
      </c>
      <c r="B108" s="19">
        <v>80</v>
      </c>
      <c r="C108" s="19">
        <v>1.040993452072144</v>
      </c>
      <c r="D108" s="19">
        <v>1.7349890867869061E-2</v>
      </c>
      <c r="E108" s="19">
        <v>5</v>
      </c>
      <c r="F108" s="19">
        <v>7.6176321985572887E-3</v>
      </c>
      <c r="G108" s="19">
        <v>7.0596675736184472E-2</v>
      </c>
      <c r="H108" s="19">
        <v>1.48444078801579E-2</v>
      </c>
      <c r="I108" s="19">
        <v>7.6176321985572887E-3</v>
      </c>
      <c r="J108" s="19">
        <f t="shared" si="1"/>
        <v>7.6176321985572887E-3</v>
      </c>
      <c r="K108" s="19">
        <v>1.095110760665312E-2</v>
      </c>
      <c r="L108" s="19">
        <v>1.095110760665312E-2</v>
      </c>
      <c r="M108" s="19">
        <v>-3.3306690738754701E-16</v>
      </c>
      <c r="N108" s="19">
        <v>-2.775557561562891E-17</v>
      </c>
      <c r="O108" s="19">
        <v>-5.5511151231257827E-16</v>
      </c>
      <c r="P108" s="19">
        <v>0</v>
      </c>
      <c r="Q108" s="19">
        <v>-9.3749999999999997E-3</v>
      </c>
      <c r="R108" s="19">
        <v>-2.1875000000000009E-2</v>
      </c>
      <c r="S108" s="19">
        <v>-4.3749999999999997E-2</v>
      </c>
      <c r="T108" s="19">
        <v>0</v>
      </c>
      <c r="U108" s="19">
        <v>2.8124999999995509E-4</v>
      </c>
      <c r="V108" s="19">
        <v>-8.3437500000000109E-3</v>
      </c>
      <c r="W108" s="19">
        <v>-1.6687499999999411E-2</v>
      </c>
      <c r="X108" s="19">
        <v>0.375</v>
      </c>
      <c r="Y108" s="19">
        <v>-0.125</v>
      </c>
      <c r="Z108" s="19">
        <v>0.75</v>
      </c>
      <c r="AA108" s="19">
        <v>0</v>
      </c>
      <c r="AB108" s="19">
        <v>-9.3749999999999997E-3</v>
      </c>
      <c r="AC108" s="19">
        <v>-2.1875000000000009E-2</v>
      </c>
      <c r="AD108" s="19">
        <v>-4.3749999999999997E-2</v>
      </c>
      <c r="AE108" s="19">
        <v>0</v>
      </c>
      <c r="AF108" s="19">
        <v>0.36960937500000002</v>
      </c>
      <c r="AG108" s="19">
        <v>-0.12664062500000001</v>
      </c>
      <c r="AH108" s="19">
        <v>0.74671874999999999</v>
      </c>
      <c r="AI108" s="19">
        <v>0</v>
      </c>
      <c r="AJ108" s="19">
        <v>50</v>
      </c>
      <c r="AK108" s="19">
        <v>20</v>
      </c>
      <c r="AL108" s="19">
        <v>0</v>
      </c>
      <c r="AM108" s="19">
        <v>10</v>
      </c>
      <c r="AN108" s="19">
        <v>0</v>
      </c>
      <c r="AO108" s="19">
        <v>0</v>
      </c>
      <c r="AP108" s="19">
        <v>0</v>
      </c>
      <c r="AQ108" s="19">
        <v>0</v>
      </c>
      <c r="AR108" s="19" t="s">
        <v>306</v>
      </c>
      <c r="AS108" s="19">
        <v>1</v>
      </c>
      <c r="AT108" s="19">
        <v>0</v>
      </c>
      <c r="AU108" s="19">
        <v>0</v>
      </c>
      <c r="AV108" s="19">
        <v>0</v>
      </c>
      <c r="AW108" s="19">
        <v>0</v>
      </c>
      <c r="AX108" s="19">
        <v>45</v>
      </c>
      <c r="AY108" s="19">
        <v>0</v>
      </c>
      <c r="AZ108" s="19">
        <v>1</v>
      </c>
      <c r="BA108" s="19" t="s">
        <v>89</v>
      </c>
      <c r="BB108" s="19">
        <v>5</v>
      </c>
      <c r="BC108" s="19">
        <v>2</v>
      </c>
      <c r="BD108" s="19">
        <v>0.05</v>
      </c>
      <c r="BE108" s="19">
        <v>4</v>
      </c>
      <c r="BF108" s="19">
        <v>6</v>
      </c>
      <c r="BG108" s="19">
        <v>0.5</v>
      </c>
      <c r="BH108" s="19">
        <v>10</v>
      </c>
      <c r="BI108" s="19">
        <v>1</v>
      </c>
      <c r="BJ108" s="19">
        <v>1</v>
      </c>
      <c r="BK108" s="19">
        <v>1</v>
      </c>
      <c r="BL108" s="19">
        <v>1</v>
      </c>
      <c r="BM108" s="19">
        <v>0</v>
      </c>
      <c r="BN108" s="19">
        <v>0</v>
      </c>
      <c r="BO108" s="19">
        <v>0</v>
      </c>
      <c r="BP108" s="19">
        <v>0</v>
      </c>
      <c r="BQ108" s="19">
        <v>1</v>
      </c>
      <c r="BR108" s="19">
        <v>1</v>
      </c>
      <c r="BS108" s="19">
        <v>1</v>
      </c>
      <c r="BT108" s="19">
        <v>1</v>
      </c>
    </row>
    <row r="109" spans="1:72" x14ac:dyDescent="0.3">
      <c r="A109" s="26">
        <v>107</v>
      </c>
      <c r="B109" s="19">
        <v>80</v>
      </c>
      <c r="C109" s="19">
        <v>1.045193195343018</v>
      </c>
      <c r="D109" s="19">
        <v>1.741988658905029E-2</v>
      </c>
      <c r="E109" s="19">
        <v>5</v>
      </c>
      <c r="F109" s="19">
        <v>7.6176321985572731E-3</v>
      </c>
      <c r="G109" s="19">
        <v>7.0596675736184472E-2</v>
      </c>
      <c r="H109" s="19">
        <v>1.484440788015789E-2</v>
      </c>
      <c r="I109" s="19">
        <v>7.6176321985572731E-3</v>
      </c>
      <c r="J109" s="19">
        <f t="shared" si="1"/>
        <v>7.6176321985572731E-3</v>
      </c>
      <c r="K109" s="19">
        <v>1.0951107606653099E-2</v>
      </c>
      <c r="L109" s="19">
        <v>1.0951107606653099E-2</v>
      </c>
      <c r="M109" s="19">
        <v>3.3306690738754701E-16</v>
      </c>
      <c r="N109" s="19">
        <v>6.9388939039072284E-17</v>
      </c>
      <c r="O109" s="19">
        <v>-5.5511151231257827E-16</v>
      </c>
      <c r="P109" s="19">
        <v>0</v>
      </c>
      <c r="Q109" s="19">
        <v>9.3749999999999997E-3</v>
      </c>
      <c r="R109" s="19">
        <v>-2.1874999999999999E-2</v>
      </c>
      <c r="S109" s="19">
        <v>-4.3749999999999997E-2</v>
      </c>
      <c r="T109" s="19">
        <v>0</v>
      </c>
      <c r="U109" s="19">
        <v>-2.8124999999995509E-4</v>
      </c>
      <c r="V109" s="19">
        <v>-8.3437499999999276E-3</v>
      </c>
      <c r="W109" s="19">
        <v>-1.6687499999999411E-2</v>
      </c>
      <c r="X109" s="19">
        <v>-0.375</v>
      </c>
      <c r="Y109" s="19">
        <v>-0.1249999999999999</v>
      </c>
      <c r="Z109" s="19">
        <v>0.75</v>
      </c>
      <c r="AA109" s="19">
        <v>0</v>
      </c>
      <c r="AB109" s="19">
        <v>9.3749999999999997E-3</v>
      </c>
      <c r="AC109" s="19">
        <v>-2.1874999999999999E-2</v>
      </c>
      <c r="AD109" s="19">
        <v>-4.3749999999999997E-2</v>
      </c>
      <c r="AE109" s="19">
        <v>0</v>
      </c>
      <c r="AF109" s="19">
        <v>-0.36960937500000002</v>
      </c>
      <c r="AG109" s="19">
        <v>-0.1266406249999999</v>
      </c>
      <c r="AH109" s="19">
        <v>0.74671874999999999</v>
      </c>
      <c r="AI109" s="19">
        <v>0</v>
      </c>
      <c r="AJ109" s="19">
        <v>20</v>
      </c>
      <c r="AK109" s="19">
        <v>50</v>
      </c>
      <c r="AL109" s="19">
        <v>0</v>
      </c>
      <c r="AM109" s="19">
        <v>10</v>
      </c>
      <c r="AN109" s="19">
        <v>0</v>
      </c>
      <c r="AO109" s="19">
        <v>0</v>
      </c>
      <c r="AP109" s="19">
        <v>0</v>
      </c>
      <c r="AQ109" s="19">
        <v>0</v>
      </c>
      <c r="AR109" s="19" t="s">
        <v>375</v>
      </c>
      <c r="AS109" s="19">
        <v>1</v>
      </c>
      <c r="AT109" s="19">
        <v>0</v>
      </c>
      <c r="AU109" s="19">
        <v>0</v>
      </c>
      <c r="AV109" s="19">
        <v>0</v>
      </c>
      <c r="AW109" s="19">
        <v>0</v>
      </c>
      <c r="AX109" s="19">
        <v>45</v>
      </c>
      <c r="AY109" s="19">
        <v>0</v>
      </c>
      <c r="AZ109" s="19">
        <v>1</v>
      </c>
      <c r="BA109" s="19" t="s">
        <v>89</v>
      </c>
      <c r="BB109" s="19">
        <v>5</v>
      </c>
      <c r="BC109" s="19">
        <v>2</v>
      </c>
      <c r="BD109" s="19">
        <v>0.05</v>
      </c>
      <c r="BE109" s="19">
        <v>4</v>
      </c>
      <c r="BF109" s="19">
        <v>6</v>
      </c>
      <c r="BG109" s="19">
        <v>0.5</v>
      </c>
      <c r="BH109" s="19">
        <v>10</v>
      </c>
      <c r="BI109" s="19">
        <v>1</v>
      </c>
      <c r="BJ109" s="19">
        <v>1</v>
      </c>
      <c r="BK109" s="19">
        <v>1</v>
      </c>
      <c r="BL109" s="19">
        <v>1</v>
      </c>
      <c r="BM109" s="19">
        <v>0</v>
      </c>
      <c r="BN109" s="19">
        <v>0</v>
      </c>
      <c r="BO109" s="19">
        <v>0</v>
      </c>
      <c r="BP109" s="19">
        <v>0</v>
      </c>
      <c r="BQ109" s="19">
        <v>1</v>
      </c>
      <c r="BR109" s="19">
        <v>1</v>
      </c>
      <c r="BS109" s="19">
        <v>1</v>
      </c>
      <c r="BT109" s="19">
        <v>1</v>
      </c>
    </row>
    <row r="110" spans="1:72" x14ac:dyDescent="0.3">
      <c r="A110" s="26">
        <v>108</v>
      </c>
      <c r="B110" s="19">
        <v>80</v>
      </c>
      <c r="C110" s="19">
        <v>1.015993595123291</v>
      </c>
      <c r="D110" s="19">
        <v>1.6933226585388182E-2</v>
      </c>
      <c r="E110" s="19">
        <v>5</v>
      </c>
      <c r="F110" s="19">
        <v>7.6176321985572731E-3</v>
      </c>
      <c r="G110" s="19">
        <v>7.0596675736184472E-2</v>
      </c>
      <c r="H110" s="19">
        <v>1.484440788015789E-2</v>
      </c>
      <c r="I110" s="19">
        <v>7.6176321985572731E-3</v>
      </c>
      <c r="J110" s="19">
        <f t="shared" si="1"/>
        <v>7.6176321985572731E-3</v>
      </c>
      <c r="K110" s="19">
        <v>1.0951107606653099E-2</v>
      </c>
      <c r="L110" s="19">
        <v>1.0951107606653099E-2</v>
      </c>
      <c r="M110" s="19">
        <v>3.3306690738754701E-16</v>
      </c>
      <c r="N110" s="19">
        <v>6.9388939039072284E-17</v>
      </c>
      <c r="O110" s="19">
        <v>-5.5511151231257827E-16</v>
      </c>
      <c r="P110" s="19">
        <v>0</v>
      </c>
      <c r="Q110" s="19">
        <v>5.3124999999999999E-2</v>
      </c>
      <c r="R110" s="19">
        <v>2.1874999999999999E-2</v>
      </c>
      <c r="S110" s="19">
        <v>4.3749999999999997E-2</v>
      </c>
      <c r="T110" s="19">
        <v>0</v>
      </c>
      <c r="U110" s="19">
        <v>-2.8124999999995509E-4</v>
      </c>
      <c r="V110" s="19">
        <v>-8.3437499999999276E-3</v>
      </c>
      <c r="W110" s="19">
        <v>-1.6687499999999411E-2</v>
      </c>
      <c r="X110" s="19">
        <v>-0.375</v>
      </c>
      <c r="Y110" s="19">
        <v>-0.1249999999999999</v>
      </c>
      <c r="Z110" s="19">
        <v>0.75</v>
      </c>
      <c r="AA110" s="19">
        <v>0</v>
      </c>
      <c r="AB110" s="19">
        <v>5.3124999999999999E-2</v>
      </c>
      <c r="AC110" s="19">
        <v>2.1874999999999999E-2</v>
      </c>
      <c r="AD110" s="19">
        <v>4.3749999999999997E-2</v>
      </c>
      <c r="AE110" s="19">
        <v>0</v>
      </c>
      <c r="AF110" s="19">
        <v>-0.36960937500000002</v>
      </c>
      <c r="AG110" s="19">
        <v>-0.1266406249999999</v>
      </c>
      <c r="AH110" s="19">
        <v>0.74671874999999999</v>
      </c>
      <c r="AI110" s="19">
        <v>0</v>
      </c>
      <c r="AJ110" s="19">
        <v>20</v>
      </c>
      <c r="AK110" s="19">
        <v>50</v>
      </c>
      <c r="AL110" s="19">
        <v>0</v>
      </c>
      <c r="AM110" s="19">
        <v>10</v>
      </c>
      <c r="AN110" s="19">
        <v>0</v>
      </c>
      <c r="AO110" s="19">
        <v>0</v>
      </c>
      <c r="AP110" s="19">
        <v>0</v>
      </c>
      <c r="AQ110" s="19">
        <v>0</v>
      </c>
      <c r="AR110" s="19" t="s">
        <v>375</v>
      </c>
      <c r="AS110" s="19">
        <v>1</v>
      </c>
      <c r="AT110" s="19">
        <v>0</v>
      </c>
      <c r="AU110" s="19">
        <v>0</v>
      </c>
      <c r="AV110" s="19">
        <v>0</v>
      </c>
      <c r="AW110" s="19">
        <v>0</v>
      </c>
      <c r="AX110" s="19">
        <v>45</v>
      </c>
      <c r="AY110" s="19">
        <v>0</v>
      </c>
      <c r="AZ110" s="19">
        <v>1</v>
      </c>
      <c r="BA110" s="19" t="s">
        <v>89</v>
      </c>
      <c r="BB110" s="19">
        <v>5</v>
      </c>
      <c r="BC110" s="19">
        <v>2</v>
      </c>
      <c r="BD110" s="19">
        <v>0.05</v>
      </c>
      <c r="BE110" s="19">
        <v>4</v>
      </c>
      <c r="BF110" s="19">
        <v>6</v>
      </c>
      <c r="BG110" s="19">
        <v>0.5</v>
      </c>
      <c r="BH110" s="19">
        <v>10</v>
      </c>
      <c r="BI110" s="19">
        <v>1</v>
      </c>
      <c r="BJ110" s="19">
        <v>1</v>
      </c>
      <c r="BK110" s="19">
        <v>1</v>
      </c>
      <c r="BL110" s="19">
        <v>1</v>
      </c>
      <c r="BM110" s="19">
        <v>0</v>
      </c>
      <c r="BN110" s="19">
        <v>0</v>
      </c>
      <c r="BO110" s="19">
        <v>0</v>
      </c>
      <c r="BP110" s="19">
        <v>0</v>
      </c>
      <c r="BQ110" s="19">
        <v>1</v>
      </c>
      <c r="BR110" s="19">
        <v>1</v>
      </c>
      <c r="BS110" s="19">
        <v>1</v>
      </c>
      <c r="BT110" s="19">
        <v>1</v>
      </c>
    </row>
    <row r="111" spans="1:72" x14ac:dyDescent="0.3">
      <c r="A111" s="26">
        <v>109</v>
      </c>
      <c r="B111" s="19">
        <v>80</v>
      </c>
      <c r="C111" s="19">
        <v>1.0139932632446289</v>
      </c>
      <c r="D111" s="19">
        <v>1.6899887720743811E-2</v>
      </c>
      <c r="E111" s="19">
        <v>5</v>
      </c>
      <c r="F111" s="19">
        <v>7.6176321985572991E-3</v>
      </c>
      <c r="G111" s="19">
        <v>7.0596675736184472E-2</v>
      </c>
      <c r="H111" s="19">
        <v>1.4844407880157911E-2</v>
      </c>
      <c r="I111" s="19">
        <v>7.6176321985572991E-3</v>
      </c>
      <c r="J111" s="19">
        <f t="shared" si="1"/>
        <v>7.6176321985572991E-3</v>
      </c>
      <c r="K111" s="19">
        <v>1.095110760665313E-2</v>
      </c>
      <c r="L111" s="19">
        <v>1.095110760665313E-2</v>
      </c>
      <c r="M111" s="19">
        <v>3.3306690738754701E-16</v>
      </c>
      <c r="N111" s="19">
        <v>1.110223024625157E-16</v>
      </c>
      <c r="O111" s="19">
        <v>-5.5511151231257827E-16</v>
      </c>
      <c r="P111" s="19">
        <v>0</v>
      </c>
      <c r="Q111" s="19">
        <v>5.3124999999999999E-2</v>
      </c>
      <c r="R111" s="19">
        <v>-2.1875000000000009E-2</v>
      </c>
      <c r="S111" s="19">
        <v>4.3749999999999997E-2</v>
      </c>
      <c r="T111" s="19">
        <v>0</v>
      </c>
      <c r="U111" s="19">
        <v>-2.8124999999995509E-4</v>
      </c>
      <c r="V111" s="19">
        <v>8.3437500000000664E-3</v>
      </c>
      <c r="W111" s="19">
        <v>-1.6687499999999411E-2</v>
      </c>
      <c r="X111" s="19">
        <v>-0.375</v>
      </c>
      <c r="Y111" s="19">
        <v>0.12500000000000011</v>
      </c>
      <c r="Z111" s="19">
        <v>0.75</v>
      </c>
      <c r="AA111" s="19">
        <v>0</v>
      </c>
      <c r="AB111" s="19">
        <v>5.3124999999999999E-2</v>
      </c>
      <c r="AC111" s="19">
        <v>-2.1875000000000009E-2</v>
      </c>
      <c r="AD111" s="19">
        <v>4.3749999999999997E-2</v>
      </c>
      <c r="AE111" s="19">
        <v>0</v>
      </c>
      <c r="AF111" s="19">
        <v>-0.36960937500000002</v>
      </c>
      <c r="AG111" s="19">
        <v>0.12664062500000009</v>
      </c>
      <c r="AH111" s="19">
        <v>0.74671874999999999</v>
      </c>
      <c r="AI111" s="19">
        <v>0</v>
      </c>
      <c r="AJ111" s="19">
        <v>20</v>
      </c>
      <c r="AK111" s="19">
        <v>50</v>
      </c>
      <c r="AL111" s="19">
        <v>10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 t="s">
        <v>305</v>
      </c>
      <c r="AS111" s="19">
        <v>1</v>
      </c>
      <c r="AT111" s="19">
        <v>0</v>
      </c>
      <c r="AU111" s="19">
        <v>0</v>
      </c>
      <c r="AV111" s="19">
        <v>0</v>
      </c>
      <c r="AW111" s="19">
        <v>0</v>
      </c>
      <c r="AX111" s="19">
        <v>45</v>
      </c>
      <c r="AY111" s="19">
        <v>0</v>
      </c>
      <c r="AZ111" s="19">
        <v>1</v>
      </c>
      <c r="BA111" s="19" t="s">
        <v>89</v>
      </c>
      <c r="BB111" s="19">
        <v>5</v>
      </c>
      <c r="BC111" s="19">
        <v>2</v>
      </c>
      <c r="BD111" s="19">
        <v>0.05</v>
      </c>
      <c r="BE111" s="19">
        <v>4</v>
      </c>
      <c r="BF111" s="19">
        <v>6</v>
      </c>
      <c r="BG111" s="19">
        <v>0.5</v>
      </c>
      <c r="BH111" s="19">
        <v>10</v>
      </c>
      <c r="BI111" s="19">
        <v>1</v>
      </c>
      <c r="BJ111" s="19">
        <v>1</v>
      </c>
      <c r="BK111" s="19">
        <v>1</v>
      </c>
      <c r="BL111" s="19">
        <v>1</v>
      </c>
      <c r="BM111" s="19">
        <v>0</v>
      </c>
      <c r="BN111" s="19">
        <v>0</v>
      </c>
      <c r="BO111" s="19">
        <v>0</v>
      </c>
      <c r="BP111" s="19">
        <v>0</v>
      </c>
      <c r="BQ111" s="19">
        <v>1</v>
      </c>
      <c r="BR111" s="19">
        <v>1</v>
      </c>
      <c r="BS111" s="19">
        <v>1</v>
      </c>
      <c r="BT111" s="19">
        <v>1</v>
      </c>
    </row>
    <row r="112" spans="1:72" x14ac:dyDescent="0.3">
      <c r="A112" s="26">
        <v>110</v>
      </c>
      <c r="B112" s="19">
        <v>80</v>
      </c>
      <c r="C112" s="19">
        <v>1.0149936676025391</v>
      </c>
      <c r="D112" s="19">
        <v>1.691656112670898E-2</v>
      </c>
      <c r="E112" s="19">
        <v>5</v>
      </c>
      <c r="F112" s="19">
        <v>7.6176321985572844E-3</v>
      </c>
      <c r="G112" s="19">
        <v>7.0596675736184472E-2</v>
      </c>
      <c r="H112" s="19">
        <v>1.48444078801579E-2</v>
      </c>
      <c r="I112" s="19">
        <v>7.6176321985572844E-3</v>
      </c>
      <c r="J112" s="19">
        <f t="shared" si="1"/>
        <v>7.6176321985572844E-3</v>
      </c>
      <c r="K112" s="19">
        <v>1.095110760665311E-2</v>
      </c>
      <c r="L112" s="19">
        <v>1.095110760665311E-2</v>
      </c>
      <c r="M112" s="19">
        <v>-3.3306690738754701E-16</v>
      </c>
      <c r="N112" s="19">
        <v>-2.775557561562891E-17</v>
      </c>
      <c r="O112" s="19">
        <v>-5.5511151231257827E-16</v>
      </c>
      <c r="P112" s="19">
        <v>0</v>
      </c>
      <c r="Q112" s="19">
        <v>-5.3124999999999999E-2</v>
      </c>
      <c r="R112" s="19">
        <v>-2.1874999999999999E-2</v>
      </c>
      <c r="S112" s="19">
        <v>4.3749999999999997E-2</v>
      </c>
      <c r="T112" s="19">
        <v>0</v>
      </c>
      <c r="U112" s="19">
        <v>2.8124999999995509E-4</v>
      </c>
      <c r="V112" s="19">
        <v>8.3437499999999831E-3</v>
      </c>
      <c r="W112" s="19">
        <v>-1.6687499999999411E-2</v>
      </c>
      <c r="X112" s="19">
        <v>0.375</v>
      </c>
      <c r="Y112" s="19">
        <v>0.125</v>
      </c>
      <c r="Z112" s="19">
        <v>0.75</v>
      </c>
      <c r="AA112" s="19">
        <v>0</v>
      </c>
      <c r="AB112" s="19">
        <v>-5.3124999999999999E-2</v>
      </c>
      <c r="AC112" s="19">
        <v>-2.1874999999999999E-2</v>
      </c>
      <c r="AD112" s="19">
        <v>4.3749999999999997E-2</v>
      </c>
      <c r="AE112" s="19">
        <v>0</v>
      </c>
      <c r="AF112" s="19">
        <v>0.36960937500000002</v>
      </c>
      <c r="AG112" s="19">
        <v>0.12664062500000001</v>
      </c>
      <c r="AH112" s="19">
        <v>0.74671874999999999</v>
      </c>
      <c r="AI112" s="19">
        <v>0</v>
      </c>
      <c r="AJ112" s="19">
        <v>50</v>
      </c>
      <c r="AK112" s="19">
        <v>20</v>
      </c>
      <c r="AL112" s="19">
        <v>10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 t="s">
        <v>374</v>
      </c>
      <c r="AS112" s="19">
        <v>1</v>
      </c>
      <c r="AT112" s="19">
        <v>0</v>
      </c>
      <c r="AU112" s="19">
        <v>0</v>
      </c>
      <c r="AV112" s="19">
        <v>0</v>
      </c>
      <c r="AW112" s="19">
        <v>0</v>
      </c>
      <c r="AX112" s="19">
        <v>45</v>
      </c>
      <c r="AY112" s="19">
        <v>0</v>
      </c>
      <c r="AZ112" s="19">
        <v>1</v>
      </c>
      <c r="BA112" s="19" t="s">
        <v>89</v>
      </c>
      <c r="BB112" s="19">
        <v>5</v>
      </c>
      <c r="BC112" s="19">
        <v>2</v>
      </c>
      <c r="BD112" s="19">
        <v>0.05</v>
      </c>
      <c r="BE112" s="19">
        <v>4</v>
      </c>
      <c r="BF112" s="19">
        <v>6</v>
      </c>
      <c r="BG112" s="19">
        <v>0.5</v>
      </c>
      <c r="BH112" s="19">
        <v>10</v>
      </c>
      <c r="BI112" s="19">
        <v>1</v>
      </c>
      <c r="BJ112" s="19">
        <v>1</v>
      </c>
      <c r="BK112" s="19">
        <v>1</v>
      </c>
      <c r="BL112" s="19">
        <v>1</v>
      </c>
      <c r="BM112" s="19">
        <v>0</v>
      </c>
      <c r="BN112" s="19">
        <v>0</v>
      </c>
      <c r="BO112" s="19">
        <v>0</v>
      </c>
      <c r="BP112" s="19">
        <v>0</v>
      </c>
      <c r="BQ112" s="19">
        <v>1</v>
      </c>
      <c r="BR112" s="19">
        <v>1</v>
      </c>
      <c r="BS112" s="19">
        <v>1</v>
      </c>
      <c r="BT112" s="19">
        <v>1</v>
      </c>
    </row>
    <row r="113" spans="1:72" x14ac:dyDescent="0.3">
      <c r="A113" s="26">
        <v>111</v>
      </c>
      <c r="B113" s="19">
        <v>80</v>
      </c>
      <c r="C113" s="19">
        <v>0.77999472618103027</v>
      </c>
      <c r="D113" s="19">
        <v>1.299991210301717E-2</v>
      </c>
      <c r="E113" s="19">
        <v>4</v>
      </c>
      <c r="F113" s="19">
        <v>5.134898976610823E-4</v>
      </c>
      <c r="G113" s="19">
        <v>4.1910129853950553E-2</v>
      </c>
      <c r="H113" s="19">
        <v>1.971293000482164E-2</v>
      </c>
      <c r="I113" s="19">
        <v>5.134898976610823E-4</v>
      </c>
      <c r="J113" s="19">
        <f t="shared" si="1"/>
        <v>5.134898976610823E-4</v>
      </c>
      <c r="K113" s="19">
        <v>5.134898976610823E-4</v>
      </c>
      <c r="L113" s="19"/>
      <c r="M113" s="19">
        <v>5.5511151231257827E-16</v>
      </c>
      <c r="N113" s="19">
        <v>8.3266726846886741E-17</v>
      </c>
      <c r="O113" s="19">
        <v>8.3266726846886741E-17</v>
      </c>
      <c r="P113" s="19">
        <v>0</v>
      </c>
      <c r="Q113" s="19">
        <v>1.5625E-2</v>
      </c>
      <c r="R113" s="19">
        <v>5.9374999999999997E-2</v>
      </c>
      <c r="S113" s="19">
        <v>-3.125E-2</v>
      </c>
      <c r="T113" s="19">
        <v>0</v>
      </c>
      <c r="U113" s="19">
        <v>5.6249999999979927E-4</v>
      </c>
      <c r="V113" s="19">
        <v>5.5511151231257827E-17</v>
      </c>
      <c r="W113" s="19">
        <v>-1.12500000000007E-3</v>
      </c>
      <c r="X113" s="19">
        <v>-0.625</v>
      </c>
      <c r="Y113" s="19">
        <v>0.12500000000000011</v>
      </c>
      <c r="Z113" s="19">
        <v>0.25</v>
      </c>
      <c r="AA113" s="19">
        <v>0</v>
      </c>
      <c r="AB113" s="19">
        <v>1.5625E-2</v>
      </c>
      <c r="AC113" s="19">
        <v>5.9374999999999997E-2</v>
      </c>
      <c r="AD113" s="19">
        <v>-3.125E-2</v>
      </c>
      <c r="AE113" s="19">
        <v>0</v>
      </c>
      <c r="AF113" s="19">
        <v>-0.62148437499999998</v>
      </c>
      <c r="AG113" s="19">
        <v>0.12523437500000009</v>
      </c>
      <c r="AH113" s="19">
        <v>0.24296875000000001</v>
      </c>
      <c r="AI113" s="19">
        <v>0</v>
      </c>
      <c r="AJ113" s="19">
        <v>0</v>
      </c>
      <c r="AK113" s="19">
        <v>50</v>
      </c>
      <c r="AL113" s="19">
        <v>20</v>
      </c>
      <c r="AM113" s="19">
        <v>10</v>
      </c>
      <c r="AN113" s="19">
        <v>0</v>
      </c>
      <c r="AO113" s="19">
        <v>0</v>
      </c>
      <c r="AP113" s="19">
        <v>0</v>
      </c>
      <c r="AQ113" s="19">
        <v>0</v>
      </c>
      <c r="AR113" s="19" t="s">
        <v>376</v>
      </c>
      <c r="AS113" s="19">
        <v>1</v>
      </c>
      <c r="AT113" s="19">
        <v>0</v>
      </c>
      <c r="AU113" s="19">
        <v>0</v>
      </c>
      <c r="AV113" s="19">
        <v>0</v>
      </c>
      <c r="AW113" s="19">
        <v>0</v>
      </c>
      <c r="AX113" s="19">
        <v>45</v>
      </c>
      <c r="AY113" s="19">
        <v>0</v>
      </c>
      <c r="AZ113" s="19">
        <v>1</v>
      </c>
      <c r="BA113" s="19" t="s">
        <v>89</v>
      </c>
      <c r="BB113" s="19">
        <v>5</v>
      </c>
      <c r="BC113" s="19">
        <v>2</v>
      </c>
      <c r="BD113" s="19">
        <v>0.05</v>
      </c>
      <c r="BE113" s="19">
        <v>4</v>
      </c>
      <c r="BF113" s="19">
        <v>6</v>
      </c>
      <c r="BG113" s="19">
        <v>0.5</v>
      </c>
      <c r="BH113" s="19">
        <v>10</v>
      </c>
      <c r="BI113" s="19">
        <v>1</v>
      </c>
      <c r="BJ113" s="19">
        <v>1</v>
      </c>
      <c r="BK113" s="19">
        <v>1</v>
      </c>
      <c r="BL113" s="19">
        <v>1</v>
      </c>
      <c r="BM113" s="19">
        <v>0</v>
      </c>
      <c r="BN113" s="19">
        <v>0</v>
      </c>
      <c r="BO113" s="19">
        <v>0</v>
      </c>
      <c r="BP113" s="19">
        <v>0</v>
      </c>
      <c r="BQ113" s="19">
        <v>1</v>
      </c>
      <c r="BR113" s="19">
        <v>1</v>
      </c>
      <c r="BS113" s="19">
        <v>1</v>
      </c>
      <c r="BT113" s="19">
        <v>1</v>
      </c>
    </row>
    <row r="114" spans="1:72" x14ac:dyDescent="0.3">
      <c r="A114" s="26">
        <v>112</v>
      </c>
      <c r="B114" s="19">
        <v>80</v>
      </c>
      <c r="C114" s="19">
        <v>0.77999520301818848</v>
      </c>
      <c r="D114" s="19">
        <v>1.299992005030314E-2</v>
      </c>
      <c r="E114" s="19">
        <v>4</v>
      </c>
      <c r="F114" s="19">
        <v>5.134898976610823E-4</v>
      </c>
      <c r="G114" s="19">
        <v>4.1910129853950581E-2</v>
      </c>
      <c r="H114" s="19">
        <v>1.971293000482165E-2</v>
      </c>
      <c r="I114" s="19">
        <v>5.134898976610823E-4</v>
      </c>
      <c r="J114" s="19">
        <f t="shared" si="1"/>
        <v>5.134898976610823E-4</v>
      </c>
      <c r="K114" s="19">
        <v>5.134898976610823E-4</v>
      </c>
      <c r="L114" s="19"/>
      <c r="M114" s="19">
        <v>5.5511151231257827E-16</v>
      </c>
      <c r="N114" s="19">
        <v>6.9388939039072284E-17</v>
      </c>
      <c r="O114" s="19">
        <v>8.3266726846886741E-17</v>
      </c>
      <c r="P114" s="19">
        <v>0</v>
      </c>
      <c r="Q114" s="19">
        <v>1.5625E-2</v>
      </c>
      <c r="R114" s="19">
        <v>-5.9374999999999997E-2</v>
      </c>
      <c r="S114" s="19">
        <v>-3.125E-2</v>
      </c>
      <c r="T114" s="19">
        <v>0</v>
      </c>
      <c r="U114" s="19">
        <v>5.6249999999979927E-4</v>
      </c>
      <c r="V114" s="19">
        <v>8.3266726846886741E-17</v>
      </c>
      <c r="W114" s="19">
        <v>-1.12500000000007E-3</v>
      </c>
      <c r="X114" s="19">
        <v>-0.625</v>
      </c>
      <c r="Y114" s="19">
        <v>-0.1249999999999999</v>
      </c>
      <c r="Z114" s="19">
        <v>0.25</v>
      </c>
      <c r="AA114" s="19">
        <v>0</v>
      </c>
      <c r="AB114" s="19">
        <v>1.5625E-2</v>
      </c>
      <c r="AC114" s="19">
        <v>-5.9374999999999997E-2</v>
      </c>
      <c r="AD114" s="19">
        <v>-3.125E-2</v>
      </c>
      <c r="AE114" s="19">
        <v>0</v>
      </c>
      <c r="AF114" s="19">
        <v>-0.62148437499999998</v>
      </c>
      <c r="AG114" s="19">
        <v>-0.1252343749999999</v>
      </c>
      <c r="AH114" s="19">
        <v>0.24296875000000001</v>
      </c>
      <c r="AI114" s="19">
        <v>0</v>
      </c>
      <c r="AJ114" s="19">
        <v>0</v>
      </c>
      <c r="AK114" s="19">
        <v>50</v>
      </c>
      <c r="AL114" s="19">
        <v>10</v>
      </c>
      <c r="AM114" s="19">
        <v>20</v>
      </c>
      <c r="AN114" s="19">
        <v>0</v>
      </c>
      <c r="AO114" s="19">
        <v>0</v>
      </c>
      <c r="AP114" s="19">
        <v>0</v>
      </c>
      <c r="AQ114" s="19">
        <v>0</v>
      </c>
      <c r="AR114" s="19" t="s">
        <v>377</v>
      </c>
      <c r="AS114" s="19">
        <v>1</v>
      </c>
      <c r="AT114" s="19">
        <v>0</v>
      </c>
      <c r="AU114" s="19">
        <v>0</v>
      </c>
      <c r="AV114" s="19">
        <v>0</v>
      </c>
      <c r="AW114" s="19">
        <v>0</v>
      </c>
      <c r="AX114" s="19">
        <v>45</v>
      </c>
      <c r="AY114" s="19">
        <v>0</v>
      </c>
      <c r="AZ114" s="19">
        <v>1</v>
      </c>
      <c r="BA114" s="19" t="s">
        <v>89</v>
      </c>
      <c r="BB114" s="19">
        <v>5</v>
      </c>
      <c r="BC114" s="19">
        <v>2</v>
      </c>
      <c r="BD114" s="19">
        <v>0.05</v>
      </c>
      <c r="BE114" s="19">
        <v>4</v>
      </c>
      <c r="BF114" s="19">
        <v>6</v>
      </c>
      <c r="BG114" s="19">
        <v>0.5</v>
      </c>
      <c r="BH114" s="19">
        <v>10</v>
      </c>
      <c r="BI114" s="19">
        <v>1</v>
      </c>
      <c r="BJ114" s="19">
        <v>1</v>
      </c>
      <c r="BK114" s="19">
        <v>1</v>
      </c>
      <c r="BL114" s="19">
        <v>1</v>
      </c>
      <c r="BM114" s="19">
        <v>0</v>
      </c>
      <c r="BN114" s="19">
        <v>0</v>
      </c>
      <c r="BO114" s="19">
        <v>0</v>
      </c>
      <c r="BP114" s="19">
        <v>0</v>
      </c>
      <c r="BQ114" s="19">
        <v>1</v>
      </c>
      <c r="BR114" s="19">
        <v>1</v>
      </c>
      <c r="BS114" s="19">
        <v>1</v>
      </c>
      <c r="BT114" s="19">
        <v>1</v>
      </c>
    </row>
    <row r="115" spans="1:72" x14ac:dyDescent="0.3">
      <c r="A115" s="26">
        <v>113</v>
      </c>
      <c r="B115" s="19">
        <v>80</v>
      </c>
      <c r="C115" s="19">
        <v>0.77999496459960938</v>
      </c>
      <c r="D115" s="19">
        <v>1.2999916076660159E-2</v>
      </c>
      <c r="E115" s="19">
        <v>4</v>
      </c>
      <c r="F115" s="19">
        <v>5.134898976610823E-4</v>
      </c>
      <c r="G115" s="19">
        <v>4.191012985395056E-2</v>
      </c>
      <c r="H115" s="19">
        <v>1.971293000482164E-2</v>
      </c>
      <c r="I115" s="19">
        <v>5.134898976610823E-4</v>
      </c>
      <c r="J115" s="19">
        <f t="shared" si="1"/>
        <v>5.134898976610823E-4</v>
      </c>
      <c r="K115" s="19">
        <v>5.134898976610823E-4</v>
      </c>
      <c r="L115" s="19"/>
      <c r="M115" s="19">
        <v>-3.3306690738754701E-16</v>
      </c>
      <c r="N115" s="19">
        <v>0</v>
      </c>
      <c r="O115" s="19">
        <v>8.3266726846886741E-17</v>
      </c>
      <c r="P115" s="19">
        <v>0</v>
      </c>
      <c r="Q115" s="19">
        <v>-1.5625E-2</v>
      </c>
      <c r="R115" s="19">
        <v>-5.9374999999999997E-2</v>
      </c>
      <c r="S115" s="19">
        <v>-3.125E-2</v>
      </c>
      <c r="T115" s="19">
        <v>0</v>
      </c>
      <c r="U115" s="19">
        <v>-5.6249999999979927E-4</v>
      </c>
      <c r="V115" s="19">
        <v>0</v>
      </c>
      <c r="W115" s="19">
        <v>-1.12500000000007E-3</v>
      </c>
      <c r="X115" s="19">
        <v>0.625</v>
      </c>
      <c r="Y115" s="19">
        <v>-0.125</v>
      </c>
      <c r="Z115" s="19">
        <v>0.25</v>
      </c>
      <c r="AA115" s="19">
        <v>0</v>
      </c>
      <c r="AB115" s="19">
        <v>-1.5625E-2</v>
      </c>
      <c r="AC115" s="19">
        <v>-5.9374999999999997E-2</v>
      </c>
      <c r="AD115" s="19">
        <v>-3.125E-2</v>
      </c>
      <c r="AE115" s="19">
        <v>0</v>
      </c>
      <c r="AF115" s="19">
        <v>0.62148437499999998</v>
      </c>
      <c r="AG115" s="19">
        <v>-0.12523437500000001</v>
      </c>
      <c r="AH115" s="19">
        <v>0.24296875000000001</v>
      </c>
      <c r="AI115" s="19">
        <v>0</v>
      </c>
      <c r="AJ115" s="19">
        <v>50</v>
      </c>
      <c r="AK115" s="19">
        <v>0</v>
      </c>
      <c r="AL115" s="19">
        <v>10</v>
      </c>
      <c r="AM115" s="19">
        <v>20</v>
      </c>
      <c r="AN115" s="19">
        <v>0</v>
      </c>
      <c r="AO115" s="19">
        <v>0</v>
      </c>
      <c r="AP115" s="19">
        <v>0</v>
      </c>
      <c r="AQ115" s="19">
        <v>0</v>
      </c>
      <c r="AR115" s="19" t="s">
        <v>378</v>
      </c>
      <c r="AS115" s="19">
        <v>1</v>
      </c>
      <c r="AT115" s="19">
        <v>0</v>
      </c>
      <c r="AU115" s="19">
        <v>0</v>
      </c>
      <c r="AV115" s="19">
        <v>0</v>
      </c>
      <c r="AW115" s="19">
        <v>0</v>
      </c>
      <c r="AX115" s="19">
        <v>45</v>
      </c>
      <c r="AY115" s="19">
        <v>0</v>
      </c>
      <c r="AZ115" s="19">
        <v>1</v>
      </c>
      <c r="BA115" s="19" t="s">
        <v>89</v>
      </c>
      <c r="BB115" s="19">
        <v>5</v>
      </c>
      <c r="BC115" s="19">
        <v>2</v>
      </c>
      <c r="BD115" s="19">
        <v>0.05</v>
      </c>
      <c r="BE115" s="19">
        <v>4</v>
      </c>
      <c r="BF115" s="19">
        <v>6</v>
      </c>
      <c r="BG115" s="19">
        <v>0.5</v>
      </c>
      <c r="BH115" s="19">
        <v>10</v>
      </c>
      <c r="BI115" s="19">
        <v>1</v>
      </c>
      <c r="BJ115" s="19">
        <v>1</v>
      </c>
      <c r="BK115" s="19">
        <v>1</v>
      </c>
      <c r="BL115" s="19">
        <v>1</v>
      </c>
      <c r="BM115" s="19">
        <v>0</v>
      </c>
      <c r="BN115" s="19">
        <v>0</v>
      </c>
      <c r="BO115" s="19">
        <v>0</v>
      </c>
      <c r="BP115" s="19">
        <v>0</v>
      </c>
      <c r="BQ115" s="19">
        <v>1</v>
      </c>
      <c r="BR115" s="19">
        <v>1</v>
      </c>
      <c r="BS115" s="19">
        <v>1</v>
      </c>
      <c r="BT115" s="19">
        <v>1</v>
      </c>
    </row>
    <row r="116" spans="1:72" x14ac:dyDescent="0.3">
      <c r="A116" s="26">
        <v>114</v>
      </c>
      <c r="B116" s="19">
        <v>80</v>
      </c>
      <c r="C116" s="19">
        <v>0.79559516906738281</v>
      </c>
      <c r="D116" s="19">
        <v>1.325991948445638E-2</v>
      </c>
      <c r="E116" s="19">
        <v>4</v>
      </c>
      <c r="F116" s="19">
        <v>5.6249999999991951E-4</v>
      </c>
      <c r="G116" s="19">
        <v>6.1213324744716163E-2</v>
      </c>
      <c r="H116" s="19">
        <v>1.1249999999999949E-2</v>
      </c>
      <c r="I116" s="19">
        <v>5.6249999999991951E-4</v>
      </c>
      <c r="J116" s="19">
        <f t="shared" si="1"/>
        <v>5.6249999999991951E-4</v>
      </c>
      <c r="K116" s="19">
        <v>5.6249999999991951E-4</v>
      </c>
      <c r="L116" s="19"/>
      <c r="M116" s="19">
        <v>5.5511151231257827E-16</v>
      </c>
      <c r="N116" s="19">
        <v>-5.5511151231257827E-17</v>
      </c>
      <c r="O116" s="19">
        <v>-4.4408920985006262E-16</v>
      </c>
      <c r="P116" s="19">
        <v>0</v>
      </c>
      <c r="Q116" s="19">
        <v>0</v>
      </c>
      <c r="R116" s="19">
        <v>1.8041124150158791E-18</v>
      </c>
      <c r="S116" s="19">
        <v>0</v>
      </c>
      <c r="T116" s="19">
        <v>0</v>
      </c>
      <c r="U116" s="19">
        <v>5.6249999999957723E-4</v>
      </c>
      <c r="V116" s="19">
        <v>5.6250000000007683E-4</v>
      </c>
      <c r="W116" s="19">
        <v>-1.124999999999932E-3</v>
      </c>
      <c r="X116" s="19">
        <v>-0.75</v>
      </c>
      <c r="Y116" s="19">
        <v>0.25000000000000011</v>
      </c>
      <c r="Z116" s="19">
        <v>0.5</v>
      </c>
      <c r="AA116" s="19">
        <v>0</v>
      </c>
      <c r="AB116" s="19">
        <v>0</v>
      </c>
      <c r="AC116" s="19">
        <v>1.8041124150158791E-18</v>
      </c>
      <c r="AD116" s="19">
        <v>0</v>
      </c>
      <c r="AE116" s="19">
        <v>0</v>
      </c>
      <c r="AF116" s="19">
        <v>-0.80859375</v>
      </c>
      <c r="AG116" s="19">
        <v>0.19140625000000011</v>
      </c>
      <c r="AH116" s="19">
        <v>0.6171875</v>
      </c>
      <c r="AI116" s="19">
        <v>0</v>
      </c>
      <c r="AJ116" s="19">
        <v>0</v>
      </c>
      <c r="AK116" s="19">
        <v>60</v>
      </c>
      <c r="AL116" s="19">
        <v>20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  <c r="AR116" s="19" t="s">
        <v>379</v>
      </c>
      <c r="AS116" s="19">
        <v>1</v>
      </c>
      <c r="AT116" s="19">
        <v>0</v>
      </c>
      <c r="AU116" s="19">
        <v>0</v>
      </c>
      <c r="AV116" s="19">
        <v>0</v>
      </c>
      <c r="AW116" s="19">
        <v>0</v>
      </c>
      <c r="AX116" s="19">
        <v>45</v>
      </c>
      <c r="AY116" s="19">
        <v>0</v>
      </c>
      <c r="AZ116" s="19">
        <v>1</v>
      </c>
      <c r="BA116" s="19" t="s">
        <v>89</v>
      </c>
      <c r="BB116" s="19">
        <v>5</v>
      </c>
      <c r="BC116" s="19">
        <v>2</v>
      </c>
      <c r="BD116" s="19">
        <v>0.05</v>
      </c>
      <c r="BE116" s="19">
        <v>4</v>
      </c>
      <c r="BF116" s="19">
        <v>6</v>
      </c>
      <c r="BG116" s="19">
        <v>0.5</v>
      </c>
      <c r="BH116" s="19">
        <v>10</v>
      </c>
      <c r="BI116" s="19">
        <v>1</v>
      </c>
      <c r="BJ116" s="19">
        <v>1</v>
      </c>
      <c r="BK116" s="19">
        <v>1</v>
      </c>
      <c r="BL116" s="19">
        <v>1</v>
      </c>
      <c r="BM116" s="19">
        <v>0</v>
      </c>
      <c r="BN116" s="19">
        <v>0</v>
      </c>
      <c r="BO116" s="19">
        <v>0</v>
      </c>
      <c r="BP116" s="19">
        <v>0</v>
      </c>
      <c r="BQ116" s="19">
        <v>1</v>
      </c>
      <c r="BR116" s="19">
        <v>1</v>
      </c>
      <c r="BS116" s="19">
        <v>1</v>
      </c>
      <c r="BT116" s="19">
        <v>1</v>
      </c>
    </row>
    <row r="117" spans="1:72" x14ac:dyDescent="0.3">
      <c r="A117" s="26">
        <v>115</v>
      </c>
      <c r="B117" s="19">
        <v>80</v>
      </c>
      <c r="C117" s="19">
        <v>0.8303983211517334</v>
      </c>
      <c r="D117" s="19">
        <v>1.3839972019195561E-2</v>
      </c>
      <c r="E117" s="19">
        <v>4</v>
      </c>
      <c r="F117" s="19">
        <v>5.6249999999988709E-4</v>
      </c>
      <c r="G117" s="19">
        <v>6.1213324744716142E-2</v>
      </c>
      <c r="H117" s="19">
        <v>1.124999999999993E-2</v>
      </c>
      <c r="I117" s="19">
        <v>5.6249999999988709E-4</v>
      </c>
      <c r="J117" s="19">
        <f t="shared" si="1"/>
        <v>5.6249999999988709E-4</v>
      </c>
      <c r="K117" s="19">
        <v>5.6249999999988709E-4</v>
      </c>
      <c r="L117" s="19"/>
      <c r="M117" s="19">
        <v>5.5511151231257827E-16</v>
      </c>
      <c r="N117" s="19">
        <v>8.3266726846886741E-17</v>
      </c>
      <c r="O117" s="19">
        <v>-4.4408920985006262E-16</v>
      </c>
      <c r="P117" s="19">
        <v>0</v>
      </c>
      <c r="Q117" s="19">
        <v>0</v>
      </c>
      <c r="R117" s="19">
        <v>1.9428902930940241E-18</v>
      </c>
      <c r="S117" s="19">
        <v>0</v>
      </c>
      <c r="T117" s="19">
        <v>0</v>
      </c>
      <c r="U117" s="19">
        <v>5.6249999999957723E-4</v>
      </c>
      <c r="V117" s="19">
        <v>-5.6249999999988254E-4</v>
      </c>
      <c r="W117" s="19">
        <v>-1.124999999999932E-3</v>
      </c>
      <c r="X117" s="19">
        <v>-0.75</v>
      </c>
      <c r="Y117" s="19">
        <v>-0.24999999999999989</v>
      </c>
      <c r="Z117" s="19">
        <v>0.5</v>
      </c>
      <c r="AA117" s="19">
        <v>0</v>
      </c>
      <c r="AB117" s="19">
        <v>0</v>
      </c>
      <c r="AC117" s="19">
        <v>1.9428902930940241E-18</v>
      </c>
      <c r="AD117" s="19">
        <v>0</v>
      </c>
      <c r="AE117" s="19">
        <v>0</v>
      </c>
      <c r="AF117" s="19">
        <v>-0.80859375</v>
      </c>
      <c r="AG117" s="19">
        <v>-0.19140624999999989</v>
      </c>
      <c r="AH117" s="19">
        <v>0.6171875</v>
      </c>
      <c r="AI117" s="19">
        <v>0</v>
      </c>
      <c r="AJ117" s="19">
        <v>0</v>
      </c>
      <c r="AK117" s="19">
        <v>60</v>
      </c>
      <c r="AL117" s="19">
        <v>0</v>
      </c>
      <c r="AM117" s="19">
        <v>20</v>
      </c>
      <c r="AN117" s="19">
        <v>0</v>
      </c>
      <c r="AO117" s="19">
        <v>0</v>
      </c>
      <c r="AP117" s="19">
        <v>0</v>
      </c>
      <c r="AQ117" s="19">
        <v>0</v>
      </c>
      <c r="AR117" s="19" t="s">
        <v>380</v>
      </c>
      <c r="AS117" s="19">
        <v>1</v>
      </c>
      <c r="AT117" s="19">
        <v>0</v>
      </c>
      <c r="AU117" s="19">
        <v>0</v>
      </c>
      <c r="AV117" s="19">
        <v>0</v>
      </c>
      <c r="AW117" s="19">
        <v>0</v>
      </c>
      <c r="AX117" s="19">
        <v>45</v>
      </c>
      <c r="AY117" s="19">
        <v>0</v>
      </c>
      <c r="AZ117" s="19">
        <v>1</v>
      </c>
      <c r="BA117" s="19" t="s">
        <v>89</v>
      </c>
      <c r="BB117" s="19">
        <v>5</v>
      </c>
      <c r="BC117" s="19">
        <v>2</v>
      </c>
      <c r="BD117" s="19">
        <v>0.05</v>
      </c>
      <c r="BE117" s="19">
        <v>4</v>
      </c>
      <c r="BF117" s="19">
        <v>6</v>
      </c>
      <c r="BG117" s="19">
        <v>0.5</v>
      </c>
      <c r="BH117" s="19">
        <v>10</v>
      </c>
      <c r="BI117" s="19">
        <v>1</v>
      </c>
      <c r="BJ117" s="19">
        <v>1</v>
      </c>
      <c r="BK117" s="19">
        <v>1</v>
      </c>
      <c r="BL117" s="19">
        <v>1</v>
      </c>
      <c r="BM117" s="19">
        <v>0</v>
      </c>
      <c r="BN117" s="19">
        <v>0</v>
      </c>
      <c r="BO117" s="19">
        <v>0</v>
      </c>
      <c r="BP117" s="19">
        <v>0</v>
      </c>
      <c r="BQ117" s="19">
        <v>1</v>
      </c>
      <c r="BR117" s="19">
        <v>1</v>
      </c>
      <c r="BS117" s="19">
        <v>1</v>
      </c>
      <c r="BT117" s="19">
        <v>1</v>
      </c>
    </row>
    <row r="118" spans="1:72" x14ac:dyDescent="0.3">
      <c r="A118" s="26">
        <v>116</v>
      </c>
      <c r="B118" s="19">
        <v>80</v>
      </c>
      <c r="C118" s="19">
        <v>0.90479397773742676</v>
      </c>
      <c r="D118" s="19">
        <v>1.5079899628957109E-2</v>
      </c>
      <c r="E118" s="19">
        <v>4</v>
      </c>
      <c r="F118" s="19">
        <v>5.6249999999990563E-4</v>
      </c>
      <c r="G118" s="19">
        <v>6.1213324744716163E-2</v>
      </c>
      <c r="H118" s="19">
        <v>1.1249999999999941E-2</v>
      </c>
      <c r="I118" s="19">
        <v>5.6249999999990563E-4</v>
      </c>
      <c r="J118" s="19">
        <f t="shared" si="1"/>
        <v>5.6249999999990563E-4</v>
      </c>
      <c r="K118" s="19">
        <v>5.6249999999990563E-4</v>
      </c>
      <c r="L118" s="19"/>
      <c r="M118" s="19">
        <v>-5.5511151231257827E-16</v>
      </c>
      <c r="N118" s="19">
        <v>-8.3266726846886741E-17</v>
      </c>
      <c r="O118" s="19">
        <v>-4.4408920985006262E-16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-5.6249999999957723E-4</v>
      </c>
      <c r="V118" s="19">
        <v>-5.6249999999999356E-4</v>
      </c>
      <c r="W118" s="19">
        <v>-1.124999999999932E-3</v>
      </c>
      <c r="X118" s="19">
        <v>0.75</v>
      </c>
      <c r="Y118" s="19">
        <v>-0.25</v>
      </c>
      <c r="Z118" s="19">
        <v>0.5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0.80859375</v>
      </c>
      <c r="AG118" s="19">
        <v>-0.19140625</v>
      </c>
      <c r="AH118" s="19">
        <v>0.6171875</v>
      </c>
      <c r="AI118" s="19">
        <v>0</v>
      </c>
      <c r="AJ118" s="19">
        <v>60</v>
      </c>
      <c r="AK118" s="19">
        <v>0</v>
      </c>
      <c r="AL118" s="19">
        <v>0</v>
      </c>
      <c r="AM118" s="19">
        <v>20</v>
      </c>
      <c r="AN118" s="19">
        <v>0</v>
      </c>
      <c r="AO118" s="19">
        <v>0</v>
      </c>
      <c r="AP118" s="19">
        <v>0</v>
      </c>
      <c r="AQ118" s="19">
        <v>0</v>
      </c>
      <c r="AR118" s="19" t="s">
        <v>381</v>
      </c>
      <c r="AS118" s="19">
        <v>1</v>
      </c>
      <c r="AT118" s="19">
        <v>0</v>
      </c>
      <c r="AU118" s="19">
        <v>0</v>
      </c>
      <c r="AV118" s="19">
        <v>0</v>
      </c>
      <c r="AW118" s="19">
        <v>0</v>
      </c>
      <c r="AX118" s="19">
        <v>45</v>
      </c>
      <c r="AY118" s="19">
        <v>0</v>
      </c>
      <c r="AZ118" s="19">
        <v>1</v>
      </c>
      <c r="BA118" s="19" t="s">
        <v>89</v>
      </c>
      <c r="BB118" s="19">
        <v>5</v>
      </c>
      <c r="BC118" s="19">
        <v>2</v>
      </c>
      <c r="BD118" s="19">
        <v>0.05</v>
      </c>
      <c r="BE118" s="19">
        <v>4</v>
      </c>
      <c r="BF118" s="19">
        <v>6</v>
      </c>
      <c r="BG118" s="19">
        <v>0.5</v>
      </c>
      <c r="BH118" s="19">
        <v>10</v>
      </c>
      <c r="BI118" s="19">
        <v>1</v>
      </c>
      <c r="BJ118" s="19">
        <v>1</v>
      </c>
      <c r="BK118" s="19">
        <v>1</v>
      </c>
      <c r="BL118" s="19">
        <v>1</v>
      </c>
      <c r="BM118" s="19">
        <v>0</v>
      </c>
      <c r="BN118" s="19">
        <v>0</v>
      </c>
      <c r="BO118" s="19">
        <v>0</v>
      </c>
      <c r="BP118" s="19">
        <v>0</v>
      </c>
      <c r="BQ118" s="19">
        <v>1</v>
      </c>
      <c r="BR118" s="19">
        <v>1</v>
      </c>
      <c r="BS118" s="19">
        <v>1</v>
      </c>
      <c r="BT118" s="19">
        <v>1</v>
      </c>
    </row>
    <row r="119" spans="1:72" x14ac:dyDescent="0.3">
      <c r="A119" s="26">
        <v>117</v>
      </c>
      <c r="B119" s="19">
        <v>80</v>
      </c>
      <c r="C119" s="19">
        <v>0.84239459037780762</v>
      </c>
      <c r="D119" s="19">
        <v>1.4039909839630131E-2</v>
      </c>
      <c r="E119" s="19">
        <v>4</v>
      </c>
      <c r="F119" s="19">
        <v>2.29639663385977E-4</v>
      </c>
      <c r="G119" s="19">
        <v>3.4445949507888499E-2</v>
      </c>
      <c r="H119" s="19">
        <v>1.109925039698631E-2</v>
      </c>
      <c r="I119" s="19">
        <v>2.29639663385977E-4</v>
      </c>
      <c r="J119" s="19">
        <f t="shared" si="1"/>
        <v>2.29639663385977E-4</v>
      </c>
      <c r="K119" s="19">
        <v>2.29639663385977E-4</v>
      </c>
      <c r="L119" s="19"/>
      <c r="M119" s="19">
        <v>2.7755575615628909E-16</v>
      </c>
      <c r="N119" s="19">
        <v>-1.4791141972893969E-31</v>
      </c>
      <c r="O119" s="19">
        <v>0</v>
      </c>
      <c r="P119" s="19">
        <v>0</v>
      </c>
      <c r="Q119" s="19">
        <v>0.105</v>
      </c>
      <c r="R119" s="19">
        <v>-6.4293956955236032E-18</v>
      </c>
      <c r="S119" s="19">
        <v>0</v>
      </c>
      <c r="T119" s="19">
        <v>0</v>
      </c>
      <c r="U119" s="19">
        <v>5.6250000000013234E-4</v>
      </c>
      <c r="V119" s="19">
        <v>-3.4443191226030397E-20</v>
      </c>
      <c r="W119" s="19">
        <v>5.5511151231257827E-16</v>
      </c>
      <c r="X119" s="19">
        <v>-0.4</v>
      </c>
      <c r="Y119" s="19">
        <v>8.5725275940314732E-17</v>
      </c>
      <c r="Z119" s="19">
        <v>1</v>
      </c>
      <c r="AA119" s="19">
        <v>0</v>
      </c>
      <c r="AB119" s="19">
        <v>0.105</v>
      </c>
      <c r="AC119" s="19">
        <v>-6.4293956955236032E-18</v>
      </c>
      <c r="AD119" s="19">
        <v>0</v>
      </c>
      <c r="AE119" s="19">
        <v>0</v>
      </c>
      <c r="AF119" s="19">
        <v>-0.39474999999999999</v>
      </c>
      <c r="AG119" s="19">
        <v>8.5403806155538539E-17</v>
      </c>
      <c r="AH119" s="19">
        <v>1</v>
      </c>
      <c r="AI119" s="19">
        <v>0</v>
      </c>
      <c r="AJ119" s="19">
        <v>24</v>
      </c>
      <c r="AK119" s="19">
        <v>56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 t="s">
        <v>382</v>
      </c>
      <c r="AS119" s="19">
        <v>1</v>
      </c>
      <c r="AT119" s="19">
        <v>0</v>
      </c>
      <c r="AU119" s="19">
        <v>0</v>
      </c>
      <c r="AV119" s="19">
        <v>0</v>
      </c>
      <c r="AW119" s="19">
        <v>0</v>
      </c>
      <c r="AX119" s="19">
        <v>45</v>
      </c>
      <c r="AY119" s="19">
        <v>0</v>
      </c>
      <c r="AZ119" s="19">
        <v>1</v>
      </c>
      <c r="BA119" s="19" t="s">
        <v>89</v>
      </c>
      <c r="BB119" s="19">
        <v>5</v>
      </c>
      <c r="BC119" s="19">
        <v>2</v>
      </c>
      <c r="BD119" s="19">
        <v>0.05</v>
      </c>
      <c r="BE119" s="19">
        <v>4</v>
      </c>
      <c r="BF119" s="19">
        <v>6</v>
      </c>
      <c r="BG119" s="19">
        <v>0.5</v>
      </c>
      <c r="BH119" s="19">
        <v>10</v>
      </c>
      <c r="BI119" s="19">
        <v>1</v>
      </c>
      <c r="BJ119" s="19">
        <v>1</v>
      </c>
      <c r="BK119" s="19">
        <v>1</v>
      </c>
      <c r="BL119" s="19">
        <v>1</v>
      </c>
      <c r="BM119" s="19">
        <v>0</v>
      </c>
      <c r="BN119" s="19">
        <v>0</v>
      </c>
      <c r="BO119" s="19">
        <v>0</v>
      </c>
      <c r="BP119" s="19">
        <v>0</v>
      </c>
      <c r="BQ119" s="19">
        <v>1</v>
      </c>
      <c r="BR119" s="19">
        <v>1</v>
      </c>
      <c r="BS119" s="19">
        <v>1</v>
      </c>
      <c r="BT119" s="19">
        <v>1</v>
      </c>
    </row>
    <row r="120" spans="1:72" x14ac:dyDescent="0.3">
      <c r="A120" s="26">
        <v>118</v>
      </c>
      <c r="B120" s="19">
        <v>80</v>
      </c>
      <c r="C120" s="19">
        <v>0.59279632568359375</v>
      </c>
      <c r="D120" s="19">
        <v>9.8799387613932293E-3</v>
      </c>
      <c r="E120" s="19">
        <v>3</v>
      </c>
      <c r="F120" s="19">
        <v>6.4238712815201991E-17</v>
      </c>
      <c r="G120" s="19">
        <v>5.5668055960551389E-2</v>
      </c>
      <c r="H120" s="19">
        <v>6.4238712815201991E-17</v>
      </c>
      <c r="I120" s="19">
        <v>6.4238712815201991E-17</v>
      </c>
      <c r="J120" s="19">
        <f t="shared" si="1"/>
        <v>6.4238712815201991E-17</v>
      </c>
      <c r="K120" s="19"/>
      <c r="L120" s="19"/>
      <c r="M120" s="19">
        <v>0</v>
      </c>
      <c r="N120" s="19">
        <v>-1.110223024625157E-16</v>
      </c>
      <c r="O120" s="19">
        <v>0</v>
      </c>
      <c r="P120" s="19">
        <v>0</v>
      </c>
      <c r="Q120" s="19">
        <v>-1.2500000000000001E-2</v>
      </c>
      <c r="R120" s="19">
        <v>1.2500000000000001E-2</v>
      </c>
      <c r="S120" s="19">
        <v>-2.5000000000000001E-2</v>
      </c>
      <c r="T120" s="19">
        <v>0</v>
      </c>
      <c r="U120" s="19">
        <v>0</v>
      </c>
      <c r="V120" s="19">
        <v>-1.110223024625157E-16</v>
      </c>
      <c r="W120" s="19">
        <v>1.03812358015487E-17</v>
      </c>
      <c r="X120" s="19">
        <v>0.5</v>
      </c>
      <c r="Y120" s="19">
        <v>0.5</v>
      </c>
      <c r="Z120" s="19">
        <v>0</v>
      </c>
      <c r="AA120" s="19">
        <v>0</v>
      </c>
      <c r="AB120" s="19">
        <v>-1.2500000000000001E-2</v>
      </c>
      <c r="AC120" s="19">
        <v>1.2500000000000001E-2</v>
      </c>
      <c r="AD120" s="19">
        <v>-2.5000000000000001E-2</v>
      </c>
      <c r="AE120" s="19">
        <v>0</v>
      </c>
      <c r="AF120" s="19">
        <v>0.50000000000000011</v>
      </c>
      <c r="AG120" s="19">
        <v>0.5</v>
      </c>
      <c r="AH120" s="19">
        <v>0</v>
      </c>
      <c r="AI120" s="19">
        <v>0</v>
      </c>
      <c r="AJ120" s="19">
        <v>40</v>
      </c>
      <c r="AK120" s="19">
        <v>0</v>
      </c>
      <c r="AL120" s="19">
        <v>40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 t="s">
        <v>383</v>
      </c>
      <c r="AS120" s="19">
        <v>1</v>
      </c>
      <c r="AT120" s="19">
        <v>0</v>
      </c>
      <c r="AU120" s="19">
        <v>0</v>
      </c>
      <c r="AV120" s="19">
        <v>0</v>
      </c>
      <c r="AW120" s="19">
        <v>0</v>
      </c>
      <c r="AX120" s="19">
        <v>45</v>
      </c>
      <c r="AY120" s="19">
        <v>0</v>
      </c>
      <c r="AZ120" s="19">
        <v>1</v>
      </c>
      <c r="BA120" s="19" t="s">
        <v>89</v>
      </c>
      <c r="BB120" s="19">
        <v>5</v>
      </c>
      <c r="BC120" s="19">
        <v>2</v>
      </c>
      <c r="BD120" s="19">
        <v>0.05</v>
      </c>
      <c r="BE120" s="19">
        <v>4</v>
      </c>
      <c r="BF120" s="19">
        <v>6</v>
      </c>
      <c r="BG120" s="19">
        <v>0.5</v>
      </c>
      <c r="BH120" s="19">
        <v>10</v>
      </c>
      <c r="BI120" s="19">
        <v>1</v>
      </c>
      <c r="BJ120" s="19">
        <v>1</v>
      </c>
      <c r="BK120" s="19">
        <v>1</v>
      </c>
      <c r="BL120" s="19">
        <v>1</v>
      </c>
      <c r="BM120" s="19">
        <v>0</v>
      </c>
      <c r="BN120" s="19">
        <v>0</v>
      </c>
      <c r="BO120" s="19">
        <v>0</v>
      </c>
      <c r="BP120" s="19">
        <v>0</v>
      </c>
      <c r="BQ120" s="19">
        <v>1</v>
      </c>
      <c r="BR120" s="19">
        <v>1</v>
      </c>
      <c r="BS120" s="19">
        <v>1</v>
      </c>
      <c r="BT120" s="19">
        <v>1</v>
      </c>
    </row>
    <row r="121" spans="1:72" x14ac:dyDescent="0.3">
      <c r="A121" s="26">
        <v>119</v>
      </c>
      <c r="B121" s="19">
        <v>80</v>
      </c>
      <c r="C121" s="19">
        <v>0.62399601936340332</v>
      </c>
      <c r="D121" s="19">
        <v>1.0399933656056719E-2</v>
      </c>
      <c r="E121" s="19">
        <v>3</v>
      </c>
      <c r="F121" s="19">
        <v>6.4238712815201991E-17</v>
      </c>
      <c r="G121" s="19">
        <v>5.5668055960551417E-2</v>
      </c>
      <c r="H121" s="19">
        <v>6.4238712815201991E-17</v>
      </c>
      <c r="I121" s="19">
        <v>6.4238712815201991E-17</v>
      </c>
      <c r="J121" s="19">
        <f t="shared" si="1"/>
        <v>6.4238712815201991E-17</v>
      </c>
      <c r="K121" s="19"/>
      <c r="L121" s="19"/>
      <c r="M121" s="19">
        <v>-1.110223024625157E-16</v>
      </c>
      <c r="N121" s="19">
        <v>0</v>
      </c>
      <c r="O121" s="19">
        <v>0</v>
      </c>
      <c r="P121" s="19">
        <v>0</v>
      </c>
      <c r="Q121" s="19">
        <v>-1.2500000000000001E-2</v>
      </c>
      <c r="R121" s="19">
        <v>-1.2500000000000001E-2</v>
      </c>
      <c r="S121" s="19">
        <v>-2.5000000000000001E-2</v>
      </c>
      <c r="T121" s="19">
        <v>0</v>
      </c>
      <c r="U121" s="19">
        <v>0</v>
      </c>
      <c r="V121" s="19">
        <v>1.110223024625157E-16</v>
      </c>
      <c r="W121" s="19">
        <v>-1.03812358015487E-17</v>
      </c>
      <c r="X121" s="19">
        <v>0.5</v>
      </c>
      <c r="Y121" s="19">
        <v>-0.5</v>
      </c>
      <c r="Z121" s="19">
        <v>0</v>
      </c>
      <c r="AA121" s="19">
        <v>0</v>
      </c>
      <c r="AB121" s="19">
        <v>-1.2500000000000001E-2</v>
      </c>
      <c r="AC121" s="19">
        <v>-1.2500000000000001E-2</v>
      </c>
      <c r="AD121" s="19">
        <v>-2.5000000000000001E-2</v>
      </c>
      <c r="AE121" s="19">
        <v>0</v>
      </c>
      <c r="AF121" s="19">
        <v>0.50000000000000011</v>
      </c>
      <c r="AG121" s="19">
        <v>-0.5</v>
      </c>
      <c r="AH121" s="19">
        <v>0</v>
      </c>
      <c r="AI121" s="19">
        <v>0</v>
      </c>
      <c r="AJ121" s="19">
        <v>40</v>
      </c>
      <c r="AK121" s="19">
        <v>0</v>
      </c>
      <c r="AL121" s="19">
        <v>0</v>
      </c>
      <c r="AM121" s="19">
        <v>40</v>
      </c>
      <c r="AN121" s="19">
        <v>0</v>
      </c>
      <c r="AO121" s="19">
        <v>0</v>
      </c>
      <c r="AP121" s="19">
        <v>0</v>
      </c>
      <c r="AQ121" s="19">
        <v>0</v>
      </c>
      <c r="AR121" s="19" t="s">
        <v>384</v>
      </c>
      <c r="AS121" s="19">
        <v>1</v>
      </c>
      <c r="AT121" s="19">
        <v>0</v>
      </c>
      <c r="AU121" s="19">
        <v>0</v>
      </c>
      <c r="AV121" s="19">
        <v>0</v>
      </c>
      <c r="AW121" s="19">
        <v>0</v>
      </c>
      <c r="AX121" s="19">
        <v>45</v>
      </c>
      <c r="AY121" s="19">
        <v>0</v>
      </c>
      <c r="AZ121" s="19">
        <v>1</v>
      </c>
      <c r="BA121" s="19" t="s">
        <v>89</v>
      </c>
      <c r="BB121" s="19">
        <v>5</v>
      </c>
      <c r="BC121" s="19">
        <v>2</v>
      </c>
      <c r="BD121" s="19">
        <v>0.05</v>
      </c>
      <c r="BE121" s="19">
        <v>4</v>
      </c>
      <c r="BF121" s="19">
        <v>6</v>
      </c>
      <c r="BG121" s="19">
        <v>0.5</v>
      </c>
      <c r="BH121" s="19">
        <v>10</v>
      </c>
      <c r="BI121" s="19">
        <v>1</v>
      </c>
      <c r="BJ121" s="19">
        <v>1</v>
      </c>
      <c r="BK121" s="19">
        <v>1</v>
      </c>
      <c r="BL121" s="19">
        <v>1</v>
      </c>
      <c r="BM121" s="19">
        <v>0</v>
      </c>
      <c r="BN121" s="19">
        <v>0</v>
      </c>
      <c r="BO121" s="19">
        <v>0</v>
      </c>
      <c r="BP121" s="19">
        <v>0</v>
      </c>
      <c r="BQ121" s="19">
        <v>1</v>
      </c>
      <c r="BR121" s="19">
        <v>1</v>
      </c>
      <c r="BS121" s="19">
        <v>1</v>
      </c>
      <c r="BT121" s="19">
        <v>1</v>
      </c>
    </row>
    <row r="122" spans="1:72" x14ac:dyDescent="0.3">
      <c r="A122" s="26">
        <v>120</v>
      </c>
      <c r="B122" s="19">
        <v>80</v>
      </c>
      <c r="C122" s="19">
        <v>0.77999472618103027</v>
      </c>
      <c r="D122" s="19">
        <v>1.299991210301717E-2</v>
      </c>
      <c r="E122" s="19">
        <v>4</v>
      </c>
      <c r="F122" s="19">
        <v>1.03937845333114E-16</v>
      </c>
      <c r="G122" s="19">
        <v>5.566805596055132E-2</v>
      </c>
      <c r="H122" s="19">
        <v>1.03937845333114E-16</v>
      </c>
      <c r="I122" s="19">
        <v>1.03939200707878E-16</v>
      </c>
      <c r="J122" s="19">
        <f t="shared" si="1"/>
        <v>1.03937845333114E-16</v>
      </c>
      <c r="K122" s="19">
        <v>1.03939200707878E-16</v>
      </c>
      <c r="L122" s="19"/>
      <c r="M122" s="19">
        <v>0</v>
      </c>
      <c r="N122" s="19">
        <v>1.110223024625157E-16</v>
      </c>
      <c r="O122" s="19">
        <v>0</v>
      </c>
      <c r="P122" s="19">
        <v>0</v>
      </c>
      <c r="Q122" s="19">
        <v>1.2500000000000001E-2</v>
      </c>
      <c r="R122" s="19">
        <v>-1.2500000000000001E-2</v>
      </c>
      <c r="S122" s="19">
        <v>-2.5000000000000001E-2</v>
      </c>
      <c r="T122" s="19">
        <v>0</v>
      </c>
      <c r="U122" s="19">
        <v>2.2204460492503131E-16</v>
      </c>
      <c r="V122" s="19">
        <v>5.5511151231257827E-17</v>
      </c>
      <c r="W122" s="19">
        <v>1.035413074723657E-17</v>
      </c>
      <c r="X122" s="19">
        <v>-0.5</v>
      </c>
      <c r="Y122" s="19">
        <v>-0.49999999999999989</v>
      </c>
      <c r="Z122" s="19">
        <v>0</v>
      </c>
      <c r="AA122" s="19">
        <v>0</v>
      </c>
      <c r="AB122" s="19">
        <v>1.2500000000000001E-2</v>
      </c>
      <c r="AC122" s="19">
        <v>-1.2500000000000001E-2</v>
      </c>
      <c r="AD122" s="19">
        <v>-2.5000000000000001E-2</v>
      </c>
      <c r="AE122" s="19">
        <v>0</v>
      </c>
      <c r="AF122" s="19">
        <v>-0.49999999999999989</v>
      </c>
      <c r="AG122" s="19">
        <v>-0.49999999999999989</v>
      </c>
      <c r="AH122" s="19">
        <v>0</v>
      </c>
      <c r="AI122" s="19">
        <v>0</v>
      </c>
      <c r="AJ122" s="19">
        <v>0</v>
      </c>
      <c r="AK122" s="19">
        <v>40</v>
      </c>
      <c r="AL122" s="19">
        <v>0</v>
      </c>
      <c r="AM122" s="19">
        <v>40</v>
      </c>
      <c r="AN122" s="19">
        <v>0</v>
      </c>
      <c r="AO122" s="19">
        <v>0</v>
      </c>
      <c r="AP122" s="19">
        <v>0</v>
      </c>
      <c r="AQ122" s="19">
        <v>0</v>
      </c>
      <c r="AR122" s="19" t="s">
        <v>385</v>
      </c>
      <c r="AS122" s="19">
        <v>1</v>
      </c>
      <c r="AT122" s="19">
        <v>0</v>
      </c>
      <c r="AU122" s="19">
        <v>0</v>
      </c>
      <c r="AV122" s="19">
        <v>0</v>
      </c>
      <c r="AW122" s="19">
        <v>0</v>
      </c>
      <c r="AX122" s="19">
        <v>45</v>
      </c>
      <c r="AY122" s="19">
        <v>0</v>
      </c>
      <c r="AZ122" s="19">
        <v>1</v>
      </c>
      <c r="BA122" s="19" t="s">
        <v>89</v>
      </c>
      <c r="BB122" s="19">
        <v>5</v>
      </c>
      <c r="BC122" s="19">
        <v>2</v>
      </c>
      <c r="BD122" s="19">
        <v>0.05</v>
      </c>
      <c r="BE122" s="19">
        <v>4</v>
      </c>
      <c r="BF122" s="19">
        <v>6</v>
      </c>
      <c r="BG122" s="19">
        <v>0.5</v>
      </c>
      <c r="BH122" s="19">
        <v>10</v>
      </c>
      <c r="BI122" s="19">
        <v>1</v>
      </c>
      <c r="BJ122" s="19">
        <v>1</v>
      </c>
      <c r="BK122" s="19">
        <v>1</v>
      </c>
      <c r="BL122" s="19">
        <v>1</v>
      </c>
      <c r="BM122" s="19">
        <v>0</v>
      </c>
      <c r="BN122" s="19">
        <v>0</v>
      </c>
      <c r="BO122" s="19">
        <v>0</v>
      </c>
      <c r="BP122" s="19">
        <v>0</v>
      </c>
      <c r="BQ122" s="19">
        <v>1</v>
      </c>
      <c r="BR122" s="19">
        <v>1</v>
      </c>
      <c r="BS122" s="19">
        <v>1</v>
      </c>
      <c r="BT122" s="19">
        <v>1</v>
      </c>
    </row>
    <row r="123" spans="1:72" x14ac:dyDescent="0.3">
      <c r="A123" s="26">
        <v>121</v>
      </c>
      <c r="B123" s="19">
        <v>80</v>
      </c>
      <c r="C123" s="19">
        <v>0.57719635963439941</v>
      </c>
      <c r="D123" s="19">
        <v>9.6199393272399895E-3</v>
      </c>
      <c r="E123" s="19">
        <v>3</v>
      </c>
      <c r="F123" s="19">
        <v>6.4238712815201991E-17</v>
      </c>
      <c r="G123" s="19">
        <v>5.5668055960551389E-2</v>
      </c>
      <c r="H123" s="19">
        <v>6.4238712815201991E-17</v>
      </c>
      <c r="I123" s="19">
        <v>6.4238712815201991E-17</v>
      </c>
      <c r="J123" s="19">
        <f t="shared" si="1"/>
        <v>6.4238712815201991E-17</v>
      </c>
      <c r="K123" s="19"/>
      <c r="L123" s="19"/>
      <c r="M123" s="19">
        <v>0</v>
      </c>
      <c r="N123" s="19">
        <v>-1.110223024625157E-16</v>
      </c>
      <c r="O123" s="19">
        <v>0</v>
      </c>
      <c r="P123" s="19">
        <v>0</v>
      </c>
      <c r="Q123" s="19">
        <v>1.2500000000000001E-2</v>
      </c>
      <c r="R123" s="19">
        <v>-1.2500000000000001E-2</v>
      </c>
      <c r="S123" s="19">
        <v>2.5000000000000001E-2</v>
      </c>
      <c r="T123" s="19">
        <v>0</v>
      </c>
      <c r="U123" s="19">
        <v>0</v>
      </c>
      <c r="V123" s="19">
        <v>-1.110223024625157E-16</v>
      </c>
      <c r="W123" s="19">
        <v>1.03812358015487E-17</v>
      </c>
      <c r="X123" s="19">
        <v>0.5</v>
      </c>
      <c r="Y123" s="19">
        <v>0.5</v>
      </c>
      <c r="Z123" s="19">
        <v>0</v>
      </c>
      <c r="AA123" s="19">
        <v>0</v>
      </c>
      <c r="AB123" s="19">
        <v>1.2500000000000001E-2</v>
      </c>
      <c r="AC123" s="19">
        <v>-1.2500000000000001E-2</v>
      </c>
      <c r="AD123" s="19">
        <v>2.5000000000000001E-2</v>
      </c>
      <c r="AE123" s="19">
        <v>0</v>
      </c>
      <c r="AF123" s="19">
        <v>0.50000000000000011</v>
      </c>
      <c r="AG123" s="19">
        <v>0.5</v>
      </c>
      <c r="AH123" s="19">
        <v>0</v>
      </c>
      <c r="AI123" s="19">
        <v>0</v>
      </c>
      <c r="AJ123" s="19">
        <v>40</v>
      </c>
      <c r="AK123" s="19">
        <v>0</v>
      </c>
      <c r="AL123" s="19">
        <v>40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 t="s">
        <v>383</v>
      </c>
      <c r="AS123" s="19">
        <v>1</v>
      </c>
      <c r="AT123" s="19">
        <v>0</v>
      </c>
      <c r="AU123" s="19">
        <v>0</v>
      </c>
      <c r="AV123" s="19">
        <v>0</v>
      </c>
      <c r="AW123" s="19">
        <v>0</v>
      </c>
      <c r="AX123" s="19">
        <v>45</v>
      </c>
      <c r="AY123" s="19">
        <v>0</v>
      </c>
      <c r="AZ123" s="19">
        <v>1</v>
      </c>
      <c r="BA123" s="19" t="s">
        <v>89</v>
      </c>
      <c r="BB123" s="19">
        <v>5</v>
      </c>
      <c r="BC123" s="19">
        <v>2</v>
      </c>
      <c r="BD123" s="19">
        <v>0.05</v>
      </c>
      <c r="BE123" s="19">
        <v>4</v>
      </c>
      <c r="BF123" s="19">
        <v>6</v>
      </c>
      <c r="BG123" s="19">
        <v>0.5</v>
      </c>
      <c r="BH123" s="19">
        <v>10</v>
      </c>
      <c r="BI123" s="19">
        <v>1</v>
      </c>
      <c r="BJ123" s="19">
        <v>1</v>
      </c>
      <c r="BK123" s="19">
        <v>1</v>
      </c>
      <c r="BL123" s="19">
        <v>1</v>
      </c>
      <c r="BM123" s="19">
        <v>0</v>
      </c>
      <c r="BN123" s="19">
        <v>0</v>
      </c>
      <c r="BO123" s="19">
        <v>0</v>
      </c>
      <c r="BP123" s="19">
        <v>0</v>
      </c>
      <c r="BQ123" s="19">
        <v>1</v>
      </c>
      <c r="BR123" s="19">
        <v>1</v>
      </c>
      <c r="BS123" s="19">
        <v>1</v>
      </c>
      <c r="BT123" s="19">
        <v>1</v>
      </c>
    </row>
    <row r="124" spans="1:72" x14ac:dyDescent="0.3">
      <c r="A124" s="26">
        <v>122</v>
      </c>
      <c r="B124" s="19">
        <v>80</v>
      </c>
      <c r="C124" s="19">
        <v>0.59279632568359375</v>
      </c>
      <c r="D124" s="19">
        <v>9.8799387613932293E-3</v>
      </c>
      <c r="E124" s="19">
        <v>3</v>
      </c>
      <c r="F124" s="19">
        <v>6.4238712815201991E-17</v>
      </c>
      <c r="G124" s="19">
        <v>5.5668055960551417E-2</v>
      </c>
      <c r="H124" s="19">
        <v>6.4238712815201991E-17</v>
      </c>
      <c r="I124" s="19">
        <v>6.4238712815201991E-17</v>
      </c>
      <c r="J124" s="19">
        <f t="shared" si="1"/>
        <v>6.4238712815201991E-17</v>
      </c>
      <c r="K124" s="19"/>
      <c r="L124" s="19"/>
      <c r="M124" s="19">
        <v>-1.110223024625157E-16</v>
      </c>
      <c r="N124" s="19">
        <v>0</v>
      </c>
      <c r="O124" s="19">
        <v>0</v>
      </c>
      <c r="P124" s="19">
        <v>0</v>
      </c>
      <c r="Q124" s="19">
        <v>1.2500000000000001E-2</v>
      </c>
      <c r="R124" s="19">
        <v>1.2500000000000001E-2</v>
      </c>
      <c r="S124" s="19">
        <v>2.5000000000000001E-2</v>
      </c>
      <c r="T124" s="19">
        <v>0</v>
      </c>
      <c r="U124" s="19">
        <v>0</v>
      </c>
      <c r="V124" s="19">
        <v>1.110223024625157E-16</v>
      </c>
      <c r="W124" s="19">
        <v>-1.03812358015487E-17</v>
      </c>
      <c r="X124" s="19">
        <v>0.5</v>
      </c>
      <c r="Y124" s="19">
        <v>-0.5</v>
      </c>
      <c r="Z124" s="19">
        <v>0</v>
      </c>
      <c r="AA124" s="19">
        <v>0</v>
      </c>
      <c r="AB124" s="19">
        <v>1.2500000000000001E-2</v>
      </c>
      <c r="AC124" s="19">
        <v>1.2500000000000001E-2</v>
      </c>
      <c r="AD124" s="19">
        <v>2.5000000000000001E-2</v>
      </c>
      <c r="AE124" s="19">
        <v>0</v>
      </c>
      <c r="AF124" s="19">
        <v>0.50000000000000011</v>
      </c>
      <c r="AG124" s="19">
        <v>-0.5</v>
      </c>
      <c r="AH124" s="19">
        <v>0</v>
      </c>
      <c r="AI124" s="19">
        <v>0</v>
      </c>
      <c r="AJ124" s="19">
        <v>40</v>
      </c>
      <c r="AK124" s="19">
        <v>0</v>
      </c>
      <c r="AL124" s="19">
        <v>0</v>
      </c>
      <c r="AM124" s="19">
        <v>40</v>
      </c>
      <c r="AN124" s="19">
        <v>0</v>
      </c>
      <c r="AO124" s="19">
        <v>0</v>
      </c>
      <c r="AP124" s="19">
        <v>0</v>
      </c>
      <c r="AQ124" s="19">
        <v>0</v>
      </c>
      <c r="AR124" s="19" t="s">
        <v>384</v>
      </c>
      <c r="AS124" s="19">
        <v>1</v>
      </c>
      <c r="AT124" s="19">
        <v>0</v>
      </c>
      <c r="AU124" s="19">
        <v>0</v>
      </c>
      <c r="AV124" s="19">
        <v>0</v>
      </c>
      <c r="AW124" s="19">
        <v>0</v>
      </c>
      <c r="AX124" s="19">
        <v>45</v>
      </c>
      <c r="AY124" s="19">
        <v>0</v>
      </c>
      <c r="AZ124" s="19">
        <v>1</v>
      </c>
      <c r="BA124" s="19" t="s">
        <v>89</v>
      </c>
      <c r="BB124" s="19">
        <v>5</v>
      </c>
      <c r="BC124" s="19">
        <v>2</v>
      </c>
      <c r="BD124" s="19">
        <v>0.05</v>
      </c>
      <c r="BE124" s="19">
        <v>4</v>
      </c>
      <c r="BF124" s="19">
        <v>6</v>
      </c>
      <c r="BG124" s="19">
        <v>0.5</v>
      </c>
      <c r="BH124" s="19">
        <v>10</v>
      </c>
      <c r="BI124" s="19">
        <v>1</v>
      </c>
      <c r="BJ124" s="19">
        <v>1</v>
      </c>
      <c r="BK124" s="19">
        <v>1</v>
      </c>
      <c r="BL124" s="19">
        <v>1</v>
      </c>
      <c r="BM124" s="19">
        <v>0</v>
      </c>
      <c r="BN124" s="19">
        <v>0</v>
      </c>
      <c r="BO124" s="19">
        <v>0</v>
      </c>
      <c r="BP124" s="19">
        <v>0</v>
      </c>
      <c r="BQ124" s="19">
        <v>1</v>
      </c>
      <c r="BR124" s="19">
        <v>1</v>
      </c>
      <c r="BS124" s="19">
        <v>1</v>
      </c>
      <c r="BT124" s="19">
        <v>1</v>
      </c>
    </row>
    <row r="125" spans="1:72" x14ac:dyDescent="0.3">
      <c r="A125" s="26">
        <v>123</v>
      </c>
      <c r="B125" s="19">
        <v>80</v>
      </c>
      <c r="C125" s="19">
        <v>0.81119489669799805</v>
      </c>
      <c r="D125" s="19">
        <v>1.351991494496663E-2</v>
      </c>
      <c r="E125" s="19">
        <v>4</v>
      </c>
      <c r="F125" s="19">
        <v>1.03937845333114E-16</v>
      </c>
      <c r="G125" s="19">
        <v>5.566805596055132E-2</v>
      </c>
      <c r="H125" s="19">
        <v>1.03937845333114E-16</v>
      </c>
      <c r="I125" s="19">
        <v>1.03939200707878E-16</v>
      </c>
      <c r="J125" s="19">
        <f t="shared" si="1"/>
        <v>1.03937845333114E-16</v>
      </c>
      <c r="K125" s="19">
        <v>1.03939200707878E-16</v>
      </c>
      <c r="L125" s="19"/>
      <c r="M125" s="19">
        <v>0</v>
      </c>
      <c r="N125" s="19">
        <v>1.110223024625157E-16</v>
      </c>
      <c r="O125" s="19">
        <v>0</v>
      </c>
      <c r="P125" s="19">
        <v>0</v>
      </c>
      <c r="Q125" s="19">
        <v>-1.2500000000000001E-2</v>
      </c>
      <c r="R125" s="19">
        <v>1.2500000000000001E-2</v>
      </c>
      <c r="S125" s="19">
        <v>2.5000000000000001E-2</v>
      </c>
      <c r="T125" s="19">
        <v>0</v>
      </c>
      <c r="U125" s="19">
        <v>2.2204460492503131E-16</v>
      </c>
      <c r="V125" s="19">
        <v>5.5511151231257827E-17</v>
      </c>
      <c r="W125" s="19">
        <v>1.035413074723657E-17</v>
      </c>
      <c r="X125" s="19">
        <v>-0.5</v>
      </c>
      <c r="Y125" s="19">
        <v>-0.49999999999999989</v>
      </c>
      <c r="Z125" s="19">
        <v>0</v>
      </c>
      <c r="AA125" s="19">
        <v>0</v>
      </c>
      <c r="AB125" s="19">
        <v>-1.2500000000000001E-2</v>
      </c>
      <c r="AC125" s="19">
        <v>1.2500000000000001E-2</v>
      </c>
      <c r="AD125" s="19">
        <v>2.5000000000000001E-2</v>
      </c>
      <c r="AE125" s="19">
        <v>0</v>
      </c>
      <c r="AF125" s="19">
        <v>-0.49999999999999989</v>
      </c>
      <c r="AG125" s="19">
        <v>-0.49999999999999989</v>
      </c>
      <c r="AH125" s="19">
        <v>0</v>
      </c>
      <c r="AI125" s="19">
        <v>0</v>
      </c>
      <c r="AJ125" s="19">
        <v>0</v>
      </c>
      <c r="AK125" s="19">
        <v>40</v>
      </c>
      <c r="AL125" s="19">
        <v>0</v>
      </c>
      <c r="AM125" s="19">
        <v>40</v>
      </c>
      <c r="AN125" s="19">
        <v>0</v>
      </c>
      <c r="AO125" s="19">
        <v>0</v>
      </c>
      <c r="AP125" s="19">
        <v>0</v>
      </c>
      <c r="AQ125" s="19">
        <v>0</v>
      </c>
      <c r="AR125" s="19" t="s">
        <v>385</v>
      </c>
      <c r="AS125" s="19">
        <v>1</v>
      </c>
      <c r="AT125" s="19">
        <v>0</v>
      </c>
      <c r="AU125" s="19">
        <v>0</v>
      </c>
      <c r="AV125" s="19">
        <v>0</v>
      </c>
      <c r="AW125" s="19">
        <v>0</v>
      </c>
      <c r="AX125" s="19">
        <v>45</v>
      </c>
      <c r="AY125" s="19">
        <v>0</v>
      </c>
      <c r="AZ125" s="19">
        <v>1</v>
      </c>
      <c r="BA125" s="19" t="s">
        <v>89</v>
      </c>
      <c r="BB125" s="19">
        <v>5</v>
      </c>
      <c r="BC125" s="19">
        <v>2</v>
      </c>
      <c r="BD125" s="19">
        <v>0.05</v>
      </c>
      <c r="BE125" s="19">
        <v>4</v>
      </c>
      <c r="BF125" s="19">
        <v>6</v>
      </c>
      <c r="BG125" s="19">
        <v>0.5</v>
      </c>
      <c r="BH125" s="19">
        <v>10</v>
      </c>
      <c r="BI125" s="19">
        <v>1</v>
      </c>
      <c r="BJ125" s="19">
        <v>1</v>
      </c>
      <c r="BK125" s="19">
        <v>1</v>
      </c>
      <c r="BL125" s="19">
        <v>1</v>
      </c>
      <c r="BM125" s="19">
        <v>0</v>
      </c>
      <c r="BN125" s="19">
        <v>0</v>
      </c>
      <c r="BO125" s="19">
        <v>0</v>
      </c>
      <c r="BP125" s="19">
        <v>0</v>
      </c>
      <c r="BQ125" s="19">
        <v>1</v>
      </c>
      <c r="BR125" s="19">
        <v>1</v>
      </c>
      <c r="BS125" s="19">
        <v>1</v>
      </c>
      <c r="BT125" s="19">
        <v>1</v>
      </c>
    </row>
    <row r="126" spans="1:72" x14ac:dyDescent="0.3">
      <c r="A126" s="26">
        <v>124</v>
      </c>
      <c r="B126" s="19">
        <v>80</v>
      </c>
      <c r="C126" s="19">
        <v>0.62399578094482422</v>
      </c>
      <c r="D126" s="19">
        <v>1.0399929682413741E-2</v>
      </c>
      <c r="E126" s="19">
        <v>3</v>
      </c>
      <c r="F126" s="19">
        <v>1.087499999999998E-2</v>
      </c>
      <c r="G126" s="19">
        <v>1.087499999999998E-2</v>
      </c>
      <c r="H126" s="19">
        <v>1.181249999999995E-2</v>
      </c>
      <c r="I126" s="19">
        <v>1.181249999999995E-2</v>
      </c>
      <c r="J126" s="19">
        <f t="shared" si="1"/>
        <v>1.087499999999998E-2</v>
      </c>
      <c r="K126" s="19"/>
      <c r="L126" s="19"/>
      <c r="M126" s="19">
        <v>5.5511151231257827E-17</v>
      </c>
      <c r="N126" s="19">
        <v>-2.2204460492503131E-16</v>
      </c>
      <c r="O126" s="19">
        <v>-2.775557561562891E-17</v>
      </c>
      <c r="P126" s="19">
        <v>0</v>
      </c>
      <c r="Q126" s="19">
        <v>0.234375</v>
      </c>
      <c r="R126" s="19">
        <v>0.234375</v>
      </c>
      <c r="S126" s="19">
        <v>-0.46875</v>
      </c>
      <c r="T126" s="19">
        <v>0</v>
      </c>
      <c r="U126" s="19">
        <v>-1.087499999999997E-2</v>
      </c>
      <c r="V126" s="19">
        <v>-1.087499999999986E-2</v>
      </c>
      <c r="W126" s="19">
        <v>2.1750000000000019E-2</v>
      </c>
      <c r="X126" s="19">
        <v>-0.375</v>
      </c>
      <c r="Y126" s="19">
        <v>0.625</v>
      </c>
      <c r="Z126" s="19">
        <v>-0.25</v>
      </c>
      <c r="AA126" s="19">
        <v>0</v>
      </c>
      <c r="AB126" s="19">
        <v>0.234375</v>
      </c>
      <c r="AC126" s="19">
        <v>0.234375</v>
      </c>
      <c r="AD126" s="19">
        <v>-0.46875</v>
      </c>
      <c r="AE126" s="19">
        <v>0</v>
      </c>
      <c r="AF126" s="19">
        <v>-0.404296875</v>
      </c>
      <c r="AG126" s="19">
        <v>0.595703125</v>
      </c>
      <c r="AH126" s="19">
        <v>-0.19140625</v>
      </c>
      <c r="AI126" s="19">
        <v>0</v>
      </c>
      <c r="AJ126" s="19">
        <v>0</v>
      </c>
      <c r="AK126" s="19">
        <v>30</v>
      </c>
      <c r="AL126" s="19">
        <v>50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 t="s">
        <v>386</v>
      </c>
      <c r="AS126" s="19">
        <v>1</v>
      </c>
      <c r="AT126" s="19">
        <v>0</v>
      </c>
      <c r="AU126" s="19">
        <v>0</v>
      </c>
      <c r="AV126" s="19">
        <v>0</v>
      </c>
      <c r="AW126" s="19">
        <v>0</v>
      </c>
      <c r="AX126" s="19">
        <v>45</v>
      </c>
      <c r="AY126" s="19">
        <v>0</v>
      </c>
      <c r="AZ126" s="19">
        <v>1</v>
      </c>
      <c r="BA126" s="19" t="s">
        <v>89</v>
      </c>
      <c r="BB126" s="19">
        <v>5</v>
      </c>
      <c r="BC126" s="19">
        <v>2</v>
      </c>
      <c r="BD126" s="19">
        <v>0.05</v>
      </c>
      <c r="BE126" s="19">
        <v>4</v>
      </c>
      <c r="BF126" s="19">
        <v>6</v>
      </c>
      <c r="BG126" s="19">
        <v>0.5</v>
      </c>
      <c r="BH126" s="19">
        <v>10</v>
      </c>
      <c r="BI126" s="19">
        <v>1</v>
      </c>
      <c r="BJ126" s="19">
        <v>1</v>
      </c>
      <c r="BK126" s="19">
        <v>1</v>
      </c>
      <c r="BL126" s="19">
        <v>1</v>
      </c>
      <c r="BM126" s="19">
        <v>0</v>
      </c>
      <c r="BN126" s="19">
        <v>0</v>
      </c>
      <c r="BO126" s="19">
        <v>0</v>
      </c>
      <c r="BP126" s="19">
        <v>0</v>
      </c>
      <c r="BQ126" s="19">
        <v>1</v>
      </c>
      <c r="BR126" s="19">
        <v>1</v>
      </c>
      <c r="BS126" s="19">
        <v>1</v>
      </c>
      <c r="BT126" s="19">
        <v>1</v>
      </c>
    </row>
    <row r="127" spans="1:72" x14ac:dyDescent="0.3">
      <c r="A127" s="26">
        <v>125</v>
      </c>
      <c r="B127" s="19">
        <v>80</v>
      </c>
      <c r="C127" s="19">
        <v>0.59279608726501465</v>
      </c>
      <c r="D127" s="19">
        <v>9.8799347877502434E-3</v>
      </c>
      <c r="E127" s="19">
        <v>3</v>
      </c>
      <c r="F127" s="19">
        <v>1.087499999999998E-2</v>
      </c>
      <c r="G127" s="19">
        <v>1.087499999999998E-2</v>
      </c>
      <c r="H127" s="19">
        <v>1.1812499999999931E-2</v>
      </c>
      <c r="I127" s="19">
        <v>1.1812499999999931E-2</v>
      </c>
      <c r="J127" s="19">
        <f t="shared" si="1"/>
        <v>1.087499999999998E-2</v>
      </c>
      <c r="K127" s="19"/>
      <c r="L127" s="19"/>
      <c r="M127" s="19">
        <v>5.5511151231257827E-17</v>
      </c>
      <c r="N127" s="19">
        <v>2.2204460492503131E-16</v>
      </c>
      <c r="O127" s="19">
        <v>-2.775557561562891E-17</v>
      </c>
      <c r="P127" s="19">
        <v>0</v>
      </c>
      <c r="Q127" s="19">
        <v>0.234375</v>
      </c>
      <c r="R127" s="19">
        <v>-0.234375</v>
      </c>
      <c r="S127" s="19">
        <v>-0.46875</v>
      </c>
      <c r="T127" s="19">
        <v>0</v>
      </c>
      <c r="U127" s="19">
        <v>-1.087499999999997E-2</v>
      </c>
      <c r="V127" s="19">
        <v>1.087499999999986E-2</v>
      </c>
      <c r="W127" s="19">
        <v>2.1750000000000019E-2</v>
      </c>
      <c r="X127" s="19">
        <v>-0.375</v>
      </c>
      <c r="Y127" s="19">
        <v>-0.625</v>
      </c>
      <c r="Z127" s="19">
        <v>-0.25</v>
      </c>
      <c r="AA127" s="19">
        <v>0</v>
      </c>
      <c r="AB127" s="19">
        <v>0.234375</v>
      </c>
      <c r="AC127" s="19">
        <v>-0.234375</v>
      </c>
      <c r="AD127" s="19">
        <v>-0.46875</v>
      </c>
      <c r="AE127" s="19">
        <v>0</v>
      </c>
      <c r="AF127" s="19">
        <v>-0.404296875</v>
      </c>
      <c r="AG127" s="19">
        <v>-0.595703125</v>
      </c>
      <c r="AH127" s="19">
        <v>-0.19140625</v>
      </c>
      <c r="AI127" s="19">
        <v>0</v>
      </c>
      <c r="AJ127" s="19">
        <v>0</v>
      </c>
      <c r="AK127" s="19">
        <v>30</v>
      </c>
      <c r="AL127" s="19">
        <v>0</v>
      </c>
      <c r="AM127" s="19">
        <v>50</v>
      </c>
      <c r="AN127" s="19">
        <v>0</v>
      </c>
      <c r="AO127" s="19">
        <v>0</v>
      </c>
      <c r="AP127" s="19">
        <v>0</v>
      </c>
      <c r="AQ127" s="19">
        <v>0</v>
      </c>
      <c r="AR127" s="19" t="s">
        <v>387</v>
      </c>
      <c r="AS127" s="19">
        <v>1</v>
      </c>
      <c r="AT127" s="19">
        <v>0</v>
      </c>
      <c r="AU127" s="19">
        <v>0</v>
      </c>
      <c r="AV127" s="19">
        <v>0</v>
      </c>
      <c r="AW127" s="19">
        <v>0</v>
      </c>
      <c r="AX127" s="19">
        <v>45</v>
      </c>
      <c r="AY127" s="19">
        <v>0</v>
      </c>
      <c r="AZ127" s="19">
        <v>1</v>
      </c>
      <c r="BA127" s="19" t="s">
        <v>89</v>
      </c>
      <c r="BB127" s="19">
        <v>5</v>
      </c>
      <c r="BC127" s="19">
        <v>2</v>
      </c>
      <c r="BD127" s="19">
        <v>0.05</v>
      </c>
      <c r="BE127" s="19">
        <v>4</v>
      </c>
      <c r="BF127" s="19">
        <v>6</v>
      </c>
      <c r="BG127" s="19">
        <v>0.5</v>
      </c>
      <c r="BH127" s="19">
        <v>10</v>
      </c>
      <c r="BI127" s="19">
        <v>1</v>
      </c>
      <c r="BJ127" s="19">
        <v>1</v>
      </c>
      <c r="BK127" s="19">
        <v>1</v>
      </c>
      <c r="BL127" s="19">
        <v>1</v>
      </c>
      <c r="BM127" s="19">
        <v>0</v>
      </c>
      <c r="BN127" s="19">
        <v>0</v>
      </c>
      <c r="BO127" s="19">
        <v>0</v>
      </c>
      <c r="BP127" s="19">
        <v>0</v>
      </c>
      <c r="BQ127" s="19">
        <v>1</v>
      </c>
      <c r="BR127" s="19">
        <v>1</v>
      </c>
      <c r="BS127" s="19">
        <v>1</v>
      </c>
      <c r="BT127" s="19">
        <v>1</v>
      </c>
    </row>
    <row r="128" spans="1:72" x14ac:dyDescent="0.3">
      <c r="A128" s="26">
        <v>126</v>
      </c>
      <c r="B128" s="19">
        <v>80</v>
      </c>
      <c r="C128" s="19">
        <v>0.62399578094482422</v>
      </c>
      <c r="D128" s="19">
        <v>1.0399929682413741E-2</v>
      </c>
      <c r="E128" s="19">
        <v>3</v>
      </c>
      <c r="F128" s="19">
        <v>1.087499999999998E-2</v>
      </c>
      <c r="G128" s="19">
        <v>1.087499999999998E-2</v>
      </c>
      <c r="H128" s="19">
        <v>1.181249999999995E-2</v>
      </c>
      <c r="I128" s="19">
        <v>1.181249999999995E-2</v>
      </c>
      <c r="J128" s="19">
        <f t="shared" si="1"/>
        <v>1.087499999999998E-2</v>
      </c>
      <c r="K128" s="19"/>
      <c r="L128" s="19"/>
      <c r="M128" s="19">
        <v>-5.5511151231257827E-17</v>
      </c>
      <c r="N128" s="19">
        <v>2.2204460492503131E-16</v>
      </c>
      <c r="O128" s="19">
        <v>-2.775557561562891E-17</v>
      </c>
      <c r="P128" s="19">
        <v>0</v>
      </c>
      <c r="Q128" s="19">
        <v>-0.234375</v>
      </c>
      <c r="R128" s="19">
        <v>-0.234375</v>
      </c>
      <c r="S128" s="19">
        <v>-0.46875</v>
      </c>
      <c r="T128" s="19">
        <v>0</v>
      </c>
      <c r="U128" s="19">
        <v>1.087499999999997E-2</v>
      </c>
      <c r="V128" s="19">
        <v>1.087499999999986E-2</v>
      </c>
      <c r="W128" s="19">
        <v>2.1750000000000019E-2</v>
      </c>
      <c r="X128" s="19">
        <v>0.375</v>
      </c>
      <c r="Y128" s="19">
        <v>-0.625</v>
      </c>
      <c r="Z128" s="19">
        <v>-0.25</v>
      </c>
      <c r="AA128" s="19">
        <v>0</v>
      </c>
      <c r="AB128" s="19">
        <v>-0.234375</v>
      </c>
      <c r="AC128" s="19">
        <v>-0.234375</v>
      </c>
      <c r="AD128" s="19">
        <v>-0.46875</v>
      </c>
      <c r="AE128" s="19">
        <v>0</v>
      </c>
      <c r="AF128" s="19">
        <v>0.404296875</v>
      </c>
      <c r="AG128" s="19">
        <v>-0.595703125</v>
      </c>
      <c r="AH128" s="19">
        <v>-0.19140625</v>
      </c>
      <c r="AI128" s="19">
        <v>0</v>
      </c>
      <c r="AJ128" s="19">
        <v>30</v>
      </c>
      <c r="AK128" s="19">
        <v>0</v>
      </c>
      <c r="AL128" s="19">
        <v>0</v>
      </c>
      <c r="AM128" s="19">
        <v>50</v>
      </c>
      <c r="AN128" s="19">
        <v>0</v>
      </c>
      <c r="AO128" s="19">
        <v>0</v>
      </c>
      <c r="AP128" s="19">
        <v>0</v>
      </c>
      <c r="AQ128" s="19">
        <v>0</v>
      </c>
      <c r="AR128" s="19" t="s">
        <v>388</v>
      </c>
      <c r="AS128" s="19">
        <v>1</v>
      </c>
      <c r="AT128" s="19">
        <v>0</v>
      </c>
      <c r="AU128" s="19">
        <v>0</v>
      </c>
      <c r="AV128" s="19">
        <v>0</v>
      </c>
      <c r="AW128" s="19">
        <v>0</v>
      </c>
      <c r="AX128" s="19">
        <v>45</v>
      </c>
      <c r="AY128" s="19">
        <v>0</v>
      </c>
      <c r="AZ128" s="19">
        <v>1</v>
      </c>
      <c r="BA128" s="19" t="s">
        <v>89</v>
      </c>
      <c r="BB128" s="19">
        <v>5</v>
      </c>
      <c r="BC128" s="19">
        <v>2</v>
      </c>
      <c r="BD128" s="19">
        <v>0.05</v>
      </c>
      <c r="BE128" s="19">
        <v>4</v>
      </c>
      <c r="BF128" s="19">
        <v>6</v>
      </c>
      <c r="BG128" s="19">
        <v>0.5</v>
      </c>
      <c r="BH128" s="19">
        <v>10</v>
      </c>
      <c r="BI128" s="19">
        <v>1</v>
      </c>
      <c r="BJ128" s="19">
        <v>1</v>
      </c>
      <c r="BK128" s="19">
        <v>1</v>
      </c>
      <c r="BL128" s="19">
        <v>1</v>
      </c>
      <c r="BM128" s="19">
        <v>0</v>
      </c>
      <c r="BN128" s="19">
        <v>0</v>
      </c>
      <c r="BO128" s="19">
        <v>0</v>
      </c>
      <c r="BP128" s="19">
        <v>0</v>
      </c>
      <c r="BQ128" s="19">
        <v>1</v>
      </c>
      <c r="BR128" s="19">
        <v>1</v>
      </c>
      <c r="BS128" s="19">
        <v>1</v>
      </c>
      <c r="BT128" s="19">
        <v>1</v>
      </c>
    </row>
    <row r="129" spans="1:72" x14ac:dyDescent="0.3">
      <c r="A129" s="26">
        <v>127</v>
      </c>
      <c r="B129" s="19">
        <v>80</v>
      </c>
      <c r="C129" s="19">
        <v>0.59279608726501465</v>
      </c>
      <c r="D129" s="19">
        <v>9.8799347877502434E-3</v>
      </c>
      <c r="E129" s="19">
        <v>3</v>
      </c>
      <c r="F129" s="19">
        <v>1.087499999999998E-2</v>
      </c>
      <c r="G129" s="19">
        <v>1.087499999999998E-2</v>
      </c>
      <c r="H129" s="19">
        <v>1.181249999999995E-2</v>
      </c>
      <c r="I129" s="19">
        <v>1.181249999999995E-2</v>
      </c>
      <c r="J129" s="19">
        <f t="shared" si="1"/>
        <v>1.087499999999998E-2</v>
      </c>
      <c r="K129" s="19"/>
      <c r="L129" s="19"/>
      <c r="M129" s="19">
        <v>5.5511151231257827E-17</v>
      </c>
      <c r="N129" s="19">
        <v>-2.2204460492503131E-16</v>
      </c>
      <c r="O129" s="19">
        <v>-2.775557561562891E-17</v>
      </c>
      <c r="P129" s="19">
        <v>0</v>
      </c>
      <c r="Q129" s="19">
        <v>-0.234375</v>
      </c>
      <c r="R129" s="19">
        <v>-0.23437499999999989</v>
      </c>
      <c r="S129" s="19">
        <v>0.46875</v>
      </c>
      <c r="T129" s="19">
        <v>0</v>
      </c>
      <c r="U129" s="19">
        <v>-1.087499999999997E-2</v>
      </c>
      <c r="V129" s="19">
        <v>-1.087499999999986E-2</v>
      </c>
      <c r="W129" s="19">
        <v>2.1750000000000019E-2</v>
      </c>
      <c r="X129" s="19">
        <v>-0.375</v>
      </c>
      <c r="Y129" s="19">
        <v>0.625</v>
      </c>
      <c r="Z129" s="19">
        <v>-0.25</v>
      </c>
      <c r="AA129" s="19">
        <v>0</v>
      </c>
      <c r="AB129" s="19">
        <v>-0.234375</v>
      </c>
      <c r="AC129" s="19">
        <v>-0.23437499999999989</v>
      </c>
      <c r="AD129" s="19">
        <v>0.46875</v>
      </c>
      <c r="AE129" s="19">
        <v>0</v>
      </c>
      <c r="AF129" s="19">
        <v>-0.404296875</v>
      </c>
      <c r="AG129" s="19">
        <v>0.595703125</v>
      </c>
      <c r="AH129" s="19">
        <v>-0.19140625</v>
      </c>
      <c r="AI129" s="19">
        <v>0</v>
      </c>
      <c r="AJ129" s="19">
        <v>0</v>
      </c>
      <c r="AK129" s="19">
        <v>30</v>
      </c>
      <c r="AL129" s="19">
        <v>50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 t="s">
        <v>386</v>
      </c>
      <c r="AS129" s="19">
        <v>1</v>
      </c>
      <c r="AT129" s="19">
        <v>0</v>
      </c>
      <c r="AU129" s="19">
        <v>0</v>
      </c>
      <c r="AV129" s="19">
        <v>0</v>
      </c>
      <c r="AW129" s="19">
        <v>0</v>
      </c>
      <c r="AX129" s="19">
        <v>45</v>
      </c>
      <c r="AY129" s="19">
        <v>0</v>
      </c>
      <c r="AZ129" s="19">
        <v>1</v>
      </c>
      <c r="BA129" s="19" t="s">
        <v>89</v>
      </c>
      <c r="BB129" s="19">
        <v>5</v>
      </c>
      <c r="BC129" s="19">
        <v>2</v>
      </c>
      <c r="BD129" s="19">
        <v>0.05</v>
      </c>
      <c r="BE129" s="19">
        <v>4</v>
      </c>
      <c r="BF129" s="19">
        <v>6</v>
      </c>
      <c r="BG129" s="19">
        <v>0.5</v>
      </c>
      <c r="BH129" s="19">
        <v>10</v>
      </c>
      <c r="BI129" s="19">
        <v>1</v>
      </c>
      <c r="BJ129" s="19">
        <v>1</v>
      </c>
      <c r="BK129" s="19">
        <v>1</v>
      </c>
      <c r="BL129" s="19">
        <v>1</v>
      </c>
      <c r="BM129" s="19">
        <v>0</v>
      </c>
      <c r="BN129" s="19">
        <v>0</v>
      </c>
      <c r="BO129" s="19">
        <v>0</v>
      </c>
      <c r="BP129" s="19">
        <v>0</v>
      </c>
      <c r="BQ129" s="19">
        <v>1</v>
      </c>
      <c r="BR129" s="19">
        <v>1</v>
      </c>
      <c r="BS129" s="19">
        <v>1</v>
      </c>
      <c r="BT129" s="19">
        <v>1</v>
      </c>
    </row>
    <row r="130" spans="1:72" x14ac:dyDescent="0.3">
      <c r="A130" s="26">
        <v>128</v>
      </c>
      <c r="B130" s="19">
        <v>80</v>
      </c>
      <c r="C130" s="19">
        <v>0.59279608726501465</v>
      </c>
      <c r="D130" s="19">
        <v>9.8799347877502434E-3</v>
      </c>
      <c r="E130" s="19">
        <v>3</v>
      </c>
      <c r="F130" s="19">
        <v>1.087499999999998E-2</v>
      </c>
      <c r="G130" s="19">
        <v>1.087499999999998E-2</v>
      </c>
      <c r="H130" s="19">
        <v>1.1812499999999931E-2</v>
      </c>
      <c r="I130" s="19">
        <v>1.1812499999999931E-2</v>
      </c>
      <c r="J130" s="19">
        <f t="shared" si="1"/>
        <v>1.087499999999998E-2</v>
      </c>
      <c r="K130" s="19"/>
      <c r="L130" s="19"/>
      <c r="M130" s="19">
        <v>5.5511151231257827E-17</v>
      </c>
      <c r="N130" s="19">
        <v>2.2204460492503131E-16</v>
      </c>
      <c r="O130" s="19">
        <v>-2.775557561562891E-17</v>
      </c>
      <c r="P130" s="19">
        <v>0</v>
      </c>
      <c r="Q130" s="19">
        <v>-0.234375</v>
      </c>
      <c r="R130" s="19">
        <v>0.23437500000000011</v>
      </c>
      <c r="S130" s="19">
        <v>0.46875</v>
      </c>
      <c r="T130" s="19">
        <v>0</v>
      </c>
      <c r="U130" s="19">
        <v>-1.087499999999997E-2</v>
      </c>
      <c r="V130" s="19">
        <v>1.087499999999986E-2</v>
      </c>
      <c r="W130" s="19">
        <v>2.1750000000000019E-2</v>
      </c>
      <c r="X130" s="19">
        <v>-0.375</v>
      </c>
      <c r="Y130" s="19">
        <v>-0.625</v>
      </c>
      <c r="Z130" s="19">
        <v>-0.25</v>
      </c>
      <c r="AA130" s="19">
        <v>0</v>
      </c>
      <c r="AB130" s="19">
        <v>-0.234375</v>
      </c>
      <c r="AC130" s="19">
        <v>0.23437500000000011</v>
      </c>
      <c r="AD130" s="19">
        <v>0.46875</v>
      </c>
      <c r="AE130" s="19">
        <v>0</v>
      </c>
      <c r="AF130" s="19">
        <v>-0.404296875</v>
      </c>
      <c r="AG130" s="19">
        <v>-0.595703125</v>
      </c>
      <c r="AH130" s="19">
        <v>-0.19140625</v>
      </c>
      <c r="AI130" s="19">
        <v>0</v>
      </c>
      <c r="AJ130" s="19">
        <v>0</v>
      </c>
      <c r="AK130" s="19">
        <v>30</v>
      </c>
      <c r="AL130" s="19">
        <v>0</v>
      </c>
      <c r="AM130" s="19">
        <v>50</v>
      </c>
      <c r="AN130" s="19">
        <v>0</v>
      </c>
      <c r="AO130" s="19">
        <v>0</v>
      </c>
      <c r="AP130" s="19">
        <v>0</v>
      </c>
      <c r="AQ130" s="19">
        <v>0</v>
      </c>
      <c r="AR130" s="19" t="s">
        <v>387</v>
      </c>
      <c r="AS130" s="19">
        <v>1</v>
      </c>
      <c r="AT130" s="19">
        <v>0</v>
      </c>
      <c r="AU130" s="19">
        <v>0</v>
      </c>
      <c r="AV130" s="19">
        <v>0</v>
      </c>
      <c r="AW130" s="19">
        <v>0</v>
      </c>
      <c r="AX130" s="19">
        <v>45</v>
      </c>
      <c r="AY130" s="19">
        <v>0</v>
      </c>
      <c r="AZ130" s="19">
        <v>1</v>
      </c>
      <c r="BA130" s="19" t="s">
        <v>89</v>
      </c>
      <c r="BB130" s="19">
        <v>5</v>
      </c>
      <c r="BC130" s="19">
        <v>2</v>
      </c>
      <c r="BD130" s="19">
        <v>0.05</v>
      </c>
      <c r="BE130" s="19">
        <v>4</v>
      </c>
      <c r="BF130" s="19">
        <v>6</v>
      </c>
      <c r="BG130" s="19">
        <v>0.5</v>
      </c>
      <c r="BH130" s="19">
        <v>10</v>
      </c>
      <c r="BI130" s="19">
        <v>1</v>
      </c>
      <c r="BJ130" s="19">
        <v>1</v>
      </c>
      <c r="BK130" s="19">
        <v>1</v>
      </c>
      <c r="BL130" s="19">
        <v>1</v>
      </c>
      <c r="BM130" s="19">
        <v>0</v>
      </c>
      <c r="BN130" s="19">
        <v>0</v>
      </c>
      <c r="BO130" s="19">
        <v>0</v>
      </c>
      <c r="BP130" s="19">
        <v>0</v>
      </c>
      <c r="BQ130" s="19">
        <v>1</v>
      </c>
      <c r="BR130" s="19">
        <v>1</v>
      </c>
      <c r="BS130" s="19">
        <v>1</v>
      </c>
      <c r="BT130" s="19">
        <v>1</v>
      </c>
    </row>
    <row r="131" spans="1:72" x14ac:dyDescent="0.3">
      <c r="A131" s="26">
        <v>129</v>
      </c>
      <c r="B131" s="19">
        <v>80</v>
      </c>
      <c r="C131" s="19">
        <v>0.62399578094482422</v>
      </c>
      <c r="D131" s="19">
        <v>1.0399929682413741E-2</v>
      </c>
      <c r="E131" s="19">
        <v>3</v>
      </c>
      <c r="F131" s="19">
        <v>1.087499999999998E-2</v>
      </c>
      <c r="G131" s="19">
        <v>1.087499999999998E-2</v>
      </c>
      <c r="H131" s="19">
        <v>1.181249999999995E-2</v>
      </c>
      <c r="I131" s="19">
        <v>1.181249999999995E-2</v>
      </c>
      <c r="J131" s="19">
        <f t="shared" ref="J131:J194" si="2">MIN(G131:I131)</f>
        <v>1.087499999999998E-2</v>
      </c>
      <c r="K131" s="19"/>
      <c r="L131" s="19"/>
      <c r="M131" s="19">
        <v>-5.5511151231257827E-17</v>
      </c>
      <c r="N131" s="19">
        <v>2.2204460492503131E-16</v>
      </c>
      <c r="O131" s="19">
        <v>-2.775557561562891E-17</v>
      </c>
      <c r="P131" s="19">
        <v>0</v>
      </c>
      <c r="Q131" s="19">
        <v>0.234375</v>
      </c>
      <c r="R131" s="19">
        <v>0.234375</v>
      </c>
      <c r="S131" s="19">
        <v>0.46875</v>
      </c>
      <c r="T131" s="19">
        <v>0</v>
      </c>
      <c r="U131" s="19">
        <v>1.087499999999997E-2</v>
      </c>
      <c r="V131" s="19">
        <v>1.087499999999986E-2</v>
      </c>
      <c r="W131" s="19">
        <v>2.1750000000000019E-2</v>
      </c>
      <c r="X131" s="19">
        <v>0.375</v>
      </c>
      <c r="Y131" s="19">
        <v>-0.625</v>
      </c>
      <c r="Z131" s="19">
        <v>-0.25</v>
      </c>
      <c r="AA131" s="19">
        <v>0</v>
      </c>
      <c r="AB131" s="19">
        <v>0.234375</v>
      </c>
      <c r="AC131" s="19">
        <v>0.234375</v>
      </c>
      <c r="AD131" s="19">
        <v>0.46875</v>
      </c>
      <c r="AE131" s="19">
        <v>0</v>
      </c>
      <c r="AF131" s="19">
        <v>0.404296875</v>
      </c>
      <c r="AG131" s="19">
        <v>-0.595703125</v>
      </c>
      <c r="AH131" s="19">
        <v>-0.19140625</v>
      </c>
      <c r="AI131" s="19">
        <v>0</v>
      </c>
      <c r="AJ131" s="19">
        <v>30</v>
      </c>
      <c r="AK131" s="19">
        <v>0</v>
      </c>
      <c r="AL131" s="19">
        <v>0</v>
      </c>
      <c r="AM131" s="19">
        <v>50</v>
      </c>
      <c r="AN131" s="19">
        <v>0</v>
      </c>
      <c r="AO131" s="19">
        <v>0</v>
      </c>
      <c r="AP131" s="19">
        <v>0</v>
      </c>
      <c r="AQ131" s="19">
        <v>0</v>
      </c>
      <c r="AR131" s="19" t="s">
        <v>388</v>
      </c>
      <c r="AS131" s="19">
        <v>1</v>
      </c>
      <c r="AT131" s="19">
        <v>0</v>
      </c>
      <c r="AU131" s="19">
        <v>0</v>
      </c>
      <c r="AV131" s="19">
        <v>0</v>
      </c>
      <c r="AW131" s="19">
        <v>0</v>
      </c>
      <c r="AX131" s="19">
        <v>45</v>
      </c>
      <c r="AY131" s="19">
        <v>0</v>
      </c>
      <c r="AZ131" s="19">
        <v>1</v>
      </c>
      <c r="BA131" s="19" t="s">
        <v>89</v>
      </c>
      <c r="BB131" s="19">
        <v>5</v>
      </c>
      <c r="BC131" s="19">
        <v>2</v>
      </c>
      <c r="BD131" s="19">
        <v>0.05</v>
      </c>
      <c r="BE131" s="19">
        <v>4</v>
      </c>
      <c r="BF131" s="19">
        <v>6</v>
      </c>
      <c r="BG131" s="19">
        <v>0.5</v>
      </c>
      <c r="BH131" s="19">
        <v>10</v>
      </c>
      <c r="BI131" s="19">
        <v>1</v>
      </c>
      <c r="BJ131" s="19">
        <v>1</v>
      </c>
      <c r="BK131" s="19">
        <v>1</v>
      </c>
      <c r="BL131" s="19">
        <v>1</v>
      </c>
      <c r="BM131" s="19">
        <v>0</v>
      </c>
      <c r="BN131" s="19">
        <v>0</v>
      </c>
      <c r="BO131" s="19">
        <v>0</v>
      </c>
      <c r="BP131" s="19">
        <v>0</v>
      </c>
      <c r="BQ131" s="19">
        <v>1</v>
      </c>
      <c r="BR131" s="19">
        <v>1</v>
      </c>
      <c r="BS131" s="19">
        <v>1</v>
      </c>
      <c r="BT131" s="19">
        <v>1</v>
      </c>
    </row>
    <row r="132" spans="1:72" x14ac:dyDescent="0.3">
      <c r="A132" s="26">
        <v>130</v>
      </c>
      <c r="B132" s="19">
        <v>80</v>
      </c>
      <c r="C132" s="19">
        <v>0.81119489669799805</v>
      </c>
      <c r="D132" s="19">
        <v>1.351991494496663E-2</v>
      </c>
      <c r="E132" s="19">
        <v>4</v>
      </c>
      <c r="F132" s="19">
        <v>5.6249999999987788E-4</v>
      </c>
      <c r="G132" s="19">
        <v>6.1213324744716142E-2</v>
      </c>
      <c r="H132" s="19">
        <v>1.124999999999993E-2</v>
      </c>
      <c r="I132" s="19">
        <v>5.6249999999987788E-4</v>
      </c>
      <c r="J132" s="19">
        <f t="shared" si="2"/>
        <v>5.6249999999987788E-4</v>
      </c>
      <c r="K132" s="19">
        <v>5.6249999999987788E-4</v>
      </c>
      <c r="L132" s="19"/>
      <c r="M132" s="19">
        <v>-8.3266726846886741E-17</v>
      </c>
      <c r="N132" s="19">
        <v>-6.6613381477509392E-16</v>
      </c>
      <c r="O132" s="19">
        <v>4.4408920985006262E-16</v>
      </c>
      <c r="P132" s="19">
        <v>0</v>
      </c>
      <c r="Q132" s="19">
        <v>4.1633363423443369E-18</v>
      </c>
      <c r="R132" s="19">
        <v>0</v>
      </c>
      <c r="S132" s="19">
        <v>0</v>
      </c>
      <c r="T132" s="19">
        <v>0</v>
      </c>
      <c r="U132" s="19">
        <v>-5.6249999999982703E-4</v>
      </c>
      <c r="V132" s="19">
        <v>-5.6249999999957723E-4</v>
      </c>
      <c r="W132" s="19">
        <v>1.124999999999932E-3</v>
      </c>
      <c r="X132" s="19">
        <v>-0.25</v>
      </c>
      <c r="Y132" s="19">
        <v>0.75</v>
      </c>
      <c r="Z132" s="19">
        <v>-0.5</v>
      </c>
      <c r="AA132" s="19">
        <v>0</v>
      </c>
      <c r="AB132" s="19">
        <v>4.1633363423443369E-18</v>
      </c>
      <c r="AC132" s="19">
        <v>0</v>
      </c>
      <c r="AD132" s="19">
        <v>0</v>
      </c>
      <c r="AE132" s="19">
        <v>0</v>
      </c>
      <c r="AF132" s="19">
        <v>-0.19140624999999989</v>
      </c>
      <c r="AG132" s="19">
        <v>0.80859375</v>
      </c>
      <c r="AH132" s="19">
        <v>-0.6171875</v>
      </c>
      <c r="AI132" s="19">
        <v>0</v>
      </c>
      <c r="AJ132" s="19">
        <v>0</v>
      </c>
      <c r="AK132" s="19">
        <v>20</v>
      </c>
      <c r="AL132" s="19">
        <v>60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 t="s">
        <v>389</v>
      </c>
      <c r="AS132" s="19">
        <v>1</v>
      </c>
      <c r="AT132" s="19">
        <v>0</v>
      </c>
      <c r="AU132" s="19">
        <v>0</v>
      </c>
      <c r="AV132" s="19">
        <v>0</v>
      </c>
      <c r="AW132" s="19">
        <v>0</v>
      </c>
      <c r="AX132" s="19">
        <v>45</v>
      </c>
      <c r="AY132" s="19">
        <v>0</v>
      </c>
      <c r="AZ132" s="19">
        <v>1</v>
      </c>
      <c r="BA132" s="19" t="s">
        <v>89</v>
      </c>
      <c r="BB132" s="19">
        <v>5</v>
      </c>
      <c r="BC132" s="19">
        <v>2</v>
      </c>
      <c r="BD132" s="19">
        <v>0.05</v>
      </c>
      <c r="BE132" s="19">
        <v>4</v>
      </c>
      <c r="BF132" s="19">
        <v>6</v>
      </c>
      <c r="BG132" s="19">
        <v>0.5</v>
      </c>
      <c r="BH132" s="19">
        <v>10</v>
      </c>
      <c r="BI132" s="19">
        <v>1</v>
      </c>
      <c r="BJ132" s="19">
        <v>1</v>
      </c>
      <c r="BK132" s="19">
        <v>1</v>
      </c>
      <c r="BL132" s="19">
        <v>1</v>
      </c>
      <c r="BM132" s="19">
        <v>0</v>
      </c>
      <c r="BN132" s="19">
        <v>0</v>
      </c>
      <c r="BO132" s="19">
        <v>0</v>
      </c>
      <c r="BP132" s="19">
        <v>0</v>
      </c>
      <c r="BQ132" s="19">
        <v>1</v>
      </c>
      <c r="BR132" s="19">
        <v>1</v>
      </c>
      <c r="BS132" s="19">
        <v>1</v>
      </c>
      <c r="BT132" s="19">
        <v>1</v>
      </c>
    </row>
    <row r="133" spans="1:72" x14ac:dyDescent="0.3">
      <c r="A133" s="26">
        <v>131</v>
      </c>
      <c r="B133" s="19">
        <v>80</v>
      </c>
      <c r="C133" s="19">
        <v>0.77999496459960938</v>
      </c>
      <c r="D133" s="19">
        <v>1.2999916076660159E-2</v>
      </c>
      <c r="E133" s="19">
        <v>4</v>
      </c>
      <c r="F133" s="19">
        <v>5.6249999999987788E-4</v>
      </c>
      <c r="G133" s="19">
        <v>6.1213324744716142E-2</v>
      </c>
      <c r="H133" s="19">
        <v>1.124999999999993E-2</v>
      </c>
      <c r="I133" s="19">
        <v>5.6249999999987788E-4</v>
      </c>
      <c r="J133" s="19">
        <f t="shared" si="2"/>
        <v>5.6249999999987788E-4</v>
      </c>
      <c r="K133" s="19">
        <v>5.6249999999987788E-4</v>
      </c>
      <c r="L133" s="19"/>
      <c r="M133" s="19">
        <v>-8.3266726846886741E-17</v>
      </c>
      <c r="N133" s="19">
        <v>5.5511151231257827E-16</v>
      </c>
      <c r="O133" s="19">
        <v>4.4408920985006262E-16</v>
      </c>
      <c r="P133" s="19">
        <v>0</v>
      </c>
      <c r="Q133" s="19">
        <v>4.1633363423443369E-18</v>
      </c>
      <c r="R133" s="19">
        <v>0</v>
      </c>
      <c r="S133" s="19">
        <v>0</v>
      </c>
      <c r="T133" s="19">
        <v>0</v>
      </c>
      <c r="U133" s="19">
        <v>-5.6249999999982703E-4</v>
      </c>
      <c r="V133" s="19">
        <v>5.6249999999957723E-4</v>
      </c>
      <c r="W133" s="19">
        <v>1.124999999999932E-3</v>
      </c>
      <c r="X133" s="19">
        <v>-0.25</v>
      </c>
      <c r="Y133" s="19">
        <v>-0.75</v>
      </c>
      <c r="Z133" s="19">
        <v>-0.5</v>
      </c>
      <c r="AA133" s="19">
        <v>0</v>
      </c>
      <c r="AB133" s="19">
        <v>4.1633363423443369E-18</v>
      </c>
      <c r="AC133" s="19">
        <v>0</v>
      </c>
      <c r="AD133" s="19">
        <v>0</v>
      </c>
      <c r="AE133" s="19">
        <v>0</v>
      </c>
      <c r="AF133" s="19">
        <v>-0.19140624999999989</v>
      </c>
      <c r="AG133" s="19">
        <v>-0.80859375</v>
      </c>
      <c r="AH133" s="19">
        <v>-0.6171875</v>
      </c>
      <c r="AI133" s="19">
        <v>0</v>
      </c>
      <c r="AJ133" s="19">
        <v>0</v>
      </c>
      <c r="AK133" s="19">
        <v>20</v>
      </c>
      <c r="AL133" s="19">
        <v>0</v>
      </c>
      <c r="AM133" s="19">
        <v>60</v>
      </c>
      <c r="AN133" s="19">
        <v>0</v>
      </c>
      <c r="AO133" s="19">
        <v>0</v>
      </c>
      <c r="AP133" s="19">
        <v>0</v>
      </c>
      <c r="AQ133" s="19">
        <v>0</v>
      </c>
      <c r="AR133" s="19" t="s">
        <v>390</v>
      </c>
      <c r="AS133" s="19">
        <v>1</v>
      </c>
      <c r="AT133" s="19">
        <v>0</v>
      </c>
      <c r="AU133" s="19">
        <v>0</v>
      </c>
      <c r="AV133" s="19">
        <v>0</v>
      </c>
      <c r="AW133" s="19">
        <v>0</v>
      </c>
      <c r="AX133" s="19">
        <v>45</v>
      </c>
      <c r="AY133" s="19">
        <v>0</v>
      </c>
      <c r="AZ133" s="19">
        <v>1</v>
      </c>
      <c r="BA133" s="19" t="s">
        <v>89</v>
      </c>
      <c r="BB133" s="19">
        <v>5</v>
      </c>
      <c r="BC133" s="19">
        <v>2</v>
      </c>
      <c r="BD133" s="19">
        <v>0.05</v>
      </c>
      <c r="BE133" s="19">
        <v>4</v>
      </c>
      <c r="BF133" s="19">
        <v>6</v>
      </c>
      <c r="BG133" s="19">
        <v>0.5</v>
      </c>
      <c r="BH133" s="19">
        <v>10</v>
      </c>
      <c r="BI133" s="19">
        <v>1</v>
      </c>
      <c r="BJ133" s="19">
        <v>1</v>
      </c>
      <c r="BK133" s="19">
        <v>1</v>
      </c>
      <c r="BL133" s="19">
        <v>1</v>
      </c>
      <c r="BM133" s="19">
        <v>0</v>
      </c>
      <c r="BN133" s="19">
        <v>0</v>
      </c>
      <c r="BO133" s="19">
        <v>0</v>
      </c>
      <c r="BP133" s="19">
        <v>0</v>
      </c>
      <c r="BQ133" s="19">
        <v>1</v>
      </c>
      <c r="BR133" s="19">
        <v>1</v>
      </c>
      <c r="BS133" s="19">
        <v>1</v>
      </c>
      <c r="BT133" s="19">
        <v>1</v>
      </c>
    </row>
    <row r="134" spans="1:72" x14ac:dyDescent="0.3">
      <c r="A134" s="26">
        <v>132</v>
      </c>
      <c r="B134" s="19">
        <v>80</v>
      </c>
      <c r="C134" s="19">
        <v>0.77999496459960938</v>
      </c>
      <c r="D134" s="19">
        <v>1.2999916076660159E-2</v>
      </c>
      <c r="E134" s="19">
        <v>4</v>
      </c>
      <c r="F134" s="19">
        <v>5.6249999999991485E-4</v>
      </c>
      <c r="G134" s="19">
        <v>6.121332474471617E-2</v>
      </c>
      <c r="H134" s="19">
        <v>1.1249999999999949E-2</v>
      </c>
      <c r="I134" s="19">
        <v>5.6249999999991485E-4</v>
      </c>
      <c r="J134" s="19">
        <f t="shared" si="2"/>
        <v>5.6249999999991485E-4</v>
      </c>
      <c r="K134" s="19">
        <v>5.6249999999991485E-4</v>
      </c>
      <c r="L134" s="19"/>
      <c r="M134" s="19">
        <v>-5.5511151231257827E-17</v>
      </c>
      <c r="N134" s="19">
        <v>5.5511151231257827E-16</v>
      </c>
      <c r="O134" s="19">
        <v>4.4408920985006262E-16</v>
      </c>
      <c r="P134" s="19">
        <v>0</v>
      </c>
      <c r="Q134" s="19">
        <v>4.4408920985006263E-18</v>
      </c>
      <c r="R134" s="19">
        <v>0</v>
      </c>
      <c r="S134" s="19">
        <v>0</v>
      </c>
      <c r="T134" s="19">
        <v>0</v>
      </c>
      <c r="U134" s="19">
        <v>5.6250000000004907E-4</v>
      </c>
      <c r="V134" s="19">
        <v>5.6249999999957723E-4</v>
      </c>
      <c r="W134" s="19">
        <v>1.124999999999932E-3</v>
      </c>
      <c r="X134" s="19">
        <v>0.25</v>
      </c>
      <c r="Y134" s="19">
        <v>-0.75</v>
      </c>
      <c r="Z134" s="19">
        <v>-0.5</v>
      </c>
      <c r="AA134" s="19">
        <v>0</v>
      </c>
      <c r="AB134" s="19">
        <v>4.4408920985006263E-18</v>
      </c>
      <c r="AC134" s="19">
        <v>0</v>
      </c>
      <c r="AD134" s="19">
        <v>0</v>
      </c>
      <c r="AE134" s="19">
        <v>0</v>
      </c>
      <c r="AF134" s="19">
        <v>0.19140625000000011</v>
      </c>
      <c r="AG134" s="19">
        <v>-0.80859375</v>
      </c>
      <c r="AH134" s="19">
        <v>-0.6171875</v>
      </c>
      <c r="AI134" s="19">
        <v>0</v>
      </c>
      <c r="AJ134" s="19">
        <v>20</v>
      </c>
      <c r="AK134" s="19">
        <v>0</v>
      </c>
      <c r="AL134" s="19">
        <v>0</v>
      </c>
      <c r="AM134" s="19">
        <v>60</v>
      </c>
      <c r="AN134" s="19">
        <v>0</v>
      </c>
      <c r="AO134" s="19">
        <v>0</v>
      </c>
      <c r="AP134" s="19">
        <v>0</v>
      </c>
      <c r="AQ134" s="19">
        <v>0</v>
      </c>
      <c r="AR134" s="19" t="s">
        <v>391</v>
      </c>
      <c r="AS134" s="19">
        <v>1</v>
      </c>
      <c r="AT134" s="19">
        <v>0</v>
      </c>
      <c r="AU134" s="19">
        <v>0</v>
      </c>
      <c r="AV134" s="19">
        <v>0</v>
      </c>
      <c r="AW134" s="19">
        <v>0</v>
      </c>
      <c r="AX134" s="19">
        <v>45</v>
      </c>
      <c r="AY134" s="19">
        <v>0</v>
      </c>
      <c r="AZ134" s="19">
        <v>1</v>
      </c>
      <c r="BA134" s="19" t="s">
        <v>89</v>
      </c>
      <c r="BB134" s="19">
        <v>5</v>
      </c>
      <c r="BC134" s="19">
        <v>2</v>
      </c>
      <c r="BD134" s="19">
        <v>0.05</v>
      </c>
      <c r="BE134" s="19">
        <v>4</v>
      </c>
      <c r="BF134" s="19">
        <v>6</v>
      </c>
      <c r="BG134" s="19">
        <v>0.5</v>
      </c>
      <c r="BH134" s="19">
        <v>10</v>
      </c>
      <c r="BI134" s="19">
        <v>1</v>
      </c>
      <c r="BJ134" s="19">
        <v>1</v>
      </c>
      <c r="BK134" s="19">
        <v>1</v>
      </c>
      <c r="BL134" s="19">
        <v>1</v>
      </c>
      <c r="BM134" s="19">
        <v>0</v>
      </c>
      <c r="BN134" s="19">
        <v>0</v>
      </c>
      <c r="BO134" s="19">
        <v>0</v>
      </c>
      <c r="BP134" s="19">
        <v>0</v>
      </c>
      <c r="BQ134" s="19">
        <v>1</v>
      </c>
      <c r="BR134" s="19">
        <v>1</v>
      </c>
      <c r="BS134" s="19">
        <v>1</v>
      </c>
      <c r="BT134" s="19">
        <v>1</v>
      </c>
    </row>
    <row r="135" spans="1:72" x14ac:dyDescent="0.3">
      <c r="A135" s="26">
        <v>133</v>
      </c>
      <c r="B135" s="19">
        <v>80</v>
      </c>
      <c r="C135" s="19">
        <v>0.62399601936340332</v>
      </c>
      <c r="D135" s="19">
        <v>1.0399933656056719E-2</v>
      </c>
      <c r="E135" s="19">
        <v>3</v>
      </c>
      <c r="F135" s="19">
        <v>1.087499999999998E-2</v>
      </c>
      <c r="G135" s="19">
        <v>1.087499999999998E-2</v>
      </c>
      <c r="H135" s="19">
        <v>1.181249999999995E-2</v>
      </c>
      <c r="I135" s="19">
        <v>1.181249999999995E-2</v>
      </c>
      <c r="J135" s="19">
        <f t="shared" si="2"/>
        <v>1.087499999999998E-2</v>
      </c>
      <c r="K135" s="19"/>
      <c r="L135" s="19"/>
      <c r="M135" s="19">
        <v>-2.2204460492503131E-16</v>
      </c>
      <c r="N135" s="19">
        <v>5.5511151231257827E-17</v>
      </c>
      <c r="O135" s="19">
        <v>2.775557561562891E-17</v>
      </c>
      <c r="P135" s="19">
        <v>0</v>
      </c>
      <c r="Q135" s="19">
        <v>0.234375</v>
      </c>
      <c r="R135" s="19">
        <v>0.234375</v>
      </c>
      <c r="S135" s="19">
        <v>0.46875</v>
      </c>
      <c r="T135" s="19">
        <v>0</v>
      </c>
      <c r="U135" s="19">
        <v>-1.087499999999986E-2</v>
      </c>
      <c r="V135" s="19">
        <v>-1.087499999999997E-2</v>
      </c>
      <c r="W135" s="19">
        <v>-2.1750000000000019E-2</v>
      </c>
      <c r="X135" s="19">
        <v>0.625</v>
      </c>
      <c r="Y135" s="19">
        <v>-0.375</v>
      </c>
      <c r="Z135" s="19">
        <v>0.25</v>
      </c>
      <c r="AA135" s="19">
        <v>0</v>
      </c>
      <c r="AB135" s="19">
        <v>0.234375</v>
      </c>
      <c r="AC135" s="19">
        <v>0.234375</v>
      </c>
      <c r="AD135" s="19">
        <v>0.46875</v>
      </c>
      <c r="AE135" s="19">
        <v>0</v>
      </c>
      <c r="AF135" s="19">
        <v>0.595703125</v>
      </c>
      <c r="AG135" s="19">
        <v>-0.404296875</v>
      </c>
      <c r="AH135" s="19">
        <v>0.19140625</v>
      </c>
      <c r="AI135" s="19">
        <v>0</v>
      </c>
      <c r="AJ135" s="19">
        <v>50</v>
      </c>
      <c r="AK135" s="19">
        <v>0</v>
      </c>
      <c r="AL135" s="19">
        <v>0</v>
      </c>
      <c r="AM135" s="19">
        <v>30</v>
      </c>
      <c r="AN135" s="19">
        <v>0</v>
      </c>
      <c r="AO135" s="19">
        <v>0</v>
      </c>
      <c r="AP135" s="19">
        <v>0</v>
      </c>
      <c r="AQ135" s="19">
        <v>0</v>
      </c>
      <c r="AR135" s="19" t="s">
        <v>392</v>
      </c>
      <c r="AS135" s="19">
        <v>1</v>
      </c>
      <c r="AT135" s="19">
        <v>0</v>
      </c>
      <c r="AU135" s="19">
        <v>0</v>
      </c>
      <c r="AV135" s="19">
        <v>0</v>
      </c>
      <c r="AW135" s="19">
        <v>0</v>
      </c>
      <c r="AX135" s="19">
        <v>45</v>
      </c>
      <c r="AY135" s="19">
        <v>0</v>
      </c>
      <c r="AZ135" s="19">
        <v>1</v>
      </c>
      <c r="BA135" s="19" t="s">
        <v>89</v>
      </c>
      <c r="BB135" s="19">
        <v>5</v>
      </c>
      <c r="BC135" s="19">
        <v>2</v>
      </c>
      <c r="BD135" s="19">
        <v>0.05</v>
      </c>
      <c r="BE135" s="19">
        <v>4</v>
      </c>
      <c r="BF135" s="19">
        <v>6</v>
      </c>
      <c r="BG135" s="19">
        <v>0.5</v>
      </c>
      <c r="BH135" s="19">
        <v>10</v>
      </c>
      <c r="BI135" s="19">
        <v>1</v>
      </c>
      <c r="BJ135" s="19">
        <v>1</v>
      </c>
      <c r="BK135" s="19">
        <v>1</v>
      </c>
      <c r="BL135" s="19">
        <v>1</v>
      </c>
      <c r="BM135" s="19">
        <v>0</v>
      </c>
      <c r="BN135" s="19">
        <v>0</v>
      </c>
      <c r="BO135" s="19">
        <v>0</v>
      </c>
      <c r="BP135" s="19">
        <v>0</v>
      </c>
      <c r="BQ135" s="19">
        <v>1</v>
      </c>
      <c r="BR135" s="19">
        <v>1</v>
      </c>
      <c r="BS135" s="19">
        <v>1</v>
      </c>
      <c r="BT135" s="19">
        <v>1</v>
      </c>
    </row>
    <row r="136" spans="1:72" x14ac:dyDescent="0.3">
      <c r="A136" s="26">
        <v>134</v>
      </c>
      <c r="B136" s="19">
        <v>80</v>
      </c>
      <c r="C136" s="19">
        <v>0.60839605331420898</v>
      </c>
      <c r="D136" s="19">
        <v>1.013993422190348E-2</v>
      </c>
      <c r="E136" s="19">
        <v>3</v>
      </c>
      <c r="F136" s="19">
        <v>1.087499999999998E-2</v>
      </c>
      <c r="G136" s="19">
        <v>1.087499999999998E-2</v>
      </c>
      <c r="H136" s="19">
        <v>1.181249999999995E-2</v>
      </c>
      <c r="I136" s="19">
        <v>1.181249999999995E-2</v>
      </c>
      <c r="J136" s="19">
        <f t="shared" si="2"/>
        <v>1.087499999999998E-2</v>
      </c>
      <c r="K136" s="19"/>
      <c r="L136" s="19"/>
      <c r="M136" s="19">
        <v>-2.2204460492503131E-16</v>
      </c>
      <c r="N136" s="19">
        <v>-5.5511151231257827E-17</v>
      </c>
      <c r="O136" s="19">
        <v>2.775557561562891E-17</v>
      </c>
      <c r="P136" s="19">
        <v>0</v>
      </c>
      <c r="Q136" s="19">
        <v>0.234375</v>
      </c>
      <c r="R136" s="19">
        <v>-0.234375</v>
      </c>
      <c r="S136" s="19">
        <v>0.46875</v>
      </c>
      <c r="T136" s="19">
        <v>0</v>
      </c>
      <c r="U136" s="19">
        <v>-1.087499999999986E-2</v>
      </c>
      <c r="V136" s="19">
        <v>1.087499999999997E-2</v>
      </c>
      <c r="W136" s="19">
        <v>-2.1750000000000019E-2</v>
      </c>
      <c r="X136" s="19">
        <v>0.625</v>
      </c>
      <c r="Y136" s="19">
        <v>0.375</v>
      </c>
      <c r="Z136" s="19">
        <v>0.25</v>
      </c>
      <c r="AA136" s="19">
        <v>0</v>
      </c>
      <c r="AB136" s="19">
        <v>0.234375</v>
      </c>
      <c r="AC136" s="19">
        <v>-0.234375</v>
      </c>
      <c r="AD136" s="19">
        <v>0.46875</v>
      </c>
      <c r="AE136" s="19">
        <v>0</v>
      </c>
      <c r="AF136" s="19">
        <v>0.595703125</v>
      </c>
      <c r="AG136" s="19">
        <v>0.404296875</v>
      </c>
      <c r="AH136" s="19">
        <v>0.19140625</v>
      </c>
      <c r="AI136" s="19">
        <v>0</v>
      </c>
      <c r="AJ136" s="19">
        <v>50</v>
      </c>
      <c r="AK136" s="19">
        <v>0</v>
      </c>
      <c r="AL136" s="19">
        <v>30</v>
      </c>
      <c r="AM136" s="19">
        <v>0</v>
      </c>
      <c r="AN136" s="19">
        <v>0</v>
      </c>
      <c r="AO136" s="19">
        <v>0</v>
      </c>
      <c r="AP136" s="19">
        <v>0</v>
      </c>
      <c r="AQ136" s="19">
        <v>0</v>
      </c>
      <c r="AR136" s="19" t="s">
        <v>393</v>
      </c>
      <c r="AS136" s="19">
        <v>1</v>
      </c>
      <c r="AT136" s="19">
        <v>0</v>
      </c>
      <c r="AU136" s="19">
        <v>0</v>
      </c>
      <c r="AV136" s="19">
        <v>0</v>
      </c>
      <c r="AW136" s="19">
        <v>0</v>
      </c>
      <c r="AX136" s="19">
        <v>45</v>
      </c>
      <c r="AY136" s="19">
        <v>0</v>
      </c>
      <c r="AZ136" s="19">
        <v>1</v>
      </c>
      <c r="BA136" s="19" t="s">
        <v>89</v>
      </c>
      <c r="BB136" s="19">
        <v>5</v>
      </c>
      <c r="BC136" s="19">
        <v>2</v>
      </c>
      <c r="BD136" s="19">
        <v>0.05</v>
      </c>
      <c r="BE136" s="19">
        <v>4</v>
      </c>
      <c r="BF136" s="19">
        <v>6</v>
      </c>
      <c r="BG136" s="19">
        <v>0.5</v>
      </c>
      <c r="BH136" s="19">
        <v>10</v>
      </c>
      <c r="BI136" s="19">
        <v>1</v>
      </c>
      <c r="BJ136" s="19">
        <v>1</v>
      </c>
      <c r="BK136" s="19">
        <v>1</v>
      </c>
      <c r="BL136" s="19">
        <v>1</v>
      </c>
      <c r="BM136" s="19">
        <v>0</v>
      </c>
      <c r="BN136" s="19">
        <v>0</v>
      </c>
      <c r="BO136" s="19">
        <v>0</v>
      </c>
      <c r="BP136" s="19">
        <v>0</v>
      </c>
      <c r="BQ136" s="19">
        <v>1</v>
      </c>
      <c r="BR136" s="19">
        <v>1</v>
      </c>
      <c r="BS136" s="19">
        <v>1</v>
      </c>
      <c r="BT136" s="19">
        <v>1</v>
      </c>
    </row>
    <row r="137" spans="1:72" x14ac:dyDescent="0.3">
      <c r="A137" s="26">
        <v>135</v>
      </c>
      <c r="B137" s="19">
        <v>80</v>
      </c>
      <c r="C137" s="19">
        <v>0.59479641914367676</v>
      </c>
      <c r="D137" s="19">
        <v>9.9132736523946125E-3</v>
      </c>
      <c r="E137" s="19">
        <v>3</v>
      </c>
      <c r="F137" s="19">
        <v>1.087499999999998E-2</v>
      </c>
      <c r="G137" s="19">
        <v>1.087499999999998E-2</v>
      </c>
      <c r="H137" s="19">
        <v>1.181249999999995E-2</v>
      </c>
      <c r="I137" s="19">
        <v>1.181249999999995E-2</v>
      </c>
      <c r="J137" s="19">
        <f t="shared" si="2"/>
        <v>1.087499999999998E-2</v>
      </c>
      <c r="K137" s="19"/>
      <c r="L137" s="19"/>
      <c r="M137" s="19">
        <v>2.2204460492503131E-16</v>
      </c>
      <c r="N137" s="19">
        <v>-5.5511151231257827E-17</v>
      </c>
      <c r="O137" s="19">
        <v>2.775557561562891E-17</v>
      </c>
      <c r="P137" s="19">
        <v>0</v>
      </c>
      <c r="Q137" s="19">
        <v>-0.234375</v>
      </c>
      <c r="R137" s="19">
        <v>-0.23437499999999989</v>
      </c>
      <c r="S137" s="19">
        <v>0.46875</v>
      </c>
      <c r="T137" s="19">
        <v>0</v>
      </c>
      <c r="U137" s="19">
        <v>1.087499999999986E-2</v>
      </c>
      <c r="V137" s="19">
        <v>1.087499999999997E-2</v>
      </c>
      <c r="W137" s="19">
        <v>-2.1750000000000019E-2</v>
      </c>
      <c r="X137" s="19">
        <v>-0.625</v>
      </c>
      <c r="Y137" s="19">
        <v>0.375</v>
      </c>
      <c r="Z137" s="19">
        <v>0.25</v>
      </c>
      <c r="AA137" s="19">
        <v>0</v>
      </c>
      <c r="AB137" s="19">
        <v>-0.234375</v>
      </c>
      <c r="AC137" s="19">
        <v>-0.23437499999999989</v>
      </c>
      <c r="AD137" s="19">
        <v>0.46875</v>
      </c>
      <c r="AE137" s="19">
        <v>0</v>
      </c>
      <c r="AF137" s="19">
        <v>-0.595703125</v>
      </c>
      <c r="AG137" s="19">
        <v>0.404296875</v>
      </c>
      <c r="AH137" s="19">
        <v>0.19140625</v>
      </c>
      <c r="AI137" s="19">
        <v>0</v>
      </c>
      <c r="AJ137" s="19">
        <v>0</v>
      </c>
      <c r="AK137" s="19">
        <v>50</v>
      </c>
      <c r="AL137" s="19">
        <v>30</v>
      </c>
      <c r="AM137" s="19">
        <v>0</v>
      </c>
      <c r="AN137" s="19">
        <v>0</v>
      </c>
      <c r="AO137" s="19">
        <v>0</v>
      </c>
      <c r="AP137" s="19">
        <v>0</v>
      </c>
      <c r="AQ137" s="19">
        <v>0</v>
      </c>
      <c r="AR137" s="19" t="s">
        <v>394</v>
      </c>
      <c r="AS137" s="19">
        <v>1</v>
      </c>
      <c r="AT137" s="19">
        <v>0</v>
      </c>
      <c r="AU137" s="19">
        <v>0</v>
      </c>
      <c r="AV137" s="19">
        <v>0</v>
      </c>
      <c r="AW137" s="19">
        <v>0</v>
      </c>
      <c r="AX137" s="19">
        <v>45</v>
      </c>
      <c r="AY137" s="19">
        <v>0</v>
      </c>
      <c r="AZ137" s="19">
        <v>1</v>
      </c>
      <c r="BA137" s="19" t="s">
        <v>89</v>
      </c>
      <c r="BB137" s="19">
        <v>5</v>
      </c>
      <c r="BC137" s="19">
        <v>2</v>
      </c>
      <c r="BD137" s="19">
        <v>0.05</v>
      </c>
      <c r="BE137" s="19">
        <v>4</v>
      </c>
      <c r="BF137" s="19">
        <v>6</v>
      </c>
      <c r="BG137" s="19">
        <v>0.5</v>
      </c>
      <c r="BH137" s="19">
        <v>10</v>
      </c>
      <c r="BI137" s="19">
        <v>1</v>
      </c>
      <c r="BJ137" s="19">
        <v>1</v>
      </c>
      <c r="BK137" s="19">
        <v>1</v>
      </c>
      <c r="BL137" s="19">
        <v>1</v>
      </c>
      <c r="BM137" s="19">
        <v>0</v>
      </c>
      <c r="BN137" s="19">
        <v>0</v>
      </c>
      <c r="BO137" s="19">
        <v>0</v>
      </c>
      <c r="BP137" s="19">
        <v>0</v>
      </c>
      <c r="BQ137" s="19">
        <v>1</v>
      </c>
      <c r="BR137" s="19">
        <v>1</v>
      </c>
      <c r="BS137" s="19">
        <v>1</v>
      </c>
      <c r="BT137" s="19">
        <v>1</v>
      </c>
    </row>
    <row r="138" spans="1:72" x14ac:dyDescent="0.3">
      <c r="A138" s="26">
        <v>136</v>
      </c>
      <c r="B138" s="19">
        <v>80</v>
      </c>
      <c r="C138" s="19">
        <v>1.013993501663208</v>
      </c>
      <c r="D138" s="19">
        <v>1.6899891694386798E-2</v>
      </c>
      <c r="E138" s="19">
        <v>5</v>
      </c>
      <c r="F138" s="19">
        <v>4.7319764964019366E-3</v>
      </c>
      <c r="G138" s="19">
        <v>4.6517480333338163E-2</v>
      </c>
      <c r="H138" s="19">
        <v>2.2492381522695781E-2</v>
      </c>
      <c r="I138" s="19">
        <v>4.7319764964019366E-3</v>
      </c>
      <c r="J138" s="19">
        <f t="shared" si="2"/>
        <v>4.7319764964019366E-3</v>
      </c>
      <c r="K138" s="19">
        <v>7.9451857475140285E-3</v>
      </c>
      <c r="L138" s="19">
        <v>7.9451857475140285E-3</v>
      </c>
      <c r="M138" s="19">
        <v>0</v>
      </c>
      <c r="N138" s="19">
        <v>9.7144514654701197E-17</v>
      </c>
      <c r="O138" s="19">
        <v>-2.7755575615628909E-16</v>
      </c>
      <c r="P138" s="19">
        <v>0</v>
      </c>
      <c r="Q138" s="19">
        <v>3.7499999999999999E-2</v>
      </c>
      <c r="R138" s="19">
        <v>-5.2499999999999998E-2</v>
      </c>
      <c r="S138" s="19">
        <v>5.5E-2</v>
      </c>
      <c r="T138" s="19">
        <v>0</v>
      </c>
      <c r="U138" s="19">
        <v>4.0312499999999576E-3</v>
      </c>
      <c r="V138" s="19">
        <v>-1.968749999999922E-3</v>
      </c>
      <c r="W138" s="19">
        <v>-1.0687500000000129E-2</v>
      </c>
      <c r="X138" s="19">
        <v>-0.1</v>
      </c>
      <c r="Y138" s="19">
        <v>0.1000000000000001</v>
      </c>
      <c r="Z138" s="19">
        <v>0.4</v>
      </c>
      <c r="AA138" s="19">
        <v>0</v>
      </c>
      <c r="AB138" s="19">
        <v>3.7499999999999999E-2</v>
      </c>
      <c r="AC138" s="19">
        <v>-5.2499999999999998E-2</v>
      </c>
      <c r="AD138" s="19">
        <v>5.5E-2</v>
      </c>
      <c r="AE138" s="19">
        <v>0</v>
      </c>
      <c r="AF138" s="19">
        <v>-9.8125000000000004E-2</v>
      </c>
      <c r="AG138" s="19">
        <v>0.10337500000000011</v>
      </c>
      <c r="AH138" s="19">
        <v>0.39474999999999999</v>
      </c>
      <c r="AI138" s="19">
        <v>0</v>
      </c>
      <c r="AJ138" s="19">
        <v>24</v>
      </c>
      <c r="AK138" s="19">
        <v>32</v>
      </c>
      <c r="AL138" s="19">
        <v>16</v>
      </c>
      <c r="AM138" s="19">
        <v>8</v>
      </c>
      <c r="AN138" s="19">
        <v>0</v>
      </c>
      <c r="AO138" s="19">
        <v>0</v>
      </c>
      <c r="AP138" s="19">
        <v>0</v>
      </c>
      <c r="AQ138" s="19">
        <v>0</v>
      </c>
      <c r="AR138" s="19" t="s">
        <v>395</v>
      </c>
      <c r="AS138" s="19">
        <v>1</v>
      </c>
      <c r="AT138" s="19">
        <v>0</v>
      </c>
      <c r="AU138" s="19">
        <v>0</v>
      </c>
      <c r="AV138" s="19">
        <v>0</v>
      </c>
      <c r="AW138" s="19">
        <v>0</v>
      </c>
      <c r="AX138" s="19">
        <v>45</v>
      </c>
      <c r="AY138" s="19">
        <v>0</v>
      </c>
      <c r="AZ138" s="19">
        <v>1</v>
      </c>
      <c r="BA138" s="19" t="s">
        <v>89</v>
      </c>
      <c r="BB138" s="19">
        <v>5</v>
      </c>
      <c r="BC138" s="19">
        <v>2</v>
      </c>
      <c r="BD138" s="19">
        <v>0.05</v>
      </c>
      <c r="BE138" s="19">
        <v>4</v>
      </c>
      <c r="BF138" s="19">
        <v>6</v>
      </c>
      <c r="BG138" s="19">
        <v>0.5</v>
      </c>
      <c r="BH138" s="19">
        <v>10</v>
      </c>
      <c r="BI138" s="19">
        <v>1</v>
      </c>
      <c r="BJ138" s="19">
        <v>1</v>
      </c>
      <c r="BK138" s="19">
        <v>1</v>
      </c>
      <c r="BL138" s="19">
        <v>1</v>
      </c>
      <c r="BM138" s="19">
        <v>0</v>
      </c>
      <c r="BN138" s="19">
        <v>0</v>
      </c>
      <c r="BO138" s="19">
        <v>0</v>
      </c>
      <c r="BP138" s="19">
        <v>0</v>
      </c>
      <c r="BQ138" s="19">
        <v>1</v>
      </c>
      <c r="BR138" s="19">
        <v>1</v>
      </c>
      <c r="BS138" s="19">
        <v>1</v>
      </c>
      <c r="BT138" s="19">
        <v>1</v>
      </c>
    </row>
    <row r="139" spans="1:72" x14ac:dyDescent="0.3">
      <c r="A139" s="26">
        <v>137</v>
      </c>
      <c r="B139" s="19">
        <v>80</v>
      </c>
      <c r="C139" s="19">
        <v>0.9671938419342041</v>
      </c>
      <c r="D139" s="19">
        <v>1.6119897365570068E-2</v>
      </c>
      <c r="E139" s="19">
        <v>5</v>
      </c>
      <c r="F139" s="19">
        <v>4.731976496401947E-3</v>
      </c>
      <c r="G139" s="19">
        <v>4.6517480333338183E-2</v>
      </c>
      <c r="H139" s="19">
        <v>2.2492381522695781E-2</v>
      </c>
      <c r="I139" s="19">
        <v>4.731976496401947E-3</v>
      </c>
      <c r="J139" s="19">
        <f t="shared" si="2"/>
        <v>4.731976496401947E-3</v>
      </c>
      <c r="K139" s="19">
        <v>7.9451857475140459E-3</v>
      </c>
      <c r="L139" s="19">
        <v>7.9451857475140459E-3</v>
      </c>
      <c r="M139" s="19">
        <v>0</v>
      </c>
      <c r="N139" s="19">
        <v>4.163336342344337E-17</v>
      </c>
      <c r="O139" s="19">
        <v>-2.7755575615628909E-16</v>
      </c>
      <c r="P139" s="19">
        <v>0</v>
      </c>
      <c r="Q139" s="19">
        <v>3.7499999999999999E-2</v>
      </c>
      <c r="R139" s="19">
        <v>5.2499999999999998E-2</v>
      </c>
      <c r="S139" s="19">
        <v>5.5E-2</v>
      </c>
      <c r="T139" s="19">
        <v>0</v>
      </c>
      <c r="U139" s="19">
        <v>4.0312499999999576E-3</v>
      </c>
      <c r="V139" s="19">
        <v>1.968750000000075E-3</v>
      </c>
      <c r="W139" s="19">
        <v>-1.0687500000000129E-2</v>
      </c>
      <c r="X139" s="19">
        <v>-0.1</v>
      </c>
      <c r="Y139" s="19">
        <v>-9.9999999999999936E-2</v>
      </c>
      <c r="Z139" s="19">
        <v>0.4</v>
      </c>
      <c r="AA139" s="19">
        <v>0</v>
      </c>
      <c r="AB139" s="19">
        <v>3.7499999999999999E-2</v>
      </c>
      <c r="AC139" s="19">
        <v>5.2499999999999998E-2</v>
      </c>
      <c r="AD139" s="19">
        <v>5.5E-2</v>
      </c>
      <c r="AE139" s="19">
        <v>0</v>
      </c>
      <c r="AF139" s="19">
        <v>-9.8125000000000004E-2</v>
      </c>
      <c r="AG139" s="19">
        <v>-0.1033749999999999</v>
      </c>
      <c r="AH139" s="19">
        <v>0.39474999999999999</v>
      </c>
      <c r="AI139" s="19">
        <v>0</v>
      </c>
      <c r="AJ139" s="19">
        <v>24</v>
      </c>
      <c r="AK139" s="19">
        <v>32</v>
      </c>
      <c r="AL139" s="19">
        <v>8</v>
      </c>
      <c r="AM139" s="19">
        <v>16</v>
      </c>
      <c r="AN139" s="19">
        <v>0</v>
      </c>
      <c r="AO139" s="19">
        <v>0</v>
      </c>
      <c r="AP139" s="19">
        <v>0</v>
      </c>
      <c r="AQ139" s="19">
        <v>0</v>
      </c>
      <c r="AR139" s="19" t="s">
        <v>396</v>
      </c>
      <c r="AS139" s="19">
        <v>1</v>
      </c>
      <c r="AT139" s="19">
        <v>0</v>
      </c>
      <c r="AU139" s="19">
        <v>0</v>
      </c>
      <c r="AV139" s="19">
        <v>0</v>
      </c>
      <c r="AW139" s="19">
        <v>0</v>
      </c>
      <c r="AX139" s="19">
        <v>45</v>
      </c>
      <c r="AY139" s="19">
        <v>0</v>
      </c>
      <c r="AZ139" s="19">
        <v>1</v>
      </c>
      <c r="BA139" s="19" t="s">
        <v>89</v>
      </c>
      <c r="BB139" s="19">
        <v>5</v>
      </c>
      <c r="BC139" s="19">
        <v>2</v>
      </c>
      <c r="BD139" s="19">
        <v>0.05</v>
      </c>
      <c r="BE139" s="19">
        <v>4</v>
      </c>
      <c r="BF139" s="19">
        <v>6</v>
      </c>
      <c r="BG139" s="19">
        <v>0.5</v>
      </c>
      <c r="BH139" s="19">
        <v>10</v>
      </c>
      <c r="BI139" s="19">
        <v>1</v>
      </c>
      <c r="BJ139" s="19">
        <v>1</v>
      </c>
      <c r="BK139" s="19">
        <v>1</v>
      </c>
      <c r="BL139" s="19">
        <v>1</v>
      </c>
      <c r="BM139" s="19">
        <v>0</v>
      </c>
      <c r="BN139" s="19">
        <v>0</v>
      </c>
      <c r="BO139" s="19">
        <v>0</v>
      </c>
      <c r="BP139" s="19">
        <v>0</v>
      </c>
      <c r="BQ139" s="19">
        <v>1</v>
      </c>
      <c r="BR139" s="19">
        <v>1</v>
      </c>
      <c r="BS139" s="19">
        <v>1</v>
      </c>
      <c r="BT139" s="19">
        <v>1</v>
      </c>
    </row>
    <row r="140" spans="1:72" x14ac:dyDescent="0.3">
      <c r="A140" s="26">
        <v>138</v>
      </c>
      <c r="B140" s="19">
        <v>80</v>
      </c>
      <c r="C140" s="19">
        <v>1.031593322753906</v>
      </c>
      <c r="D140" s="19">
        <v>1.7193222045898439E-2</v>
      </c>
      <c r="E140" s="19">
        <v>5</v>
      </c>
      <c r="F140" s="19">
        <v>4.7319764964019418E-3</v>
      </c>
      <c r="G140" s="19">
        <v>4.651748033333817E-2</v>
      </c>
      <c r="H140" s="19">
        <v>2.2492381522695781E-2</v>
      </c>
      <c r="I140" s="19">
        <v>4.7319764964019418E-3</v>
      </c>
      <c r="J140" s="19">
        <f t="shared" si="2"/>
        <v>4.7319764964019418E-3</v>
      </c>
      <c r="K140" s="19">
        <v>7.9451857475140355E-3</v>
      </c>
      <c r="L140" s="19">
        <v>7.9451857475140355E-3</v>
      </c>
      <c r="M140" s="19">
        <v>-2.775557561562891E-17</v>
      </c>
      <c r="N140" s="19">
        <v>-2.775557561562891E-17</v>
      </c>
      <c r="O140" s="19">
        <v>-2.7755575615628909E-16</v>
      </c>
      <c r="P140" s="19">
        <v>0</v>
      </c>
      <c r="Q140" s="19">
        <v>-3.7499999999999999E-2</v>
      </c>
      <c r="R140" s="19">
        <v>5.2499999999999998E-2</v>
      </c>
      <c r="S140" s="19">
        <v>5.5E-2</v>
      </c>
      <c r="T140" s="19">
        <v>0</v>
      </c>
      <c r="U140" s="19">
        <v>-4.0312499999999576E-3</v>
      </c>
      <c r="V140" s="19">
        <v>1.9687500000000048E-3</v>
      </c>
      <c r="W140" s="19">
        <v>-1.0687500000000129E-2</v>
      </c>
      <c r="X140" s="19">
        <v>0.1</v>
      </c>
      <c r="Y140" s="19">
        <v>-9.9999999999999978E-2</v>
      </c>
      <c r="Z140" s="19">
        <v>0.4</v>
      </c>
      <c r="AA140" s="19">
        <v>0</v>
      </c>
      <c r="AB140" s="19">
        <v>-3.7499999999999999E-2</v>
      </c>
      <c r="AC140" s="19">
        <v>5.2499999999999998E-2</v>
      </c>
      <c r="AD140" s="19">
        <v>5.5E-2</v>
      </c>
      <c r="AE140" s="19">
        <v>0</v>
      </c>
      <c r="AF140" s="19">
        <v>9.8125000000000004E-2</v>
      </c>
      <c r="AG140" s="19">
        <v>-0.10337499999999999</v>
      </c>
      <c r="AH140" s="19">
        <v>0.39474999999999999</v>
      </c>
      <c r="AI140" s="19">
        <v>0</v>
      </c>
      <c r="AJ140" s="19">
        <v>32</v>
      </c>
      <c r="AK140" s="19">
        <v>24</v>
      </c>
      <c r="AL140" s="19">
        <v>8</v>
      </c>
      <c r="AM140" s="19">
        <v>16</v>
      </c>
      <c r="AN140" s="19">
        <v>0</v>
      </c>
      <c r="AO140" s="19">
        <v>0</v>
      </c>
      <c r="AP140" s="19">
        <v>0</v>
      </c>
      <c r="AQ140" s="19">
        <v>0</v>
      </c>
      <c r="AR140" s="19" t="s">
        <v>397</v>
      </c>
      <c r="AS140" s="19">
        <v>1</v>
      </c>
      <c r="AT140" s="19">
        <v>0</v>
      </c>
      <c r="AU140" s="19">
        <v>0</v>
      </c>
      <c r="AV140" s="19">
        <v>0</v>
      </c>
      <c r="AW140" s="19">
        <v>0</v>
      </c>
      <c r="AX140" s="19">
        <v>45</v>
      </c>
      <c r="AY140" s="19">
        <v>0</v>
      </c>
      <c r="AZ140" s="19">
        <v>1</v>
      </c>
      <c r="BA140" s="19" t="s">
        <v>89</v>
      </c>
      <c r="BB140" s="19">
        <v>5</v>
      </c>
      <c r="BC140" s="19">
        <v>2</v>
      </c>
      <c r="BD140" s="19">
        <v>0.05</v>
      </c>
      <c r="BE140" s="19">
        <v>4</v>
      </c>
      <c r="BF140" s="19">
        <v>6</v>
      </c>
      <c r="BG140" s="19">
        <v>0.5</v>
      </c>
      <c r="BH140" s="19">
        <v>10</v>
      </c>
      <c r="BI140" s="19">
        <v>1</v>
      </c>
      <c r="BJ140" s="19">
        <v>1</v>
      </c>
      <c r="BK140" s="19">
        <v>1</v>
      </c>
      <c r="BL140" s="19">
        <v>1</v>
      </c>
      <c r="BM140" s="19">
        <v>0</v>
      </c>
      <c r="BN140" s="19">
        <v>0</v>
      </c>
      <c r="BO140" s="19">
        <v>0</v>
      </c>
      <c r="BP140" s="19">
        <v>0</v>
      </c>
      <c r="BQ140" s="19">
        <v>1</v>
      </c>
      <c r="BR140" s="19">
        <v>1</v>
      </c>
      <c r="BS140" s="19">
        <v>1</v>
      </c>
      <c r="BT140" s="19">
        <v>1</v>
      </c>
    </row>
    <row r="141" spans="1:72" x14ac:dyDescent="0.3">
      <c r="A141" s="26">
        <v>139</v>
      </c>
      <c r="B141" s="19">
        <v>80</v>
      </c>
      <c r="C141" s="19">
        <v>1.029593229293823</v>
      </c>
      <c r="D141" s="19">
        <v>1.7159887154897059E-2</v>
      </c>
      <c r="E141" s="19">
        <v>5</v>
      </c>
      <c r="F141" s="19">
        <v>5.598897770990065E-4</v>
      </c>
      <c r="G141" s="19">
        <v>2.286186866952265E-2</v>
      </c>
      <c r="H141" s="19">
        <v>1.531954557297646E-2</v>
      </c>
      <c r="I141" s="19">
        <v>7.6928335156817534E-4</v>
      </c>
      <c r="J141" s="19">
        <f t="shared" si="2"/>
        <v>7.6928335156817534E-4</v>
      </c>
      <c r="K141" s="19">
        <v>5.8044298815644211E-4</v>
      </c>
      <c r="L141" s="19">
        <v>5.598897770990065E-4</v>
      </c>
      <c r="M141" s="19">
        <v>-1.387778780781446E-17</v>
      </c>
      <c r="N141" s="19">
        <v>2.7755575615628909E-16</v>
      </c>
      <c r="O141" s="19">
        <v>-4.4408920985006262E-16</v>
      </c>
      <c r="P141" s="19">
        <v>0</v>
      </c>
      <c r="Q141" s="19">
        <v>7.5000000000000049E-3</v>
      </c>
      <c r="R141" s="19">
        <v>2.75E-2</v>
      </c>
      <c r="S141" s="19">
        <v>5.5E-2</v>
      </c>
      <c r="T141" s="19">
        <v>0</v>
      </c>
      <c r="U141" s="19">
        <v>1.2187499999999911E-3</v>
      </c>
      <c r="V141" s="19">
        <v>2.8124999999995509E-4</v>
      </c>
      <c r="W141" s="19">
        <v>5.6249999999991029E-4</v>
      </c>
      <c r="X141" s="19">
        <v>-9.9999999999999992E-2</v>
      </c>
      <c r="Y141" s="19">
        <v>-0.3</v>
      </c>
      <c r="Z141" s="19">
        <v>0.4</v>
      </c>
      <c r="AA141" s="19">
        <v>0</v>
      </c>
      <c r="AB141" s="19">
        <v>7.5000000000000049E-3</v>
      </c>
      <c r="AC141" s="19">
        <v>2.75E-2</v>
      </c>
      <c r="AD141" s="19">
        <v>5.5E-2</v>
      </c>
      <c r="AE141" s="19">
        <v>0</v>
      </c>
      <c r="AF141" s="19">
        <v>-9.5875000000000002E-2</v>
      </c>
      <c r="AG141" s="19">
        <v>-0.30262499999999998</v>
      </c>
      <c r="AH141" s="19">
        <v>0.39474999999999999</v>
      </c>
      <c r="AI141" s="19">
        <v>0</v>
      </c>
      <c r="AJ141" s="19">
        <v>24</v>
      </c>
      <c r="AK141" s="19">
        <v>32</v>
      </c>
      <c r="AL141" s="19">
        <v>0</v>
      </c>
      <c r="AM141" s="19">
        <v>24</v>
      </c>
      <c r="AN141" s="19">
        <v>0</v>
      </c>
      <c r="AO141" s="19">
        <v>0</v>
      </c>
      <c r="AP141" s="19">
        <v>0</v>
      </c>
      <c r="AQ141" s="19">
        <v>0</v>
      </c>
      <c r="AR141" s="19" t="s">
        <v>398</v>
      </c>
      <c r="AS141" s="19">
        <v>1</v>
      </c>
      <c r="AT141" s="19">
        <v>0</v>
      </c>
      <c r="AU141" s="19">
        <v>0</v>
      </c>
      <c r="AV141" s="19">
        <v>0</v>
      </c>
      <c r="AW141" s="19">
        <v>0</v>
      </c>
      <c r="AX141" s="19">
        <v>45</v>
      </c>
      <c r="AY141" s="19">
        <v>0</v>
      </c>
      <c r="AZ141" s="19">
        <v>1</v>
      </c>
      <c r="BA141" s="19" t="s">
        <v>89</v>
      </c>
      <c r="BB141" s="19">
        <v>5</v>
      </c>
      <c r="BC141" s="19">
        <v>2</v>
      </c>
      <c r="BD141" s="19">
        <v>0.05</v>
      </c>
      <c r="BE141" s="19">
        <v>4</v>
      </c>
      <c r="BF141" s="19">
        <v>6</v>
      </c>
      <c r="BG141" s="19">
        <v>0.5</v>
      </c>
      <c r="BH141" s="19">
        <v>10</v>
      </c>
      <c r="BI141" s="19">
        <v>1</v>
      </c>
      <c r="BJ141" s="19">
        <v>1</v>
      </c>
      <c r="BK141" s="19">
        <v>1</v>
      </c>
      <c r="BL141" s="19">
        <v>1</v>
      </c>
      <c r="BM141" s="19">
        <v>0</v>
      </c>
      <c r="BN141" s="19">
        <v>0</v>
      </c>
      <c r="BO141" s="19">
        <v>0</v>
      </c>
      <c r="BP141" s="19">
        <v>0</v>
      </c>
      <c r="BQ141" s="19">
        <v>1</v>
      </c>
      <c r="BR141" s="19">
        <v>1</v>
      </c>
      <c r="BS141" s="19">
        <v>1</v>
      </c>
      <c r="BT141" s="19">
        <v>1</v>
      </c>
    </row>
    <row r="142" spans="1:72" x14ac:dyDescent="0.3">
      <c r="A142" s="26">
        <v>140</v>
      </c>
      <c r="B142" s="19">
        <v>80</v>
      </c>
      <c r="C142" s="19">
        <v>1.045193195343018</v>
      </c>
      <c r="D142" s="19">
        <v>1.741988658905029E-2</v>
      </c>
      <c r="E142" s="19">
        <v>5</v>
      </c>
      <c r="F142" s="19">
        <v>5.598897770990065E-4</v>
      </c>
      <c r="G142" s="19">
        <v>2.2861868669522639E-2</v>
      </c>
      <c r="H142" s="19">
        <v>1.5319545572976439E-2</v>
      </c>
      <c r="I142" s="19">
        <v>7.6928335156818445E-4</v>
      </c>
      <c r="J142" s="19">
        <f t="shared" si="2"/>
        <v>7.6928335156818445E-4</v>
      </c>
      <c r="K142" s="19">
        <v>5.8044298815644211E-4</v>
      </c>
      <c r="L142" s="19">
        <v>5.598897770990065E-4</v>
      </c>
      <c r="M142" s="19">
        <v>-1.387778780781446E-17</v>
      </c>
      <c r="N142" s="19">
        <v>-2.7755575615628909E-16</v>
      </c>
      <c r="O142" s="19">
        <v>-4.4408920985006262E-16</v>
      </c>
      <c r="P142" s="19">
        <v>0</v>
      </c>
      <c r="Q142" s="19">
        <v>7.5000000000000049E-3</v>
      </c>
      <c r="R142" s="19">
        <v>-2.75E-2</v>
      </c>
      <c r="S142" s="19">
        <v>5.5E-2</v>
      </c>
      <c r="T142" s="19">
        <v>0</v>
      </c>
      <c r="U142" s="19">
        <v>1.2187499999999911E-3</v>
      </c>
      <c r="V142" s="19">
        <v>-2.8124999999995509E-4</v>
      </c>
      <c r="W142" s="19">
        <v>5.6249999999991029E-4</v>
      </c>
      <c r="X142" s="19">
        <v>-9.9999999999999992E-2</v>
      </c>
      <c r="Y142" s="19">
        <v>0.3</v>
      </c>
      <c r="Z142" s="19">
        <v>0.4</v>
      </c>
      <c r="AA142" s="19">
        <v>0</v>
      </c>
      <c r="AB142" s="19">
        <v>7.5000000000000049E-3</v>
      </c>
      <c r="AC142" s="19">
        <v>-2.75E-2</v>
      </c>
      <c r="AD142" s="19">
        <v>5.5E-2</v>
      </c>
      <c r="AE142" s="19">
        <v>0</v>
      </c>
      <c r="AF142" s="19">
        <v>-9.5875000000000002E-2</v>
      </c>
      <c r="AG142" s="19">
        <v>0.30262499999999998</v>
      </c>
      <c r="AH142" s="19">
        <v>0.39474999999999999</v>
      </c>
      <c r="AI142" s="19">
        <v>0</v>
      </c>
      <c r="AJ142" s="19">
        <v>24</v>
      </c>
      <c r="AK142" s="19">
        <v>32</v>
      </c>
      <c r="AL142" s="19">
        <v>24</v>
      </c>
      <c r="AM142" s="19">
        <v>0</v>
      </c>
      <c r="AN142" s="19">
        <v>0</v>
      </c>
      <c r="AO142" s="19">
        <v>0</v>
      </c>
      <c r="AP142" s="19">
        <v>0</v>
      </c>
      <c r="AQ142" s="19">
        <v>0</v>
      </c>
      <c r="AR142" s="19" t="s">
        <v>399</v>
      </c>
      <c r="AS142" s="19">
        <v>1</v>
      </c>
      <c r="AT142" s="19">
        <v>0</v>
      </c>
      <c r="AU142" s="19">
        <v>0</v>
      </c>
      <c r="AV142" s="19">
        <v>0</v>
      </c>
      <c r="AW142" s="19">
        <v>0</v>
      </c>
      <c r="AX142" s="19">
        <v>45</v>
      </c>
      <c r="AY142" s="19">
        <v>0</v>
      </c>
      <c r="AZ142" s="19">
        <v>1</v>
      </c>
      <c r="BA142" s="19" t="s">
        <v>89</v>
      </c>
      <c r="BB142" s="19">
        <v>5</v>
      </c>
      <c r="BC142" s="19">
        <v>2</v>
      </c>
      <c r="BD142" s="19">
        <v>0.05</v>
      </c>
      <c r="BE142" s="19">
        <v>4</v>
      </c>
      <c r="BF142" s="19">
        <v>6</v>
      </c>
      <c r="BG142" s="19">
        <v>0.5</v>
      </c>
      <c r="BH142" s="19">
        <v>10</v>
      </c>
      <c r="BI142" s="19">
        <v>1</v>
      </c>
      <c r="BJ142" s="19">
        <v>1</v>
      </c>
      <c r="BK142" s="19">
        <v>1</v>
      </c>
      <c r="BL142" s="19">
        <v>1</v>
      </c>
      <c r="BM142" s="19">
        <v>0</v>
      </c>
      <c r="BN142" s="19">
        <v>0</v>
      </c>
      <c r="BO142" s="19">
        <v>0</v>
      </c>
      <c r="BP142" s="19">
        <v>0</v>
      </c>
      <c r="BQ142" s="19">
        <v>1</v>
      </c>
      <c r="BR142" s="19">
        <v>1</v>
      </c>
      <c r="BS142" s="19">
        <v>1</v>
      </c>
      <c r="BT142" s="19">
        <v>1</v>
      </c>
    </row>
    <row r="143" spans="1:72" x14ac:dyDescent="0.3">
      <c r="A143" s="26">
        <v>141</v>
      </c>
      <c r="B143" s="19">
        <v>80</v>
      </c>
      <c r="C143" s="19">
        <v>1.0295934677124019</v>
      </c>
      <c r="D143" s="19">
        <v>1.715989112854004E-2</v>
      </c>
      <c r="E143" s="19">
        <v>5</v>
      </c>
      <c r="F143" s="19">
        <v>5.598897770990065E-4</v>
      </c>
      <c r="G143" s="19">
        <v>2.2861868669522639E-2</v>
      </c>
      <c r="H143" s="19">
        <v>1.5319545572976439E-2</v>
      </c>
      <c r="I143" s="19">
        <v>7.6928335156818445E-4</v>
      </c>
      <c r="J143" s="19">
        <f t="shared" si="2"/>
        <v>7.6928335156818445E-4</v>
      </c>
      <c r="K143" s="19">
        <v>5.8044298815643084E-4</v>
      </c>
      <c r="L143" s="19">
        <v>5.598897770990065E-4</v>
      </c>
      <c r="M143" s="19">
        <v>0</v>
      </c>
      <c r="N143" s="19">
        <v>-1.6653345369377351E-16</v>
      </c>
      <c r="O143" s="19">
        <v>-4.4408920985006262E-16</v>
      </c>
      <c r="P143" s="19">
        <v>0</v>
      </c>
      <c r="Q143" s="19">
        <v>-7.4999999999999954E-3</v>
      </c>
      <c r="R143" s="19">
        <v>-2.749999999999999E-2</v>
      </c>
      <c r="S143" s="19">
        <v>5.5E-2</v>
      </c>
      <c r="T143" s="19">
        <v>0</v>
      </c>
      <c r="U143" s="19">
        <v>-1.2187499999999911E-3</v>
      </c>
      <c r="V143" s="19">
        <v>-2.8124999999995509E-4</v>
      </c>
      <c r="W143" s="19">
        <v>5.6249999999991029E-4</v>
      </c>
      <c r="X143" s="19">
        <v>0.1</v>
      </c>
      <c r="Y143" s="19">
        <v>0.3</v>
      </c>
      <c r="Z143" s="19">
        <v>0.4</v>
      </c>
      <c r="AA143" s="19">
        <v>0</v>
      </c>
      <c r="AB143" s="19">
        <v>-7.4999999999999954E-3</v>
      </c>
      <c r="AC143" s="19">
        <v>-2.749999999999999E-2</v>
      </c>
      <c r="AD143" s="19">
        <v>5.5E-2</v>
      </c>
      <c r="AE143" s="19">
        <v>0</v>
      </c>
      <c r="AF143" s="19">
        <v>9.5875000000000002E-2</v>
      </c>
      <c r="AG143" s="19">
        <v>0.30262499999999998</v>
      </c>
      <c r="AH143" s="19">
        <v>0.39474999999999999</v>
      </c>
      <c r="AI143" s="19">
        <v>0</v>
      </c>
      <c r="AJ143" s="19">
        <v>32</v>
      </c>
      <c r="AK143" s="19">
        <v>24</v>
      </c>
      <c r="AL143" s="19">
        <v>24</v>
      </c>
      <c r="AM143" s="19">
        <v>0</v>
      </c>
      <c r="AN143" s="19">
        <v>0</v>
      </c>
      <c r="AO143" s="19">
        <v>0</v>
      </c>
      <c r="AP143" s="19">
        <v>0</v>
      </c>
      <c r="AQ143" s="19">
        <v>0</v>
      </c>
      <c r="AR143" s="19" t="s">
        <v>400</v>
      </c>
      <c r="AS143" s="19">
        <v>1</v>
      </c>
      <c r="AT143" s="19">
        <v>0</v>
      </c>
      <c r="AU143" s="19">
        <v>0</v>
      </c>
      <c r="AV143" s="19">
        <v>0</v>
      </c>
      <c r="AW143" s="19">
        <v>0</v>
      </c>
      <c r="AX143" s="19">
        <v>45</v>
      </c>
      <c r="AY143" s="19">
        <v>0</v>
      </c>
      <c r="AZ143" s="19">
        <v>1</v>
      </c>
      <c r="BA143" s="19" t="s">
        <v>89</v>
      </c>
      <c r="BB143" s="19">
        <v>5</v>
      </c>
      <c r="BC143" s="19">
        <v>2</v>
      </c>
      <c r="BD143" s="19">
        <v>0.05</v>
      </c>
      <c r="BE143" s="19">
        <v>4</v>
      </c>
      <c r="BF143" s="19">
        <v>6</v>
      </c>
      <c r="BG143" s="19">
        <v>0.5</v>
      </c>
      <c r="BH143" s="19">
        <v>10</v>
      </c>
      <c r="BI143" s="19">
        <v>1</v>
      </c>
      <c r="BJ143" s="19">
        <v>1</v>
      </c>
      <c r="BK143" s="19">
        <v>1</v>
      </c>
      <c r="BL143" s="19">
        <v>1</v>
      </c>
      <c r="BM143" s="19">
        <v>0</v>
      </c>
      <c r="BN143" s="19">
        <v>0</v>
      </c>
      <c r="BO143" s="19">
        <v>0</v>
      </c>
      <c r="BP143" s="19">
        <v>0</v>
      </c>
      <c r="BQ143" s="19">
        <v>1</v>
      </c>
      <c r="BR143" s="19">
        <v>1</v>
      </c>
      <c r="BS143" s="19">
        <v>1</v>
      </c>
      <c r="BT143" s="19">
        <v>1</v>
      </c>
    </row>
    <row r="144" spans="1:72" x14ac:dyDescent="0.3">
      <c r="A144" s="26">
        <v>142</v>
      </c>
      <c r="B144" s="19">
        <v>80</v>
      </c>
      <c r="C144" s="19">
        <v>0.82679462432861328</v>
      </c>
      <c r="D144" s="19">
        <v>1.3779910405476889E-2</v>
      </c>
      <c r="E144" s="19">
        <v>4</v>
      </c>
      <c r="F144" s="19">
        <v>1.29338763041094E-3</v>
      </c>
      <c r="G144" s="19">
        <v>3.1600055008852462E-2</v>
      </c>
      <c r="H144" s="19">
        <v>1.2920165016844801E-2</v>
      </c>
      <c r="I144" s="19">
        <v>1.29338763041094E-3</v>
      </c>
      <c r="J144" s="19">
        <f t="shared" si="2"/>
        <v>1.29338763041094E-3</v>
      </c>
      <c r="K144" s="19">
        <v>1.29338763041094E-3</v>
      </c>
      <c r="L144" s="19"/>
      <c r="M144" s="19">
        <v>-5.5511151231257827E-17</v>
      </c>
      <c r="N144" s="19">
        <v>-5.5511151231257827E-17</v>
      </c>
      <c r="O144" s="19">
        <v>0</v>
      </c>
      <c r="P144" s="19">
        <v>0</v>
      </c>
      <c r="Q144" s="19">
        <v>3.5000000000000003E-2</v>
      </c>
      <c r="R144" s="19">
        <v>0.03</v>
      </c>
      <c r="S144" s="19">
        <v>0.05</v>
      </c>
      <c r="T144" s="19">
        <v>0</v>
      </c>
      <c r="U144" s="19">
        <v>2.9062499999999991E-3</v>
      </c>
      <c r="V144" s="19">
        <v>8.4375000000011524E-4</v>
      </c>
      <c r="W144" s="19">
        <v>-9.3749999999998002E-4</v>
      </c>
      <c r="X144" s="19">
        <v>-0.2</v>
      </c>
      <c r="Y144" s="19">
        <v>-0.2</v>
      </c>
      <c r="Z144" s="19">
        <v>0.2</v>
      </c>
      <c r="AA144" s="19">
        <v>0</v>
      </c>
      <c r="AB144" s="19">
        <v>3.5000000000000003E-2</v>
      </c>
      <c r="AC144" s="19">
        <v>0.03</v>
      </c>
      <c r="AD144" s="19">
        <v>0.05</v>
      </c>
      <c r="AE144" s="19">
        <v>0</v>
      </c>
      <c r="AF144" s="19">
        <v>-0.19662499999999999</v>
      </c>
      <c r="AG144" s="19">
        <v>-0.20412499999999989</v>
      </c>
      <c r="AH144" s="19">
        <v>0.19775000000000001</v>
      </c>
      <c r="AI144" s="19">
        <v>0</v>
      </c>
      <c r="AJ144" s="19">
        <v>16</v>
      </c>
      <c r="AK144" s="19">
        <v>32</v>
      </c>
      <c r="AL144" s="19">
        <v>8</v>
      </c>
      <c r="AM144" s="19">
        <v>24</v>
      </c>
      <c r="AN144" s="19">
        <v>0</v>
      </c>
      <c r="AO144" s="19">
        <v>0</v>
      </c>
      <c r="AP144" s="19">
        <v>0</v>
      </c>
      <c r="AQ144" s="19">
        <v>0</v>
      </c>
      <c r="AR144" s="19" t="s">
        <v>401</v>
      </c>
      <c r="AS144" s="19">
        <v>1</v>
      </c>
      <c r="AT144" s="19">
        <v>0</v>
      </c>
      <c r="AU144" s="19">
        <v>0</v>
      </c>
      <c r="AV144" s="19">
        <v>0</v>
      </c>
      <c r="AW144" s="19">
        <v>0</v>
      </c>
      <c r="AX144" s="19">
        <v>45</v>
      </c>
      <c r="AY144" s="19">
        <v>0</v>
      </c>
      <c r="AZ144" s="19">
        <v>1</v>
      </c>
      <c r="BA144" s="19" t="s">
        <v>89</v>
      </c>
      <c r="BB144" s="19">
        <v>5</v>
      </c>
      <c r="BC144" s="19">
        <v>2</v>
      </c>
      <c r="BD144" s="19">
        <v>0.05</v>
      </c>
      <c r="BE144" s="19">
        <v>4</v>
      </c>
      <c r="BF144" s="19">
        <v>6</v>
      </c>
      <c r="BG144" s="19">
        <v>0.5</v>
      </c>
      <c r="BH144" s="19">
        <v>10</v>
      </c>
      <c r="BI144" s="19">
        <v>1</v>
      </c>
      <c r="BJ144" s="19">
        <v>1</v>
      </c>
      <c r="BK144" s="19">
        <v>1</v>
      </c>
      <c r="BL144" s="19">
        <v>1</v>
      </c>
      <c r="BM144" s="19">
        <v>0</v>
      </c>
      <c r="BN144" s="19">
        <v>0</v>
      </c>
      <c r="BO144" s="19">
        <v>0</v>
      </c>
      <c r="BP144" s="19">
        <v>0</v>
      </c>
      <c r="BQ144" s="19">
        <v>1</v>
      </c>
      <c r="BR144" s="19">
        <v>1</v>
      </c>
      <c r="BS144" s="19">
        <v>1</v>
      </c>
      <c r="BT144" s="19">
        <v>1</v>
      </c>
    </row>
    <row r="145" spans="1:72" x14ac:dyDescent="0.3">
      <c r="A145" s="26">
        <v>143</v>
      </c>
      <c r="B145" s="19">
        <v>80</v>
      </c>
      <c r="C145" s="19">
        <v>0.80759477615356445</v>
      </c>
      <c r="D145" s="19">
        <v>1.3459912935892739E-2</v>
      </c>
      <c r="E145" s="19">
        <v>4</v>
      </c>
      <c r="F145" s="19">
        <v>1.293387630410919E-3</v>
      </c>
      <c r="G145" s="19">
        <v>3.1600055008852407E-2</v>
      </c>
      <c r="H145" s="19">
        <v>1.292016501684475E-2</v>
      </c>
      <c r="I145" s="19">
        <v>1.293387630410919E-3</v>
      </c>
      <c r="J145" s="19">
        <f t="shared" si="2"/>
        <v>1.293387630410919E-3</v>
      </c>
      <c r="K145" s="19">
        <v>1.293387630410919E-3</v>
      </c>
      <c r="L145" s="19"/>
      <c r="M145" s="19">
        <v>-5.5511151231257827E-17</v>
      </c>
      <c r="N145" s="19">
        <v>1.3877787807814459E-16</v>
      </c>
      <c r="O145" s="19">
        <v>0</v>
      </c>
      <c r="P145" s="19">
        <v>0</v>
      </c>
      <c r="Q145" s="19">
        <v>3.5000000000000003E-2</v>
      </c>
      <c r="R145" s="19">
        <v>-0.03</v>
      </c>
      <c r="S145" s="19">
        <v>0.05</v>
      </c>
      <c r="T145" s="19">
        <v>0</v>
      </c>
      <c r="U145" s="19">
        <v>2.9062499999999991E-3</v>
      </c>
      <c r="V145" s="19">
        <v>-8.4374999999992095E-4</v>
      </c>
      <c r="W145" s="19">
        <v>-9.3749999999998002E-4</v>
      </c>
      <c r="X145" s="19">
        <v>-0.2</v>
      </c>
      <c r="Y145" s="19">
        <v>0.20000000000000009</v>
      </c>
      <c r="Z145" s="19">
        <v>0.2</v>
      </c>
      <c r="AA145" s="19">
        <v>0</v>
      </c>
      <c r="AB145" s="19">
        <v>3.5000000000000003E-2</v>
      </c>
      <c r="AC145" s="19">
        <v>-0.03</v>
      </c>
      <c r="AD145" s="19">
        <v>0.05</v>
      </c>
      <c r="AE145" s="19">
        <v>0</v>
      </c>
      <c r="AF145" s="19">
        <v>-0.19662499999999999</v>
      </c>
      <c r="AG145" s="19">
        <v>0.20412500000000011</v>
      </c>
      <c r="AH145" s="19">
        <v>0.19775000000000001</v>
      </c>
      <c r="AI145" s="19">
        <v>0</v>
      </c>
      <c r="AJ145" s="19">
        <v>16</v>
      </c>
      <c r="AK145" s="19">
        <v>32</v>
      </c>
      <c r="AL145" s="19">
        <v>24</v>
      </c>
      <c r="AM145" s="19">
        <v>8</v>
      </c>
      <c r="AN145" s="19">
        <v>0</v>
      </c>
      <c r="AO145" s="19">
        <v>0</v>
      </c>
      <c r="AP145" s="19">
        <v>0</v>
      </c>
      <c r="AQ145" s="19">
        <v>0</v>
      </c>
      <c r="AR145" s="19" t="s">
        <v>402</v>
      </c>
      <c r="AS145" s="19">
        <v>1</v>
      </c>
      <c r="AT145" s="19">
        <v>0</v>
      </c>
      <c r="AU145" s="19">
        <v>0</v>
      </c>
      <c r="AV145" s="19">
        <v>0</v>
      </c>
      <c r="AW145" s="19">
        <v>0</v>
      </c>
      <c r="AX145" s="19">
        <v>45</v>
      </c>
      <c r="AY145" s="19">
        <v>0</v>
      </c>
      <c r="AZ145" s="19">
        <v>1</v>
      </c>
      <c r="BA145" s="19" t="s">
        <v>89</v>
      </c>
      <c r="BB145" s="19">
        <v>5</v>
      </c>
      <c r="BC145" s="19">
        <v>2</v>
      </c>
      <c r="BD145" s="19">
        <v>0.05</v>
      </c>
      <c r="BE145" s="19">
        <v>4</v>
      </c>
      <c r="BF145" s="19">
        <v>6</v>
      </c>
      <c r="BG145" s="19">
        <v>0.5</v>
      </c>
      <c r="BH145" s="19">
        <v>10</v>
      </c>
      <c r="BI145" s="19">
        <v>1</v>
      </c>
      <c r="BJ145" s="19">
        <v>1</v>
      </c>
      <c r="BK145" s="19">
        <v>1</v>
      </c>
      <c r="BL145" s="19">
        <v>1</v>
      </c>
      <c r="BM145" s="19">
        <v>0</v>
      </c>
      <c r="BN145" s="19">
        <v>0</v>
      </c>
      <c r="BO145" s="19">
        <v>0</v>
      </c>
      <c r="BP145" s="19">
        <v>0</v>
      </c>
      <c r="BQ145" s="19">
        <v>1</v>
      </c>
      <c r="BR145" s="19">
        <v>1</v>
      </c>
      <c r="BS145" s="19">
        <v>1</v>
      </c>
      <c r="BT145" s="19">
        <v>1</v>
      </c>
    </row>
    <row r="146" spans="1:72" x14ac:dyDescent="0.3">
      <c r="A146" s="26">
        <v>144</v>
      </c>
      <c r="B146" s="19">
        <v>80</v>
      </c>
      <c r="C146" s="19">
        <v>0.81119489669799805</v>
      </c>
      <c r="D146" s="19">
        <v>1.351991494496663E-2</v>
      </c>
      <c r="E146" s="19">
        <v>4</v>
      </c>
      <c r="F146" s="19">
        <v>1.251951601500651E-3</v>
      </c>
      <c r="G146" s="19">
        <v>3.1600055008852448E-2</v>
      </c>
      <c r="H146" s="19">
        <v>1.2920165016844769E-2</v>
      </c>
      <c r="I146" s="19">
        <v>1.251951601500651E-3</v>
      </c>
      <c r="J146" s="19">
        <f t="shared" si="2"/>
        <v>1.251951601500651E-3</v>
      </c>
      <c r="K146" s="19">
        <v>1.251951601500651E-3</v>
      </c>
      <c r="L146" s="19"/>
      <c r="M146" s="19">
        <v>8.3266726846886741E-17</v>
      </c>
      <c r="N146" s="19">
        <v>2.775557561562891E-17</v>
      </c>
      <c r="O146" s="19">
        <v>0</v>
      </c>
      <c r="P146" s="19">
        <v>0</v>
      </c>
      <c r="Q146" s="19">
        <v>-3.5000000000000003E-2</v>
      </c>
      <c r="R146" s="19">
        <v>-2.9999999999999988E-2</v>
      </c>
      <c r="S146" s="19">
        <v>0.05</v>
      </c>
      <c r="T146" s="19">
        <v>0</v>
      </c>
      <c r="U146" s="19">
        <v>-2.9062500000000551E-3</v>
      </c>
      <c r="V146" s="19">
        <v>2.812499999999829E-4</v>
      </c>
      <c r="W146" s="19">
        <v>-9.3749999999998002E-4</v>
      </c>
      <c r="X146" s="19">
        <v>0.2</v>
      </c>
      <c r="Y146" s="19">
        <v>0.2</v>
      </c>
      <c r="Z146" s="19">
        <v>0.2</v>
      </c>
      <c r="AA146" s="19">
        <v>0</v>
      </c>
      <c r="AB146" s="19">
        <v>-3.5000000000000003E-2</v>
      </c>
      <c r="AC146" s="19">
        <v>-2.9999999999999988E-2</v>
      </c>
      <c r="AD146" s="19">
        <v>0.05</v>
      </c>
      <c r="AE146" s="19">
        <v>0</v>
      </c>
      <c r="AF146" s="19">
        <v>0.19662499999999999</v>
      </c>
      <c r="AG146" s="19">
        <v>0.204125</v>
      </c>
      <c r="AH146" s="19">
        <v>0.19775000000000001</v>
      </c>
      <c r="AI146" s="19">
        <v>0</v>
      </c>
      <c r="AJ146" s="19">
        <v>32</v>
      </c>
      <c r="AK146" s="19">
        <v>16</v>
      </c>
      <c r="AL146" s="19">
        <v>24</v>
      </c>
      <c r="AM146" s="19">
        <v>8</v>
      </c>
      <c r="AN146" s="19">
        <v>0</v>
      </c>
      <c r="AO146" s="19">
        <v>0</v>
      </c>
      <c r="AP146" s="19">
        <v>0</v>
      </c>
      <c r="AQ146" s="19">
        <v>0</v>
      </c>
      <c r="AR146" s="19" t="s">
        <v>403</v>
      </c>
      <c r="AS146" s="19">
        <v>1</v>
      </c>
      <c r="AT146" s="19">
        <v>0</v>
      </c>
      <c r="AU146" s="19">
        <v>0</v>
      </c>
      <c r="AV146" s="19">
        <v>0</v>
      </c>
      <c r="AW146" s="19">
        <v>0</v>
      </c>
      <c r="AX146" s="19">
        <v>45</v>
      </c>
      <c r="AY146" s="19">
        <v>0</v>
      </c>
      <c r="AZ146" s="19">
        <v>1</v>
      </c>
      <c r="BA146" s="19" t="s">
        <v>89</v>
      </c>
      <c r="BB146" s="19">
        <v>5</v>
      </c>
      <c r="BC146" s="19">
        <v>2</v>
      </c>
      <c r="BD146" s="19">
        <v>0.05</v>
      </c>
      <c r="BE146" s="19">
        <v>4</v>
      </c>
      <c r="BF146" s="19">
        <v>6</v>
      </c>
      <c r="BG146" s="19">
        <v>0.5</v>
      </c>
      <c r="BH146" s="19">
        <v>10</v>
      </c>
      <c r="BI146" s="19">
        <v>1</v>
      </c>
      <c r="BJ146" s="19">
        <v>1</v>
      </c>
      <c r="BK146" s="19">
        <v>1</v>
      </c>
      <c r="BL146" s="19">
        <v>1</v>
      </c>
      <c r="BM146" s="19">
        <v>0</v>
      </c>
      <c r="BN146" s="19">
        <v>0</v>
      </c>
      <c r="BO146" s="19">
        <v>0</v>
      </c>
      <c r="BP146" s="19">
        <v>0</v>
      </c>
      <c r="BQ146" s="19">
        <v>1</v>
      </c>
      <c r="BR146" s="19">
        <v>1</v>
      </c>
      <c r="BS146" s="19">
        <v>1</v>
      </c>
      <c r="BT146" s="19">
        <v>1</v>
      </c>
    </row>
    <row r="147" spans="1:72" x14ac:dyDescent="0.3">
      <c r="A147" s="26">
        <v>145</v>
      </c>
      <c r="B147" s="19">
        <v>80</v>
      </c>
      <c r="C147" s="19">
        <v>0.81119489669799805</v>
      </c>
      <c r="D147" s="19">
        <v>1.351991494496663E-2</v>
      </c>
      <c r="E147" s="19">
        <v>4</v>
      </c>
      <c r="F147" s="19">
        <v>7.1602745233686322E-4</v>
      </c>
      <c r="G147" s="19">
        <v>3.2566038675282558E-2</v>
      </c>
      <c r="H147" s="19">
        <v>1.359116354704408E-2</v>
      </c>
      <c r="I147" s="19">
        <v>7.1602745233686322E-4</v>
      </c>
      <c r="J147" s="19">
        <f t="shared" si="2"/>
        <v>7.1602745233686322E-4</v>
      </c>
      <c r="K147" s="19">
        <v>7.1602745233686322E-4</v>
      </c>
      <c r="L147" s="19"/>
      <c r="M147" s="19">
        <v>-5.5511151231257827E-17</v>
      </c>
      <c r="N147" s="19">
        <v>-5.5511151231257827E-17</v>
      </c>
      <c r="O147" s="19">
        <v>0</v>
      </c>
      <c r="P147" s="19">
        <v>0</v>
      </c>
      <c r="Q147" s="19">
        <v>0.02</v>
      </c>
      <c r="R147" s="19">
        <v>1.4999999999999999E-2</v>
      </c>
      <c r="S147" s="19">
        <v>0.08</v>
      </c>
      <c r="T147" s="19">
        <v>0</v>
      </c>
      <c r="U147" s="19">
        <v>4.6875000000001782E-4</v>
      </c>
      <c r="V147" s="19">
        <v>1.5937500000000331E-3</v>
      </c>
      <c r="W147" s="19">
        <v>-5.6249999999999356E-4</v>
      </c>
      <c r="X147" s="19">
        <v>-0.2</v>
      </c>
      <c r="Y147" s="19">
        <v>-0.2</v>
      </c>
      <c r="Z147" s="19">
        <v>0.2</v>
      </c>
      <c r="AA147" s="19">
        <v>0</v>
      </c>
      <c r="AB147" s="19">
        <v>0.02</v>
      </c>
      <c r="AC147" s="19">
        <v>1.4999999999999999E-2</v>
      </c>
      <c r="AD147" s="19">
        <v>0.08</v>
      </c>
      <c r="AE147" s="19">
        <v>0</v>
      </c>
      <c r="AF147" s="19">
        <v>-0.19550000000000001</v>
      </c>
      <c r="AG147" s="19">
        <v>-0.20300000000000001</v>
      </c>
      <c r="AH147" s="19">
        <v>0.19550000000000001</v>
      </c>
      <c r="AI147" s="19">
        <v>0</v>
      </c>
      <c r="AJ147" s="19">
        <v>16</v>
      </c>
      <c r="AK147" s="19">
        <v>32</v>
      </c>
      <c r="AL147" s="19">
        <v>8</v>
      </c>
      <c r="AM147" s="19">
        <v>24</v>
      </c>
      <c r="AN147" s="19">
        <v>0</v>
      </c>
      <c r="AO147" s="19">
        <v>0</v>
      </c>
      <c r="AP147" s="19">
        <v>0</v>
      </c>
      <c r="AQ147" s="19">
        <v>0</v>
      </c>
      <c r="AR147" s="19" t="s">
        <v>404</v>
      </c>
      <c r="AS147" s="19">
        <v>1</v>
      </c>
      <c r="AT147" s="19">
        <v>0</v>
      </c>
      <c r="AU147" s="19">
        <v>0</v>
      </c>
      <c r="AV147" s="19">
        <v>0</v>
      </c>
      <c r="AW147" s="19">
        <v>0</v>
      </c>
      <c r="AX147" s="19">
        <v>45</v>
      </c>
      <c r="AY147" s="19">
        <v>0</v>
      </c>
      <c r="AZ147" s="19">
        <v>1</v>
      </c>
      <c r="BA147" s="19" t="s">
        <v>89</v>
      </c>
      <c r="BB147" s="19">
        <v>5</v>
      </c>
      <c r="BC147" s="19">
        <v>2</v>
      </c>
      <c r="BD147" s="19">
        <v>0.05</v>
      </c>
      <c r="BE147" s="19">
        <v>4</v>
      </c>
      <c r="BF147" s="19">
        <v>6</v>
      </c>
      <c r="BG147" s="19">
        <v>0.5</v>
      </c>
      <c r="BH147" s="19">
        <v>10</v>
      </c>
      <c r="BI147" s="19">
        <v>1</v>
      </c>
      <c r="BJ147" s="19">
        <v>1</v>
      </c>
      <c r="BK147" s="19">
        <v>1</v>
      </c>
      <c r="BL147" s="19">
        <v>1</v>
      </c>
      <c r="BM147" s="19">
        <v>0</v>
      </c>
      <c r="BN147" s="19">
        <v>0</v>
      </c>
      <c r="BO147" s="19">
        <v>0</v>
      </c>
      <c r="BP147" s="19">
        <v>0</v>
      </c>
      <c r="BQ147" s="19">
        <v>1</v>
      </c>
      <c r="BR147" s="19">
        <v>1</v>
      </c>
      <c r="BS147" s="19">
        <v>1</v>
      </c>
      <c r="BT147" s="19">
        <v>1</v>
      </c>
    </row>
    <row r="148" spans="1:72" x14ac:dyDescent="0.3">
      <c r="A148" s="26">
        <v>146</v>
      </c>
      <c r="B148" s="19">
        <v>80</v>
      </c>
      <c r="C148" s="19">
        <v>0.81319475173950195</v>
      </c>
      <c r="D148" s="19">
        <v>1.3553245862325029E-2</v>
      </c>
      <c r="E148" s="19">
        <v>4</v>
      </c>
      <c r="F148" s="19">
        <v>7.1602745233681172E-4</v>
      </c>
      <c r="G148" s="19">
        <v>3.2566038675282537E-2</v>
      </c>
      <c r="H148" s="19">
        <v>1.3591163547044059E-2</v>
      </c>
      <c r="I148" s="19">
        <v>7.1602745233681172E-4</v>
      </c>
      <c r="J148" s="19">
        <f t="shared" si="2"/>
        <v>7.1602745233681172E-4</v>
      </c>
      <c r="K148" s="19">
        <v>7.1602745233681172E-4</v>
      </c>
      <c r="L148" s="19"/>
      <c r="M148" s="19">
        <v>-5.5511151231257827E-17</v>
      </c>
      <c r="N148" s="19">
        <v>1.3877787807814459E-16</v>
      </c>
      <c r="O148" s="19">
        <v>0</v>
      </c>
      <c r="P148" s="19">
        <v>0</v>
      </c>
      <c r="Q148" s="19">
        <v>0.02</v>
      </c>
      <c r="R148" s="19">
        <v>-1.4999999999999999E-2</v>
      </c>
      <c r="S148" s="19">
        <v>0.08</v>
      </c>
      <c r="T148" s="19">
        <v>0</v>
      </c>
      <c r="U148" s="19">
        <v>4.6875000000001782E-4</v>
      </c>
      <c r="V148" s="19">
        <v>-1.5937499999998941E-3</v>
      </c>
      <c r="W148" s="19">
        <v>-5.6249999999999356E-4</v>
      </c>
      <c r="X148" s="19">
        <v>-0.2</v>
      </c>
      <c r="Y148" s="19">
        <v>0.20000000000000009</v>
      </c>
      <c r="Z148" s="19">
        <v>0.2</v>
      </c>
      <c r="AA148" s="19">
        <v>0</v>
      </c>
      <c r="AB148" s="19">
        <v>0.02</v>
      </c>
      <c r="AC148" s="19">
        <v>-1.4999999999999999E-2</v>
      </c>
      <c r="AD148" s="19">
        <v>0.08</v>
      </c>
      <c r="AE148" s="19">
        <v>0</v>
      </c>
      <c r="AF148" s="19">
        <v>-0.19550000000000001</v>
      </c>
      <c r="AG148" s="19">
        <v>0.2030000000000001</v>
      </c>
      <c r="AH148" s="19">
        <v>0.19550000000000001</v>
      </c>
      <c r="AI148" s="19">
        <v>0</v>
      </c>
      <c r="AJ148" s="19">
        <v>16</v>
      </c>
      <c r="AK148" s="19">
        <v>32</v>
      </c>
      <c r="AL148" s="19">
        <v>24</v>
      </c>
      <c r="AM148" s="19">
        <v>8</v>
      </c>
      <c r="AN148" s="19">
        <v>0</v>
      </c>
      <c r="AO148" s="19">
        <v>0</v>
      </c>
      <c r="AP148" s="19">
        <v>0</v>
      </c>
      <c r="AQ148" s="19">
        <v>0</v>
      </c>
      <c r="AR148" s="19" t="s">
        <v>405</v>
      </c>
      <c r="AS148" s="19">
        <v>1</v>
      </c>
      <c r="AT148" s="19">
        <v>0</v>
      </c>
      <c r="AU148" s="19">
        <v>0</v>
      </c>
      <c r="AV148" s="19">
        <v>0</v>
      </c>
      <c r="AW148" s="19">
        <v>0</v>
      </c>
      <c r="AX148" s="19">
        <v>45</v>
      </c>
      <c r="AY148" s="19">
        <v>0</v>
      </c>
      <c r="AZ148" s="19">
        <v>1</v>
      </c>
      <c r="BA148" s="19" t="s">
        <v>89</v>
      </c>
      <c r="BB148" s="19">
        <v>5</v>
      </c>
      <c r="BC148" s="19">
        <v>2</v>
      </c>
      <c r="BD148" s="19">
        <v>0.05</v>
      </c>
      <c r="BE148" s="19">
        <v>4</v>
      </c>
      <c r="BF148" s="19">
        <v>6</v>
      </c>
      <c r="BG148" s="19">
        <v>0.5</v>
      </c>
      <c r="BH148" s="19">
        <v>10</v>
      </c>
      <c r="BI148" s="19">
        <v>1</v>
      </c>
      <c r="BJ148" s="19">
        <v>1</v>
      </c>
      <c r="BK148" s="19">
        <v>1</v>
      </c>
      <c r="BL148" s="19">
        <v>1</v>
      </c>
      <c r="BM148" s="19">
        <v>0</v>
      </c>
      <c r="BN148" s="19">
        <v>0</v>
      </c>
      <c r="BO148" s="19">
        <v>0</v>
      </c>
      <c r="BP148" s="19">
        <v>0</v>
      </c>
      <c r="BQ148" s="19">
        <v>1</v>
      </c>
      <c r="BR148" s="19">
        <v>1</v>
      </c>
      <c r="BS148" s="19">
        <v>1</v>
      </c>
      <c r="BT148" s="19">
        <v>1</v>
      </c>
    </row>
    <row r="149" spans="1:72" x14ac:dyDescent="0.3">
      <c r="A149" s="26">
        <v>147</v>
      </c>
      <c r="B149" s="19">
        <v>80</v>
      </c>
      <c r="C149" s="19">
        <v>0.77999520301818848</v>
      </c>
      <c r="D149" s="19">
        <v>1.299992005030314E-2</v>
      </c>
      <c r="E149" s="19">
        <v>4</v>
      </c>
      <c r="F149" s="19">
        <v>7.1602745233684262E-4</v>
      </c>
      <c r="G149" s="19">
        <v>3.2566038675282571E-2</v>
      </c>
      <c r="H149" s="19">
        <v>1.359116354704408E-2</v>
      </c>
      <c r="I149" s="19">
        <v>7.1602745233684262E-4</v>
      </c>
      <c r="J149" s="19">
        <f t="shared" si="2"/>
        <v>7.1602745233684262E-4</v>
      </c>
      <c r="K149" s="19">
        <v>7.1602745233684262E-4</v>
      </c>
      <c r="L149" s="19"/>
      <c r="M149" s="19">
        <v>8.3266726846886741E-17</v>
      </c>
      <c r="N149" s="19">
        <v>2.775557561562891E-17</v>
      </c>
      <c r="O149" s="19">
        <v>0</v>
      </c>
      <c r="P149" s="19">
        <v>0</v>
      </c>
      <c r="Q149" s="19">
        <v>-0.02</v>
      </c>
      <c r="R149" s="19">
        <v>-1.4999999999999991E-2</v>
      </c>
      <c r="S149" s="19">
        <v>0.08</v>
      </c>
      <c r="T149" s="19">
        <v>0</v>
      </c>
      <c r="U149" s="19">
        <v>-4.6875000000001782E-4</v>
      </c>
      <c r="V149" s="19">
        <v>-1.5937499999999769E-3</v>
      </c>
      <c r="W149" s="19">
        <v>-5.6249999999999356E-4</v>
      </c>
      <c r="X149" s="19">
        <v>0.2</v>
      </c>
      <c r="Y149" s="19">
        <v>0.2</v>
      </c>
      <c r="Z149" s="19">
        <v>0.2</v>
      </c>
      <c r="AA149" s="19">
        <v>0</v>
      </c>
      <c r="AB149" s="19">
        <v>-0.02</v>
      </c>
      <c r="AC149" s="19">
        <v>-1.4999999999999991E-2</v>
      </c>
      <c r="AD149" s="19">
        <v>0.08</v>
      </c>
      <c r="AE149" s="19">
        <v>0</v>
      </c>
      <c r="AF149" s="19">
        <v>0.19550000000000001</v>
      </c>
      <c r="AG149" s="19">
        <v>0.20300000000000001</v>
      </c>
      <c r="AH149" s="19">
        <v>0.19550000000000001</v>
      </c>
      <c r="AI149" s="19">
        <v>0</v>
      </c>
      <c r="AJ149" s="19">
        <v>32</v>
      </c>
      <c r="AK149" s="19">
        <v>16</v>
      </c>
      <c r="AL149" s="19">
        <v>24</v>
      </c>
      <c r="AM149" s="19">
        <v>8</v>
      </c>
      <c r="AN149" s="19">
        <v>0</v>
      </c>
      <c r="AO149" s="19">
        <v>0</v>
      </c>
      <c r="AP149" s="19">
        <v>0</v>
      </c>
      <c r="AQ149" s="19">
        <v>0</v>
      </c>
      <c r="AR149" s="19" t="s">
        <v>406</v>
      </c>
      <c r="AS149" s="19">
        <v>1</v>
      </c>
      <c r="AT149" s="19">
        <v>0</v>
      </c>
      <c r="AU149" s="19">
        <v>0</v>
      </c>
      <c r="AV149" s="19">
        <v>0</v>
      </c>
      <c r="AW149" s="19">
        <v>0</v>
      </c>
      <c r="AX149" s="19">
        <v>45</v>
      </c>
      <c r="AY149" s="19">
        <v>0</v>
      </c>
      <c r="AZ149" s="19">
        <v>1</v>
      </c>
      <c r="BA149" s="19" t="s">
        <v>89</v>
      </c>
      <c r="BB149" s="19">
        <v>5</v>
      </c>
      <c r="BC149" s="19">
        <v>2</v>
      </c>
      <c r="BD149" s="19">
        <v>0.05</v>
      </c>
      <c r="BE149" s="19">
        <v>4</v>
      </c>
      <c r="BF149" s="19">
        <v>6</v>
      </c>
      <c r="BG149" s="19">
        <v>0.5</v>
      </c>
      <c r="BH149" s="19">
        <v>10</v>
      </c>
      <c r="BI149" s="19">
        <v>1</v>
      </c>
      <c r="BJ149" s="19">
        <v>1</v>
      </c>
      <c r="BK149" s="19">
        <v>1</v>
      </c>
      <c r="BL149" s="19">
        <v>1</v>
      </c>
      <c r="BM149" s="19">
        <v>0</v>
      </c>
      <c r="BN149" s="19">
        <v>0</v>
      </c>
      <c r="BO149" s="19">
        <v>0</v>
      </c>
      <c r="BP149" s="19">
        <v>0</v>
      </c>
      <c r="BQ149" s="19">
        <v>1</v>
      </c>
      <c r="BR149" s="19">
        <v>1</v>
      </c>
      <c r="BS149" s="19">
        <v>1</v>
      </c>
      <c r="BT149" s="19">
        <v>1</v>
      </c>
    </row>
    <row r="150" spans="1:72" x14ac:dyDescent="0.3">
      <c r="A150" s="26">
        <v>148</v>
      </c>
      <c r="B150" s="19">
        <v>80</v>
      </c>
      <c r="C150" s="19">
        <v>0.85799455642700195</v>
      </c>
      <c r="D150" s="19">
        <v>1.4299909273783371E-2</v>
      </c>
      <c r="E150" s="19">
        <v>4</v>
      </c>
      <c r="F150" s="19">
        <v>1.5184316796039829E-2</v>
      </c>
      <c r="G150" s="19">
        <v>7.0940652462991846E-2</v>
      </c>
      <c r="H150" s="19">
        <v>2.3045089973245839E-2</v>
      </c>
      <c r="I150" s="19">
        <v>1.5184316796039829E-2</v>
      </c>
      <c r="J150" s="19">
        <f t="shared" si="2"/>
        <v>1.5184316796039829E-2</v>
      </c>
      <c r="K150" s="19">
        <v>1.5184316796039829E-2</v>
      </c>
      <c r="L150" s="19"/>
      <c r="M150" s="19">
        <v>-3.3306690738754701E-16</v>
      </c>
      <c r="N150" s="19">
        <v>-2.08166817117217E-18</v>
      </c>
      <c r="O150" s="19">
        <v>-3.3306690738754701E-16</v>
      </c>
      <c r="P150" s="19">
        <v>0</v>
      </c>
      <c r="Q150" s="19">
        <v>-0.02</v>
      </c>
      <c r="R150" s="19">
        <v>3.5000000000000003E-2</v>
      </c>
      <c r="S150" s="19">
        <v>0.02</v>
      </c>
      <c r="T150" s="19">
        <v>0</v>
      </c>
      <c r="U150" s="19">
        <v>6.5625000000002487E-4</v>
      </c>
      <c r="V150" s="19">
        <v>1.340625E-2</v>
      </c>
      <c r="W150" s="19">
        <v>-3.468749999999976E-2</v>
      </c>
      <c r="X150" s="19">
        <v>0.4</v>
      </c>
      <c r="Y150" s="19">
        <v>2.2204460492503129E-17</v>
      </c>
      <c r="Z150" s="19">
        <v>0.60000000000000009</v>
      </c>
      <c r="AA150" s="19">
        <v>0</v>
      </c>
      <c r="AB150" s="19">
        <v>-0.02</v>
      </c>
      <c r="AC150" s="19">
        <v>3.5000000000000003E-2</v>
      </c>
      <c r="AD150" s="19">
        <v>0.02</v>
      </c>
      <c r="AE150" s="19">
        <v>0</v>
      </c>
      <c r="AF150" s="19">
        <v>0.39962500000000001</v>
      </c>
      <c r="AG150" s="19">
        <v>-2.6249999999999789E-3</v>
      </c>
      <c r="AH150" s="19">
        <v>0.59625000000000006</v>
      </c>
      <c r="AI150" s="19">
        <v>0</v>
      </c>
      <c r="AJ150" s="19">
        <v>48</v>
      </c>
      <c r="AK150" s="19">
        <v>16</v>
      </c>
      <c r="AL150" s="19">
        <v>8</v>
      </c>
      <c r="AM150" s="19">
        <v>8</v>
      </c>
      <c r="AN150" s="19">
        <v>0</v>
      </c>
      <c r="AO150" s="19">
        <v>0</v>
      </c>
      <c r="AP150" s="19">
        <v>0</v>
      </c>
      <c r="AQ150" s="19">
        <v>0</v>
      </c>
      <c r="AR150" s="19" t="s">
        <v>407</v>
      </c>
      <c r="AS150" s="19">
        <v>1</v>
      </c>
      <c r="AT150" s="19">
        <v>0</v>
      </c>
      <c r="AU150" s="19">
        <v>0</v>
      </c>
      <c r="AV150" s="19">
        <v>0</v>
      </c>
      <c r="AW150" s="19">
        <v>0</v>
      </c>
      <c r="AX150" s="19">
        <v>45</v>
      </c>
      <c r="AY150" s="19">
        <v>0</v>
      </c>
      <c r="AZ150" s="19">
        <v>1</v>
      </c>
      <c r="BA150" s="19" t="s">
        <v>89</v>
      </c>
      <c r="BB150" s="19">
        <v>5</v>
      </c>
      <c r="BC150" s="19">
        <v>2</v>
      </c>
      <c r="BD150" s="19">
        <v>0.05</v>
      </c>
      <c r="BE150" s="19">
        <v>4</v>
      </c>
      <c r="BF150" s="19">
        <v>6</v>
      </c>
      <c r="BG150" s="19">
        <v>0.5</v>
      </c>
      <c r="BH150" s="19">
        <v>10</v>
      </c>
      <c r="BI150" s="19">
        <v>1</v>
      </c>
      <c r="BJ150" s="19">
        <v>1</v>
      </c>
      <c r="BK150" s="19">
        <v>1</v>
      </c>
      <c r="BL150" s="19">
        <v>1</v>
      </c>
      <c r="BM150" s="19">
        <v>0</v>
      </c>
      <c r="BN150" s="19">
        <v>0</v>
      </c>
      <c r="BO150" s="19">
        <v>0</v>
      </c>
      <c r="BP150" s="19">
        <v>0</v>
      </c>
      <c r="BQ150" s="19">
        <v>1</v>
      </c>
      <c r="BR150" s="19">
        <v>1</v>
      </c>
      <c r="BS150" s="19">
        <v>1</v>
      </c>
      <c r="BT150" s="19">
        <v>1</v>
      </c>
    </row>
    <row r="151" spans="1:72" x14ac:dyDescent="0.3">
      <c r="A151" s="26">
        <v>149</v>
      </c>
      <c r="B151" s="19">
        <v>80</v>
      </c>
      <c r="C151" s="19">
        <v>0.81119465827941895</v>
      </c>
      <c r="D151" s="19">
        <v>1.351991097132365E-2</v>
      </c>
      <c r="E151" s="19">
        <v>4</v>
      </c>
      <c r="F151" s="19">
        <v>1.5184316796039829E-2</v>
      </c>
      <c r="G151" s="19">
        <v>7.0940652462991846E-2</v>
      </c>
      <c r="H151" s="19">
        <v>2.3045089973245839E-2</v>
      </c>
      <c r="I151" s="19">
        <v>1.5184316796039829E-2</v>
      </c>
      <c r="J151" s="19">
        <f t="shared" si="2"/>
        <v>1.5184316796039829E-2</v>
      </c>
      <c r="K151" s="19">
        <v>1.5184316796039829E-2</v>
      </c>
      <c r="L151" s="19"/>
      <c r="M151" s="19">
        <v>-3.3306690738754701E-16</v>
      </c>
      <c r="N151" s="19">
        <v>-5.5511151231257853E-18</v>
      </c>
      <c r="O151" s="19">
        <v>-3.3306690738754701E-16</v>
      </c>
      <c r="P151" s="19">
        <v>0</v>
      </c>
      <c r="Q151" s="19">
        <v>-0.02</v>
      </c>
      <c r="R151" s="19">
        <v>-3.5000000000000003E-2</v>
      </c>
      <c r="S151" s="19">
        <v>0.02</v>
      </c>
      <c r="T151" s="19">
        <v>0</v>
      </c>
      <c r="U151" s="19">
        <v>6.5625000000002487E-4</v>
      </c>
      <c r="V151" s="19">
        <v>-1.340625E-2</v>
      </c>
      <c r="W151" s="19">
        <v>-3.468749999999976E-2</v>
      </c>
      <c r="X151" s="19">
        <v>0.4</v>
      </c>
      <c r="Y151" s="19">
        <v>2.2204460492503129E-17</v>
      </c>
      <c r="Z151" s="19">
        <v>0.60000000000000009</v>
      </c>
      <c r="AA151" s="19">
        <v>0</v>
      </c>
      <c r="AB151" s="19">
        <v>-0.02</v>
      </c>
      <c r="AC151" s="19">
        <v>-3.5000000000000003E-2</v>
      </c>
      <c r="AD151" s="19">
        <v>0.02</v>
      </c>
      <c r="AE151" s="19">
        <v>0</v>
      </c>
      <c r="AF151" s="19">
        <v>0.39962500000000001</v>
      </c>
      <c r="AG151" s="19">
        <v>2.625000000000021E-3</v>
      </c>
      <c r="AH151" s="19">
        <v>0.59625000000000006</v>
      </c>
      <c r="AI151" s="19">
        <v>0</v>
      </c>
      <c r="AJ151" s="19">
        <v>48</v>
      </c>
      <c r="AK151" s="19">
        <v>16</v>
      </c>
      <c r="AL151" s="19">
        <v>8</v>
      </c>
      <c r="AM151" s="19">
        <v>8</v>
      </c>
      <c r="AN151" s="19">
        <v>0</v>
      </c>
      <c r="AO151" s="19">
        <v>0</v>
      </c>
      <c r="AP151" s="19">
        <v>0</v>
      </c>
      <c r="AQ151" s="19">
        <v>0</v>
      </c>
      <c r="AR151" s="19" t="s">
        <v>408</v>
      </c>
      <c r="AS151" s="19">
        <v>1</v>
      </c>
      <c r="AT151" s="19">
        <v>0</v>
      </c>
      <c r="AU151" s="19">
        <v>0</v>
      </c>
      <c r="AV151" s="19">
        <v>0</v>
      </c>
      <c r="AW151" s="19">
        <v>0</v>
      </c>
      <c r="AX151" s="19">
        <v>45</v>
      </c>
      <c r="AY151" s="19">
        <v>0</v>
      </c>
      <c r="AZ151" s="19">
        <v>1</v>
      </c>
      <c r="BA151" s="19" t="s">
        <v>89</v>
      </c>
      <c r="BB151" s="19">
        <v>5</v>
      </c>
      <c r="BC151" s="19">
        <v>2</v>
      </c>
      <c r="BD151" s="19">
        <v>0.05</v>
      </c>
      <c r="BE151" s="19">
        <v>4</v>
      </c>
      <c r="BF151" s="19">
        <v>6</v>
      </c>
      <c r="BG151" s="19">
        <v>0.5</v>
      </c>
      <c r="BH151" s="19">
        <v>10</v>
      </c>
      <c r="BI151" s="19">
        <v>1</v>
      </c>
      <c r="BJ151" s="19">
        <v>1</v>
      </c>
      <c r="BK151" s="19">
        <v>1</v>
      </c>
      <c r="BL151" s="19">
        <v>1</v>
      </c>
      <c r="BM151" s="19">
        <v>0</v>
      </c>
      <c r="BN151" s="19">
        <v>0</v>
      </c>
      <c r="BO151" s="19">
        <v>0</v>
      </c>
      <c r="BP151" s="19">
        <v>0</v>
      </c>
      <c r="BQ151" s="19">
        <v>1</v>
      </c>
      <c r="BR151" s="19">
        <v>1</v>
      </c>
      <c r="BS151" s="19">
        <v>1</v>
      </c>
      <c r="BT151" s="19">
        <v>1</v>
      </c>
    </row>
    <row r="152" spans="1:72" x14ac:dyDescent="0.3">
      <c r="A152" s="26">
        <v>150</v>
      </c>
      <c r="B152" s="19">
        <v>80</v>
      </c>
      <c r="C152" s="19">
        <v>0.77999520301818848</v>
      </c>
      <c r="D152" s="19">
        <v>1.299992005030314E-2</v>
      </c>
      <c r="E152" s="19">
        <v>4</v>
      </c>
      <c r="F152" s="19">
        <v>1.5184316796039829E-2</v>
      </c>
      <c r="G152" s="19">
        <v>7.0940652462991846E-2</v>
      </c>
      <c r="H152" s="19">
        <v>2.304508997324585E-2</v>
      </c>
      <c r="I152" s="19">
        <v>1.5184316796039829E-2</v>
      </c>
      <c r="J152" s="19">
        <f t="shared" si="2"/>
        <v>1.5184316796039829E-2</v>
      </c>
      <c r="K152" s="19">
        <v>1.5184316796039829E-2</v>
      </c>
      <c r="L152" s="19"/>
      <c r="M152" s="19">
        <v>3.3306690738754701E-16</v>
      </c>
      <c r="N152" s="19">
        <v>1.1224000764031291E-17</v>
      </c>
      <c r="O152" s="19">
        <v>-3.3306690738754701E-16</v>
      </c>
      <c r="P152" s="19">
        <v>0</v>
      </c>
      <c r="Q152" s="19">
        <v>0.02</v>
      </c>
      <c r="R152" s="19">
        <v>-3.5000000000000003E-2</v>
      </c>
      <c r="S152" s="19">
        <v>0.02</v>
      </c>
      <c r="T152" s="19">
        <v>0</v>
      </c>
      <c r="U152" s="19">
        <v>-6.5625000000002487E-4</v>
      </c>
      <c r="V152" s="19">
        <v>-1.340625E-2</v>
      </c>
      <c r="W152" s="19">
        <v>-3.468749999999976E-2</v>
      </c>
      <c r="X152" s="19">
        <v>-0.4</v>
      </c>
      <c r="Y152" s="19">
        <v>8.3266726846886741E-17</v>
      </c>
      <c r="Z152" s="19">
        <v>0.60000000000000009</v>
      </c>
      <c r="AA152" s="19">
        <v>0</v>
      </c>
      <c r="AB152" s="19">
        <v>0.02</v>
      </c>
      <c r="AC152" s="19">
        <v>-3.5000000000000003E-2</v>
      </c>
      <c r="AD152" s="19">
        <v>0.02</v>
      </c>
      <c r="AE152" s="19">
        <v>0</v>
      </c>
      <c r="AF152" s="19">
        <v>-0.39962500000000001</v>
      </c>
      <c r="AG152" s="19">
        <v>2.6250000000000639E-3</v>
      </c>
      <c r="AH152" s="19">
        <v>0.59625000000000006</v>
      </c>
      <c r="AI152" s="19">
        <v>0</v>
      </c>
      <c r="AJ152" s="19">
        <v>16</v>
      </c>
      <c r="AK152" s="19">
        <v>48</v>
      </c>
      <c r="AL152" s="19">
        <v>8</v>
      </c>
      <c r="AM152" s="19">
        <v>8</v>
      </c>
      <c r="AN152" s="19">
        <v>0</v>
      </c>
      <c r="AO152" s="19">
        <v>0</v>
      </c>
      <c r="AP152" s="19">
        <v>0</v>
      </c>
      <c r="AQ152" s="19">
        <v>0</v>
      </c>
      <c r="AR152" s="19" t="s">
        <v>409</v>
      </c>
      <c r="AS152" s="19">
        <v>1</v>
      </c>
      <c r="AT152" s="19">
        <v>0</v>
      </c>
      <c r="AU152" s="19">
        <v>0</v>
      </c>
      <c r="AV152" s="19">
        <v>0</v>
      </c>
      <c r="AW152" s="19">
        <v>0</v>
      </c>
      <c r="AX152" s="19">
        <v>45</v>
      </c>
      <c r="AY152" s="19">
        <v>0</v>
      </c>
      <c r="AZ152" s="19">
        <v>1</v>
      </c>
      <c r="BA152" s="19" t="s">
        <v>89</v>
      </c>
      <c r="BB152" s="19">
        <v>5</v>
      </c>
      <c r="BC152" s="19">
        <v>2</v>
      </c>
      <c r="BD152" s="19">
        <v>0.05</v>
      </c>
      <c r="BE152" s="19">
        <v>4</v>
      </c>
      <c r="BF152" s="19">
        <v>6</v>
      </c>
      <c r="BG152" s="19">
        <v>0.5</v>
      </c>
      <c r="BH152" s="19">
        <v>10</v>
      </c>
      <c r="BI152" s="19">
        <v>1</v>
      </c>
      <c r="BJ152" s="19">
        <v>1</v>
      </c>
      <c r="BK152" s="19">
        <v>1</v>
      </c>
      <c r="BL152" s="19">
        <v>1</v>
      </c>
      <c r="BM152" s="19">
        <v>0</v>
      </c>
      <c r="BN152" s="19">
        <v>0</v>
      </c>
      <c r="BO152" s="19">
        <v>0</v>
      </c>
      <c r="BP152" s="19">
        <v>0</v>
      </c>
      <c r="BQ152" s="19">
        <v>1</v>
      </c>
      <c r="BR152" s="19">
        <v>1</v>
      </c>
      <c r="BS152" s="19">
        <v>1</v>
      </c>
      <c r="BT152" s="19">
        <v>1</v>
      </c>
    </row>
    <row r="153" spans="1:72" x14ac:dyDescent="0.3">
      <c r="A153" s="26">
        <v>151</v>
      </c>
      <c r="B153" s="19">
        <v>80</v>
      </c>
      <c r="C153" s="19">
        <v>1.013993501663208</v>
      </c>
      <c r="D153" s="19">
        <v>1.6899891694386798E-2</v>
      </c>
      <c r="E153" s="19">
        <v>5</v>
      </c>
      <c r="F153" s="19">
        <v>1.2612772544132111E-3</v>
      </c>
      <c r="G153" s="19">
        <v>2.523756268565772E-2</v>
      </c>
      <c r="H153" s="19">
        <v>1.550497651965339E-2</v>
      </c>
      <c r="I153" s="19">
        <v>1.780427441655557E-3</v>
      </c>
      <c r="J153" s="19">
        <f t="shared" si="2"/>
        <v>1.780427441655557E-3</v>
      </c>
      <c r="K153" s="19">
        <v>1.2612772544132111E-3</v>
      </c>
      <c r="L153" s="19">
        <v>1.2612772544132111E-3</v>
      </c>
      <c r="M153" s="19">
        <v>-2.2204460492503131E-16</v>
      </c>
      <c r="N153" s="19">
        <v>2.7755575615628909E-16</v>
      </c>
      <c r="O153" s="19">
        <v>-4.4408920985006262E-16</v>
      </c>
      <c r="P153" s="19">
        <v>0</v>
      </c>
      <c r="Q153" s="19">
        <v>-1.2500000000000001E-2</v>
      </c>
      <c r="R153" s="19">
        <v>2.75E-2</v>
      </c>
      <c r="S153" s="19">
        <v>5.5E-2</v>
      </c>
      <c r="T153" s="19">
        <v>0</v>
      </c>
      <c r="U153" s="19">
        <v>-2.9062500000000551E-3</v>
      </c>
      <c r="V153" s="19">
        <v>-4.6875000000007327E-4</v>
      </c>
      <c r="W153" s="19">
        <v>-9.3750000000020206E-4</v>
      </c>
      <c r="X153" s="19">
        <v>0.3</v>
      </c>
      <c r="Y153" s="19">
        <v>-0.3</v>
      </c>
      <c r="Z153" s="19">
        <v>0.4</v>
      </c>
      <c r="AA153" s="19">
        <v>0</v>
      </c>
      <c r="AB153" s="19">
        <v>-1.2500000000000001E-2</v>
      </c>
      <c r="AC153" s="19">
        <v>2.75E-2</v>
      </c>
      <c r="AD153" s="19">
        <v>5.5E-2</v>
      </c>
      <c r="AE153" s="19">
        <v>0</v>
      </c>
      <c r="AF153" s="19">
        <v>0.298875</v>
      </c>
      <c r="AG153" s="19">
        <v>-0.30262499999999998</v>
      </c>
      <c r="AH153" s="19">
        <v>0.39474999999999999</v>
      </c>
      <c r="AI153" s="19">
        <v>0</v>
      </c>
      <c r="AJ153" s="19">
        <v>40</v>
      </c>
      <c r="AK153" s="19">
        <v>16</v>
      </c>
      <c r="AL153" s="19">
        <v>0</v>
      </c>
      <c r="AM153" s="19">
        <v>24</v>
      </c>
      <c r="AN153" s="19">
        <v>0</v>
      </c>
      <c r="AO153" s="19">
        <v>0</v>
      </c>
      <c r="AP153" s="19">
        <v>0</v>
      </c>
      <c r="AQ153" s="19">
        <v>0</v>
      </c>
      <c r="AR153" s="19" t="s">
        <v>410</v>
      </c>
      <c r="AS153" s="19">
        <v>1</v>
      </c>
      <c r="AT153" s="19">
        <v>0</v>
      </c>
      <c r="AU153" s="19">
        <v>0</v>
      </c>
      <c r="AV153" s="19">
        <v>0</v>
      </c>
      <c r="AW153" s="19">
        <v>0</v>
      </c>
      <c r="AX153" s="19">
        <v>45</v>
      </c>
      <c r="AY153" s="19">
        <v>0</v>
      </c>
      <c r="AZ153" s="19">
        <v>1</v>
      </c>
      <c r="BA153" s="19" t="s">
        <v>89</v>
      </c>
      <c r="BB153" s="19">
        <v>5</v>
      </c>
      <c r="BC153" s="19">
        <v>2</v>
      </c>
      <c r="BD153" s="19">
        <v>0.05</v>
      </c>
      <c r="BE153" s="19">
        <v>4</v>
      </c>
      <c r="BF153" s="19">
        <v>6</v>
      </c>
      <c r="BG153" s="19">
        <v>0.5</v>
      </c>
      <c r="BH153" s="19">
        <v>10</v>
      </c>
      <c r="BI153" s="19">
        <v>1</v>
      </c>
      <c r="BJ153" s="19">
        <v>1</v>
      </c>
      <c r="BK153" s="19">
        <v>1</v>
      </c>
      <c r="BL153" s="19">
        <v>1</v>
      </c>
      <c r="BM153" s="19">
        <v>0</v>
      </c>
      <c r="BN153" s="19">
        <v>0</v>
      </c>
      <c r="BO153" s="19">
        <v>0</v>
      </c>
      <c r="BP153" s="19">
        <v>0</v>
      </c>
      <c r="BQ153" s="19">
        <v>1</v>
      </c>
      <c r="BR153" s="19">
        <v>1</v>
      </c>
      <c r="BS153" s="19">
        <v>1</v>
      </c>
      <c r="BT153" s="19">
        <v>1</v>
      </c>
    </row>
    <row r="154" spans="1:72" x14ac:dyDescent="0.3">
      <c r="A154" s="26">
        <v>152</v>
      </c>
      <c r="B154" s="19">
        <v>80</v>
      </c>
      <c r="C154" s="19">
        <v>0.98279380798339844</v>
      </c>
      <c r="D154" s="19">
        <v>1.637989679972331E-2</v>
      </c>
      <c r="E154" s="19">
        <v>5</v>
      </c>
      <c r="F154" s="19">
        <v>1.2612772544132111E-3</v>
      </c>
      <c r="G154" s="19">
        <v>2.5237562685657709E-2</v>
      </c>
      <c r="H154" s="19">
        <v>1.550497651965338E-2</v>
      </c>
      <c r="I154" s="19">
        <v>1.780427441655557E-3</v>
      </c>
      <c r="J154" s="19">
        <f t="shared" si="2"/>
        <v>1.780427441655557E-3</v>
      </c>
      <c r="K154" s="19">
        <v>1.2612772544132111E-3</v>
      </c>
      <c r="L154" s="19">
        <v>1.2612772544132111E-3</v>
      </c>
      <c r="M154" s="19">
        <v>-2.2204460492503131E-16</v>
      </c>
      <c r="N154" s="19">
        <v>-2.7755575615628909E-16</v>
      </c>
      <c r="O154" s="19">
        <v>-4.4408920985006262E-16</v>
      </c>
      <c r="P154" s="19">
        <v>0</v>
      </c>
      <c r="Q154" s="19">
        <v>-1.2500000000000001E-2</v>
      </c>
      <c r="R154" s="19">
        <v>-2.75E-2</v>
      </c>
      <c r="S154" s="19">
        <v>5.5E-2</v>
      </c>
      <c r="T154" s="19">
        <v>0</v>
      </c>
      <c r="U154" s="19">
        <v>-2.9062500000000551E-3</v>
      </c>
      <c r="V154" s="19">
        <v>4.6875000000007327E-4</v>
      </c>
      <c r="W154" s="19">
        <v>-9.3750000000020206E-4</v>
      </c>
      <c r="X154" s="19">
        <v>0.3</v>
      </c>
      <c r="Y154" s="19">
        <v>0.3</v>
      </c>
      <c r="Z154" s="19">
        <v>0.4</v>
      </c>
      <c r="AA154" s="19">
        <v>0</v>
      </c>
      <c r="AB154" s="19">
        <v>-1.2500000000000001E-2</v>
      </c>
      <c r="AC154" s="19">
        <v>-2.75E-2</v>
      </c>
      <c r="AD154" s="19">
        <v>5.5E-2</v>
      </c>
      <c r="AE154" s="19">
        <v>0</v>
      </c>
      <c r="AF154" s="19">
        <v>0.298875</v>
      </c>
      <c r="AG154" s="19">
        <v>0.30262499999999998</v>
      </c>
      <c r="AH154" s="19">
        <v>0.39474999999999999</v>
      </c>
      <c r="AI154" s="19">
        <v>0</v>
      </c>
      <c r="AJ154" s="19">
        <v>40</v>
      </c>
      <c r="AK154" s="19">
        <v>16</v>
      </c>
      <c r="AL154" s="19">
        <v>24</v>
      </c>
      <c r="AM154" s="19">
        <v>0</v>
      </c>
      <c r="AN154" s="19">
        <v>0</v>
      </c>
      <c r="AO154" s="19">
        <v>0</v>
      </c>
      <c r="AP154" s="19">
        <v>0</v>
      </c>
      <c r="AQ154" s="19">
        <v>0</v>
      </c>
      <c r="AR154" s="19" t="s">
        <v>411</v>
      </c>
      <c r="AS154" s="19">
        <v>1</v>
      </c>
      <c r="AT154" s="19">
        <v>0</v>
      </c>
      <c r="AU154" s="19">
        <v>0</v>
      </c>
      <c r="AV154" s="19">
        <v>0</v>
      </c>
      <c r="AW154" s="19">
        <v>0</v>
      </c>
      <c r="AX154" s="19">
        <v>45</v>
      </c>
      <c r="AY154" s="19">
        <v>0</v>
      </c>
      <c r="AZ154" s="19">
        <v>1</v>
      </c>
      <c r="BA154" s="19" t="s">
        <v>89</v>
      </c>
      <c r="BB154" s="19">
        <v>5</v>
      </c>
      <c r="BC154" s="19">
        <v>2</v>
      </c>
      <c r="BD154" s="19">
        <v>0.05</v>
      </c>
      <c r="BE154" s="19">
        <v>4</v>
      </c>
      <c r="BF154" s="19">
        <v>6</v>
      </c>
      <c r="BG154" s="19">
        <v>0.5</v>
      </c>
      <c r="BH154" s="19">
        <v>10</v>
      </c>
      <c r="BI154" s="19">
        <v>1</v>
      </c>
      <c r="BJ154" s="19">
        <v>1</v>
      </c>
      <c r="BK154" s="19">
        <v>1</v>
      </c>
      <c r="BL154" s="19">
        <v>1</v>
      </c>
      <c r="BM154" s="19">
        <v>0</v>
      </c>
      <c r="BN154" s="19">
        <v>0</v>
      </c>
      <c r="BO154" s="19">
        <v>0</v>
      </c>
      <c r="BP154" s="19">
        <v>0</v>
      </c>
      <c r="BQ154" s="19">
        <v>1</v>
      </c>
      <c r="BR154" s="19">
        <v>1</v>
      </c>
      <c r="BS154" s="19">
        <v>1</v>
      </c>
      <c r="BT154" s="19">
        <v>1</v>
      </c>
    </row>
    <row r="155" spans="1:72" x14ac:dyDescent="0.3">
      <c r="A155" s="26">
        <v>153</v>
      </c>
      <c r="B155" s="19">
        <v>80</v>
      </c>
      <c r="C155" s="19">
        <v>0.98419380187988281</v>
      </c>
      <c r="D155" s="19">
        <v>1.640323003133138E-2</v>
      </c>
      <c r="E155" s="19">
        <v>5</v>
      </c>
      <c r="F155" s="19">
        <v>1.2612772544132111E-3</v>
      </c>
      <c r="G155" s="19">
        <v>2.5237562685657709E-2</v>
      </c>
      <c r="H155" s="19">
        <v>1.550497651965338E-2</v>
      </c>
      <c r="I155" s="19">
        <v>1.780427441655557E-3</v>
      </c>
      <c r="J155" s="19">
        <f t="shared" si="2"/>
        <v>1.780427441655557E-3</v>
      </c>
      <c r="K155" s="19">
        <v>1.2612772544132111E-3</v>
      </c>
      <c r="L155" s="19">
        <v>1.2612772544132111E-3</v>
      </c>
      <c r="M155" s="19">
        <v>2.2204460492503131E-16</v>
      </c>
      <c r="N155" s="19">
        <v>-2.7755575615628909E-16</v>
      </c>
      <c r="O155" s="19">
        <v>-4.4408920985006262E-16</v>
      </c>
      <c r="P155" s="19">
        <v>0</v>
      </c>
      <c r="Q155" s="19">
        <v>1.2500000000000001E-2</v>
      </c>
      <c r="R155" s="19">
        <v>-2.75E-2</v>
      </c>
      <c r="S155" s="19">
        <v>5.5E-2</v>
      </c>
      <c r="T155" s="19">
        <v>0</v>
      </c>
      <c r="U155" s="19">
        <v>2.9062500000000551E-3</v>
      </c>
      <c r="V155" s="19">
        <v>4.6875000000007327E-4</v>
      </c>
      <c r="W155" s="19">
        <v>-9.3750000000020206E-4</v>
      </c>
      <c r="X155" s="19">
        <v>-0.3</v>
      </c>
      <c r="Y155" s="19">
        <v>0.3</v>
      </c>
      <c r="Z155" s="19">
        <v>0.4</v>
      </c>
      <c r="AA155" s="19">
        <v>0</v>
      </c>
      <c r="AB155" s="19">
        <v>1.2500000000000001E-2</v>
      </c>
      <c r="AC155" s="19">
        <v>-2.75E-2</v>
      </c>
      <c r="AD155" s="19">
        <v>5.5E-2</v>
      </c>
      <c r="AE155" s="19">
        <v>0</v>
      </c>
      <c r="AF155" s="19">
        <v>-0.298875</v>
      </c>
      <c r="AG155" s="19">
        <v>0.30262499999999998</v>
      </c>
      <c r="AH155" s="19">
        <v>0.39474999999999999</v>
      </c>
      <c r="AI155" s="19">
        <v>0</v>
      </c>
      <c r="AJ155" s="19">
        <v>16</v>
      </c>
      <c r="AK155" s="19">
        <v>40</v>
      </c>
      <c r="AL155" s="19">
        <v>24</v>
      </c>
      <c r="AM155" s="19">
        <v>0</v>
      </c>
      <c r="AN155" s="19">
        <v>0</v>
      </c>
      <c r="AO155" s="19">
        <v>0</v>
      </c>
      <c r="AP155" s="19">
        <v>0</v>
      </c>
      <c r="AQ155" s="19">
        <v>0</v>
      </c>
      <c r="AR155" s="19" t="s">
        <v>412</v>
      </c>
      <c r="AS155" s="19">
        <v>1</v>
      </c>
      <c r="AT155" s="19">
        <v>0</v>
      </c>
      <c r="AU155" s="19">
        <v>0</v>
      </c>
      <c r="AV155" s="19">
        <v>0</v>
      </c>
      <c r="AW155" s="19">
        <v>0</v>
      </c>
      <c r="AX155" s="19">
        <v>45</v>
      </c>
      <c r="AY155" s="19">
        <v>0</v>
      </c>
      <c r="AZ155" s="19">
        <v>1</v>
      </c>
      <c r="BA155" s="19" t="s">
        <v>89</v>
      </c>
      <c r="BB155" s="19">
        <v>5</v>
      </c>
      <c r="BC155" s="19">
        <v>2</v>
      </c>
      <c r="BD155" s="19">
        <v>0.05</v>
      </c>
      <c r="BE155" s="19">
        <v>4</v>
      </c>
      <c r="BF155" s="19">
        <v>6</v>
      </c>
      <c r="BG155" s="19">
        <v>0.5</v>
      </c>
      <c r="BH155" s="19">
        <v>10</v>
      </c>
      <c r="BI155" s="19">
        <v>1</v>
      </c>
      <c r="BJ155" s="19">
        <v>1</v>
      </c>
      <c r="BK155" s="19">
        <v>1</v>
      </c>
      <c r="BL155" s="19">
        <v>1</v>
      </c>
      <c r="BM155" s="19">
        <v>0</v>
      </c>
      <c r="BN155" s="19">
        <v>0</v>
      </c>
      <c r="BO155" s="19">
        <v>0</v>
      </c>
      <c r="BP155" s="19">
        <v>0</v>
      </c>
      <c r="BQ155" s="19">
        <v>1</v>
      </c>
      <c r="BR155" s="19">
        <v>1</v>
      </c>
      <c r="BS155" s="19">
        <v>1</v>
      </c>
      <c r="BT155" s="19">
        <v>1</v>
      </c>
    </row>
    <row r="156" spans="1:72" x14ac:dyDescent="0.3">
      <c r="A156" s="26">
        <v>154</v>
      </c>
      <c r="B156" s="19">
        <v>80</v>
      </c>
      <c r="C156" s="19">
        <v>0.82679462432861328</v>
      </c>
      <c r="D156" s="19">
        <v>1.3779910405476889E-2</v>
      </c>
      <c r="E156" s="19">
        <v>4</v>
      </c>
      <c r="F156" s="19">
        <v>8.9861547150322674E-3</v>
      </c>
      <c r="G156" s="19">
        <v>7.0356278038103931E-2</v>
      </c>
      <c r="H156" s="19">
        <v>1.40372690319376E-2</v>
      </c>
      <c r="I156" s="19">
        <v>8.9861547150322674E-3</v>
      </c>
      <c r="J156" s="19">
        <f t="shared" si="2"/>
        <v>8.9861547150322674E-3</v>
      </c>
      <c r="K156" s="19">
        <v>8.9861547150322674E-3</v>
      </c>
      <c r="L156" s="19"/>
      <c r="M156" s="19">
        <v>0</v>
      </c>
      <c r="N156" s="19">
        <v>6.9388939039072284E-17</v>
      </c>
      <c r="O156" s="19">
        <v>-6.6613381477509392E-16</v>
      </c>
      <c r="P156" s="19">
        <v>0</v>
      </c>
      <c r="Q156" s="19">
        <v>2.75E-2</v>
      </c>
      <c r="R156" s="19">
        <v>2.2499999999999999E-2</v>
      </c>
      <c r="S156" s="19">
        <v>4.4999999999999998E-2</v>
      </c>
      <c r="T156" s="19">
        <v>0</v>
      </c>
      <c r="U156" s="19">
        <v>9.3750000000003553E-5</v>
      </c>
      <c r="V156" s="19">
        <v>-9.8437499999999289E-3</v>
      </c>
      <c r="W156" s="19">
        <v>-1.9687499999999521E-2</v>
      </c>
      <c r="X156" s="19">
        <v>-0.1</v>
      </c>
      <c r="Y156" s="19">
        <v>-9.9999999999999936E-2</v>
      </c>
      <c r="Z156" s="19">
        <v>0.8</v>
      </c>
      <c r="AA156" s="19">
        <v>0</v>
      </c>
      <c r="AB156" s="19">
        <v>2.75E-2</v>
      </c>
      <c r="AC156" s="19">
        <v>2.2499999999999999E-2</v>
      </c>
      <c r="AD156" s="19">
        <v>4.4999999999999998E-2</v>
      </c>
      <c r="AE156" s="19">
        <v>0</v>
      </c>
      <c r="AF156" s="19">
        <v>-9.4750000000000001E-2</v>
      </c>
      <c r="AG156" s="19">
        <v>-0.1022499999999999</v>
      </c>
      <c r="AH156" s="19">
        <v>0.79549999999999998</v>
      </c>
      <c r="AI156" s="19">
        <v>0</v>
      </c>
      <c r="AJ156" s="19">
        <v>32</v>
      </c>
      <c r="AK156" s="19">
        <v>40</v>
      </c>
      <c r="AL156" s="19">
        <v>0</v>
      </c>
      <c r="AM156" s="19">
        <v>8</v>
      </c>
      <c r="AN156" s="19">
        <v>0</v>
      </c>
      <c r="AO156" s="19">
        <v>0</v>
      </c>
      <c r="AP156" s="19">
        <v>0</v>
      </c>
      <c r="AQ156" s="19">
        <v>0</v>
      </c>
      <c r="AR156" s="19" t="s">
        <v>413</v>
      </c>
      <c r="AS156" s="19">
        <v>1</v>
      </c>
      <c r="AT156" s="19">
        <v>0</v>
      </c>
      <c r="AU156" s="19">
        <v>0</v>
      </c>
      <c r="AV156" s="19">
        <v>0</v>
      </c>
      <c r="AW156" s="19">
        <v>0</v>
      </c>
      <c r="AX156" s="19">
        <v>45</v>
      </c>
      <c r="AY156" s="19">
        <v>0</v>
      </c>
      <c r="AZ156" s="19">
        <v>1</v>
      </c>
      <c r="BA156" s="19" t="s">
        <v>89</v>
      </c>
      <c r="BB156" s="19">
        <v>5</v>
      </c>
      <c r="BC156" s="19">
        <v>2</v>
      </c>
      <c r="BD156" s="19">
        <v>0.05</v>
      </c>
      <c r="BE156" s="19">
        <v>4</v>
      </c>
      <c r="BF156" s="19">
        <v>6</v>
      </c>
      <c r="BG156" s="19">
        <v>0.5</v>
      </c>
      <c r="BH156" s="19">
        <v>10</v>
      </c>
      <c r="BI156" s="19">
        <v>1</v>
      </c>
      <c r="BJ156" s="19">
        <v>1</v>
      </c>
      <c r="BK156" s="19">
        <v>1</v>
      </c>
      <c r="BL156" s="19">
        <v>1</v>
      </c>
      <c r="BM156" s="19">
        <v>0</v>
      </c>
      <c r="BN156" s="19">
        <v>0</v>
      </c>
      <c r="BO156" s="19">
        <v>0</v>
      </c>
      <c r="BP156" s="19">
        <v>0</v>
      </c>
      <c r="BQ156" s="19">
        <v>1</v>
      </c>
      <c r="BR156" s="19">
        <v>1</v>
      </c>
      <c r="BS156" s="19">
        <v>1</v>
      </c>
      <c r="BT156" s="19">
        <v>1</v>
      </c>
    </row>
    <row r="157" spans="1:72" x14ac:dyDescent="0.3">
      <c r="A157" s="26">
        <v>155</v>
      </c>
      <c r="B157" s="19">
        <v>80</v>
      </c>
      <c r="C157" s="19">
        <v>0.79559493064880371</v>
      </c>
      <c r="D157" s="19">
        <v>1.3259915510813401E-2</v>
      </c>
      <c r="E157" s="19">
        <v>4</v>
      </c>
      <c r="F157" s="19">
        <v>8.98615471503229E-3</v>
      </c>
      <c r="G157" s="19">
        <v>7.0356278038103945E-2</v>
      </c>
      <c r="H157" s="19">
        <v>1.4037269031937629E-2</v>
      </c>
      <c r="I157" s="19">
        <v>8.98615471503229E-3</v>
      </c>
      <c r="J157" s="19">
        <f t="shared" si="2"/>
        <v>8.98615471503229E-3</v>
      </c>
      <c r="K157" s="19">
        <v>8.98615471503229E-3</v>
      </c>
      <c r="L157" s="19"/>
      <c r="M157" s="19">
        <v>0</v>
      </c>
      <c r="N157" s="19">
        <v>9.7144514654701197E-17</v>
      </c>
      <c r="O157" s="19">
        <v>-6.6613381477509392E-16</v>
      </c>
      <c r="P157" s="19">
        <v>0</v>
      </c>
      <c r="Q157" s="19">
        <v>2.75E-2</v>
      </c>
      <c r="R157" s="19">
        <v>-2.2499999999999999E-2</v>
      </c>
      <c r="S157" s="19">
        <v>4.4999999999999998E-2</v>
      </c>
      <c r="T157" s="19">
        <v>0</v>
      </c>
      <c r="U157" s="19">
        <v>9.3750000000003553E-5</v>
      </c>
      <c r="V157" s="19">
        <v>9.8437500000000538E-3</v>
      </c>
      <c r="W157" s="19">
        <v>-1.9687499999999521E-2</v>
      </c>
      <c r="X157" s="19">
        <v>-0.1</v>
      </c>
      <c r="Y157" s="19">
        <v>0.1000000000000001</v>
      </c>
      <c r="Z157" s="19">
        <v>0.8</v>
      </c>
      <c r="AA157" s="19">
        <v>0</v>
      </c>
      <c r="AB157" s="19">
        <v>2.75E-2</v>
      </c>
      <c r="AC157" s="19">
        <v>-2.2499999999999999E-2</v>
      </c>
      <c r="AD157" s="19">
        <v>4.4999999999999998E-2</v>
      </c>
      <c r="AE157" s="19">
        <v>0</v>
      </c>
      <c r="AF157" s="19">
        <v>-9.4750000000000001E-2</v>
      </c>
      <c r="AG157" s="19">
        <v>0.1022500000000001</v>
      </c>
      <c r="AH157" s="19">
        <v>0.79549999999999998</v>
      </c>
      <c r="AI157" s="19">
        <v>0</v>
      </c>
      <c r="AJ157" s="19">
        <v>32</v>
      </c>
      <c r="AK157" s="19">
        <v>40</v>
      </c>
      <c r="AL157" s="19">
        <v>8</v>
      </c>
      <c r="AM157" s="19">
        <v>0</v>
      </c>
      <c r="AN157" s="19">
        <v>0</v>
      </c>
      <c r="AO157" s="19">
        <v>0</v>
      </c>
      <c r="AP157" s="19">
        <v>0</v>
      </c>
      <c r="AQ157" s="19">
        <v>0</v>
      </c>
      <c r="AR157" s="19" t="s">
        <v>414</v>
      </c>
      <c r="AS157" s="19">
        <v>1</v>
      </c>
      <c r="AT157" s="19">
        <v>0</v>
      </c>
      <c r="AU157" s="19">
        <v>0</v>
      </c>
      <c r="AV157" s="19">
        <v>0</v>
      </c>
      <c r="AW157" s="19">
        <v>0</v>
      </c>
      <c r="AX157" s="19">
        <v>45</v>
      </c>
      <c r="AY157" s="19">
        <v>0</v>
      </c>
      <c r="AZ157" s="19">
        <v>1</v>
      </c>
      <c r="BA157" s="19" t="s">
        <v>89</v>
      </c>
      <c r="BB157" s="19">
        <v>5</v>
      </c>
      <c r="BC157" s="19">
        <v>2</v>
      </c>
      <c r="BD157" s="19">
        <v>0.05</v>
      </c>
      <c r="BE157" s="19">
        <v>4</v>
      </c>
      <c r="BF157" s="19">
        <v>6</v>
      </c>
      <c r="BG157" s="19">
        <v>0.5</v>
      </c>
      <c r="BH157" s="19">
        <v>10</v>
      </c>
      <c r="BI157" s="19">
        <v>1</v>
      </c>
      <c r="BJ157" s="19">
        <v>1</v>
      </c>
      <c r="BK157" s="19">
        <v>1</v>
      </c>
      <c r="BL157" s="19">
        <v>1</v>
      </c>
      <c r="BM157" s="19">
        <v>0</v>
      </c>
      <c r="BN157" s="19">
        <v>0</v>
      </c>
      <c r="BO157" s="19">
        <v>0</v>
      </c>
      <c r="BP157" s="19">
        <v>0</v>
      </c>
      <c r="BQ157" s="19">
        <v>1</v>
      </c>
      <c r="BR157" s="19">
        <v>1</v>
      </c>
      <c r="BS157" s="19">
        <v>1</v>
      </c>
      <c r="BT157" s="19">
        <v>1</v>
      </c>
    </row>
    <row r="158" spans="1:72" x14ac:dyDescent="0.3">
      <c r="A158" s="26">
        <v>156</v>
      </c>
      <c r="B158" s="19">
        <v>80</v>
      </c>
      <c r="C158" s="19">
        <v>0.82679462432861328</v>
      </c>
      <c r="D158" s="19">
        <v>1.3779910405476889E-2</v>
      </c>
      <c r="E158" s="19">
        <v>4</v>
      </c>
      <c r="F158" s="19">
        <v>8.9861547150322952E-3</v>
      </c>
      <c r="G158" s="19">
        <v>7.0356278038103945E-2</v>
      </c>
      <c r="H158" s="19">
        <v>1.4037269031937629E-2</v>
      </c>
      <c r="I158" s="19">
        <v>8.9861547150322952E-3</v>
      </c>
      <c r="J158" s="19">
        <f t="shared" si="2"/>
        <v>8.9861547150322952E-3</v>
      </c>
      <c r="K158" s="19">
        <v>8.9861547150322952E-3</v>
      </c>
      <c r="L158" s="19"/>
      <c r="M158" s="19">
        <v>0</v>
      </c>
      <c r="N158" s="19">
        <v>0</v>
      </c>
      <c r="O158" s="19">
        <v>-6.6613381477509392E-16</v>
      </c>
      <c r="P158" s="19">
        <v>0</v>
      </c>
      <c r="Q158" s="19">
        <v>-2.75E-2</v>
      </c>
      <c r="R158" s="19">
        <v>-2.2499999999999999E-2</v>
      </c>
      <c r="S158" s="19">
        <v>4.4999999999999998E-2</v>
      </c>
      <c r="T158" s="19">
        <v>0</v>
      </c>
      <c r="U158" s="19">
        <v>-9.3750000000003553E-5</v>
      </c>
      <c r="V158" s="19">
        <v>9.8437500000000816E-3</v>
      </c>
      <c r="W158" s="19">
        <v>-1.9687499999999521E-2</v>
      </c>
      <c r="X158" s="19">
        <v>0.1</v>
      </c>
      <c r="Y158" s="19">
        <v>0.1</v>
      </c>
      <c r="Z158" s="19">
        <v>0.8</v>
      </c>
      <c r="AA158" s="19">
        <v>0</v>
      </c>
      <c r="AB158" s="19">
        <v>-2.75E-2</v>
      </c>
      <c r="AC158" s="19">
        <v>-2.2499999999999999E-2</v>
      </c>
      <c r="AD158" s="19">
        <v>4.4999999999999998E-2</v>
      </c>
      <c r="AE158" s="19">
        <v>0</v>
      </c>
      <c r="AF158" s="19">
        <v>9.4750000000000001E-2</v>
      </c>
      <c r="AG158" s="19">
        <v>0.1022500000000001</v>
      </c>
      <c r="AH158" s="19">
        <v>0.79549999999999998</v>
      </c>
      <c r="AI158" s="19">
        <v>0</v>
      </c>
      <c r="AJ158" s="19">
        <v>40</v>
      </c>
      <c r="AK158" s="19">
        <v>32</v>
      </c>
      <c r="AL158" s="19">
        <v>8</v>
      </c>
      <c r="AM158" s="19">
        <v>0</v>
      </c>
      <c r="AN158" s="19">
        <v>0</v>
      </c>
      <c r="AO158" s="19">
        <v>0</v>
      </c>
      <c r="AP158" s="19">
        <v>0</v>
      </c>
      <c r="AQ158" s="19">
        <v>0</v>
      </c>
      <c r="AR158" s="19" t="s">
        <v>415</v>
      </c>
      <c r="AS158" s="19">
        <v>1</v>
      </c>
      <c r="AT158" s="19">
        <v>0</v>
      </c>
      <c r="AU158" s="19">
        <v>0</v>
      </c>
      <c r="AV158" s="19">
        <v>0</v>
      </c>
      <c r="AW158" s="19">
        <v>0</v>
      </c>
      <c r="AX158" s="19">
        <v>45</v>
      </c>
      <c r="AY158" s="19">
        <v>0</v>
      </c>
      <c r="AZ158" s="19">
        <v>1</v>
      </c>
      <c r="BA158" s="19" t="s">
        <v>89</v>
      </c>
      <c r="BB158" s="19">
        <v>5</v>
      </c>
      <c r="BC158" s="19">
        <v>2</v>
      </c>
      <c r="BD158" s="19">
        <v>0.05</v>
      </c>
      <c r="BE158" s="19">
        <v>4</v>
      </c>
      <c r="BF158" s="19">
        <v>6</v>
      </c>
      <c r="BG158" s="19">
        <v>0.5</v>
      </c>
      <c r="BH158" s="19">
        <v>10</v>
      </c>
      <c r="BI158" s="19">
        <v>1</v>
      </c>
      <c r="BJ158" s="19">
        <v>1</v>
      </c>
      <c r="BK158" s="19">
        <v>1</v>
      </c>
      <c r="BL158" s="19">
        <v>1</v>
      </c>
      <c r="BM158" s="19">
        <v>0</v>
      </c>
      <c r="BN158" s="19">
        <v>0</v>
      </c>
      <c r="BO158" s="19">
        <v>0</v>
      </c>
      <c r="BP158" s="19">
        <v>0</v>
      </c>
      <c r="BQ158" s="19">
        <v>1</v>
      </c>
      <c r="BR158" s="19">
        <v>1</v>
      </c>
      <c r="BS158" s="19">
        <v>1</v>
      </c>
      <c r="BT158" s="19">
        <v>1</v>
      </c>
    </row>
    <row r="159" spans="1:72" x14ac:dyDescent="0.3">
      <c r="A159" s="26">
        <v>157</v>
      </c>
      <c r="B159" s="19">
        <v>80</v>
      </c>
      <c r="C159" s="19">
        <v>1.045193195343018</v>
      </c>
      <c r="D159" s="19">
        <v>1.741988658905029E-2</v>
      </c>
      <c r="E159" s="19">
        <v>5</v>
      </c>
      <c r="F159" s="19">
        <v>7.6245517286262464E-3</v>
      </c>
      <c r="G159" s="19">
        <v>6.9122746629184897E-2</v>
      </c>
      <c r="H159" s="19">
        <v>1.2995792588372419E-2</v>
      </c>
      <c r="I159" s="19">
        <v>7.6245517286262464E-3</v>
      </c>
      <c r="J159" s="19">
        <f t="shared" si="2"/>
        <v>7.6245517286262464E-3</v>
      </c>
      <c r="K159" s="19">
        <v>7.6383719837735242E-3</v>
      </c>
      <c r="L159" s="19">
        <v>7.6383719837735242E-3</v>
      </c>
      <c r="M159" s="19">
        <v>5.5511151231257827E-17</v>
      </c>
      <c r="N159" s="19">
        <v>4.163336342344337E-17</v>
      </c>
      <c r="O159" s="19">
        <v>-6.6613381477509392E-16</v>
      </c>
      <c r="P159" s="19">
        <v>0</v>
      </c>
      <c r="Q159" s="19">
        <v>-2.5000000000000001E-3</v>
      </c>
      <c r="R159" s="19">
        <v>1.7499999999999991E-2</v>
      </c>
      <c r="S159" s="19">
        <v>3.5000000000000003E-2</v>
      </c>
      <c r="T159" s="19">
        <v>0</v>
      </c>
      <c r="U159" s="19">
        <v>8.43750000000143E-4</v>
      </c>
      <c r="V159" s="19">
        <v>-8.3437500000000386E-3</v>
      </c>
      <c r="W159" s="19">
        <v>-1.6687499999999519E-2</v>
      </c>
      <c r="X159" s="19">
        <v>-0.3</v>
      </c>
      <c r="Y159" s="19">
        <v>-9.9999999999999936E-2</v>
      </c>
      <c r="Z159" s="19">
        <v>0.8</v>
      </c>
      <c r="AA159" s="19">
        <v>0</v>
      </c>
      <c r="AB159" s="19">
        <v>-2.5000000000000001E-3</v>
      </c>
      <c r="AC159" s="19">
        <v>1.7499999999999991E-2</v>
      </c>
      <c r="AD159" s="19">
        <v>3.5000000000000003E-2</v>
      </c>
      <c r="AE159" s="19">
        <v>0</v>
      </c>
      <c r="AF159" s="19">
        <v>-0.29249999999999998</v>
      </c>
      <c r="AG159" s="19">
        <v>-0.10075000000000001</v>
      </c>
      <c r="AH159" s="19">
        <v>0.79849999999999999</v>
      </c>
      <c r="AI159" s="19">
        <v>0</v>
      </c>
      <c r="AJ159" s="19">
        <v>24</v>
      </c>
      <c r="AK159" s="19">
        <v>48</v>
      </c>
      <c r="AL159" s="19">
        <v>0</v>
      </c>
      <c r="AM159" s="19">
        <v>8</v>
      </c>
      <c r="AN159" s="19">
        <v>0</v>
      </c>
      <c r="AO159" s="19">
        <v>0</v>
      </c>
      <c r="AP159" s="19">
        <v>0</v>
      </c>
      <c r="AQ159" s="19">
        <v>0</v>
      </c>
      <c r="AR159" s="19" t="s">
        <v>416</v>
      </c>
      <c r="AS159" s="19">
        <v>1</v>
      </c>
      <c r="AT159" s="19">
        <v>0</v>
      </c>
      <c r="AU159" s="19">
        <v>0</v>
      </c>
      <c r="AV159" s="19">
        <v>0</v>
      </c>
      <c r="AW159" s="19">
        <v>0</v>
      </c>
      <c r="AX159" s="19">
        <v>45</v>
      </c>
      <c r="AY159" s="19">
        <v>0</v>
      </c>
      <c r="AZ159" s="19">
        <v>1</v>
      </c>
      <c r="BA159" s="19" t="s">
        <v>89</v>
      </c>
      <c r="BB159" s="19">
        <v>5</v>
      </c>
      <c r="BC159" s="19">
        <v>2</v>
      </c>
      <c r="BD159" s="19">
        <v>0.05</v>
      </c>
      <c r="BE159" s="19">
        <v>4</v>
      </c>
      <c r="BF159" s="19">
        <v>6</v>
      </c>
      <c r="BG159" s="19">
        <v>0.5</v>
      </c>
      <c r="BH159" s="19">
        <v>10</v>
      </c>
      <c r="BI159" s="19">
        <v>1</v>
      </c>
      <c r="BJ159" s="19">
        <v>1</v>
      </c>
      <c r="BK159" s="19">
        <v>1</v>
      </c>
      <c r="BL159" s="19">
        <v>1</v>
      </c>
      <c r="BM159" s="19">
        <v>0</v>
      </c>
      <c r="BN159" s="19">
        <v>0</v>
      </c>
      <c r="BO159" s="19">
        <v>0</v>
      </c>
      <c r="BP159" s="19">
        <v>0</v>
      </c>
      <c r="BQ159" s="19">
        <v>1</v>
      </c>
      <c r="BR159" s="19">
        <v>1</v>
      </c>
      <c r="BS159" s="19">
        <v>1</v>
      </c>
      <c r="BT159" s="19">
        <v>1</v>
      </c>
    </row>
    <row r="160" spans="1:72" x14ac:dyDescent="0.3">
      <c r="A160" s="26">
        <v>158</v>
      </c>
      <c r="B160" s="19">
        <v>80</v>
      </c>
      <c r="C160" s="19">
        <v>0.99839353561401367</v>
      </c>
      <c r="D160" s="19">
        <v>1.663989226023356E-2</v>
      </c>
      <c r="E160" s="19">
        <v>5</v>
      </c>
      <c r="F160" s="19">
        <v>7.624551728626249E-3</v>
      </c>
      <c r="G160" s="19">
        <v>6.9122746629184897E-2</v>
      </c>
      <c r="H160" s="19">
        <v>1.299579258837243E-2</v>
      </c>
      <c r="I160" s="19">
        <v>7.624551728626249E-3</v>
      </c>
      <c r="J160" s="19">
        <f t="shared" si="2"/>
        <v>7.624551728626249E-3</v>
      </c>
      <c r="K160" s="19">
        <v>7.6383719837735268E-3</v>
      </c>
      <c r="L160" s="19">
        <v>7.6383719837735268E-3</v>
      </c>
      <c r="M160" s="19">
        <v>5.5511151231257827E-17</v>
      </c>
      <c r="N160" s="19">
        <v>9.7144514654701197E-17</v>
      </c>
      <c r="O160" s="19">
        <v>-6.6613381477509392E-16</v>
      </c>
      <c r="P160" s="19">
        <v>0</v>
      </c>
      <c r="Q160" s="19">
        <v>-2.5000000000000001E-3</v>
      </c>
      <c r="R160" s="19">
        <v>-1.7500000000000009E-2</v>
      </c>
      <c r="S160" s="19">
        <v>3.5000000000000003E-2</v>
      </c>
      <c r="T160" s="19">
        <v>0</v>
      </c>
      <c r="U160" s="19">
        <v>8.43750000000143E-4</v>
      </c>
      <c r="V160" s="19">
        <v>8.3437500000000525E-3</v>
      </c>
      <c r="W160" s="19">
        <v>-1.6687499999999519E-2</v>
      </c>
      <c r="X160" s="19">
        <v>-0.3</v>
      </c>
      <c r="Y160" s="19">
        <v>0.1000000000000001</v>
      </c>
      <c r="Z160" s="19">
        <v>0.8</v>
      </c>
      <c r="AA160" s="19">
        <v>0</v>
      </c>
      <c r="AB160" s="19">
        <v>-2.5000000000000001E-3</v>
      </c>
      <c r="AC160" s="19">
        <v>-1.7500000000000009E-2</v>
      </c>
      <c r="AD160" s="19">
        <v>3.5000000000000003E-2</v>
      </c>
      <c r="AE160" s="19">
        <v>0</v>
      </c>
      <c r="AF160" s="19">
        <v>-0.29249999999999998</v>
      </c>
      <c r="AG160" s="19">
        <v>0.1007500000000001</v>
      </c>
      <c r="AH160" s="19">
        <v>0.79849999999999999</v>
      </c>
      <c r="AI160" s="19">
        <v>0</v>
      </c>
      <c r="AJ160" s="19">
        <v>24</v>
      </c>
      <c r="AK160" s="19">
        <v>48</v>
      </c>
      <c r="AL160" s="19">
        <v>8</v>
      </c>
      <c r="AM160" s="19">
        <v>0</v>
      </c>
      <c r="AN160" s="19">
        <v>0</v>
      </c>
      <c r="AO160" s="19">
        <v>0</v>
      </c>
      <c r="AP160" s="19">
        <v>0</v>
      </c>
      <c r="AQ160" s="19">
        <v>0</v>
      </c>
      <c r="AR160" s="19" t="s">
        <v>417</v>
      </c>
      <c r="AS160" s="19">
        <v>1</v>
      </c>
      <c r="AT160" s="19">
        <v>0</v>
      </c>
      <c r="AU160" s="19">
        <v>0</v>
      </c>
      <c r="AV160" s="19">
        <v>0</v>
      </c>
      <c r="AW160" s="19">
        <v>0</v>
      </c>
      <c r="AX160" s="19">
        <v>45</v>
      </c>
      <c r="AY160" s="19">
        <v>0</v>
      </c>
      <c r="AZ160" s="19">
        <v>1</v>
      </c>
      <c r="BA160" s="19" t="s">
        <v>89</v>
      </c>
      <c r="BB160" s="19">
        <v>5</v>
      </c>
      <c r="BC160" s="19">
        <v>2</v>
      </c>
      <c r="BD160" s="19">
        <v>0.05</v>
      </c>
      <c r="BE160" s="19">
        <v>4</v>
      </c>
      <c r="BF160" s="19">
        <v>6</v>
      </c>
      <c r="BG160" s="19">
        <v>0.5</v>
      </c>
      <c r="BH160" s="19">
        <v>10</v>
      </c>
      <c r="BI160" s="19">
        <v>1</v>
      </c>
      <c r="BJ160" s="19">
        <v>1</v>
      </c>
      <c r="BK160" s="19">
        <v>1</v>
      </c>
      <c r="BL160" s="19">
        <v>1</v>
      </c>
      <c r="BM160" s="19">
        <v>0</v>
      </c>
      <c r="BN160" s="19">
        <v>0</v>
      </c>
      <c r="BO160" s="19">
        <v>0</v>
      </c>
      <c r="BP160" s="19">
        <v>0</v>
      </c>
      <c r="BQ160" s="19">
        <v>1</v>
      </c>
      <c r="BR160" s="19">
        <v>1</v>
      </c>
      <c r="BS160" s="19">
        <v>1</v>
      </c>
      <c r="BT160" s="19">
        <v>1</v>
      </c>
    </row>
    <row r="161" spans="1:72" x14ac:dyDescent="0.3">
      <c r="A161" s="26">
        <v>159</v>
      </c>
      <c r="B161" s="19">
        <v>80</v>
      </c>
      <c r="C161" s="19">
        <v>1.029593229293823</v>
      </c>
      <c r="D161" s="19">
        <v>1.7159887154897059E-2</v>
      </c>
      <c r="E161" s="19">
        <v>5</v>
      </c>
      <c r="F161" s="19">
        <v>7.624551728626236E-3</v>
      </c>
      <c r="G161" s="19">
        <v>6.9122746629184884E-2</v>
      </c>
      <c r="H161" s="19">
        <v>1.2995792588372411E-2</v>
      </c>
      <c r="I161" s="19">
        <v>7.624551728626236E-3</v>
      </c>
      <c r="J161" s="19">
        <f t="shared" si="2"/>
        <v>7.624551728626236E-3</v>
      </c>
      <c r="K161" s="19">
        <v>7.6383719837735137E-3</v>
      </c>
      <c r="L161" s="19">
        <v>7.6383719837735137E-3</v>
      </c>
      <c r="M161" s="19">
        <v>-5.5511151231257827E-17</v>
      </c>
      <c r="N161" s="19">
        <v>0</v>
      </c>
      <c r="O161" s="19">
        <v>-6.6613381477509392E-16</v>
      </c>
      <c r="P161" s="19">
        <v>0</v>
      </c>
      <c r="Q161" s="19">
        <v>2.5000000000000001E-3</v>
      </c>
      <c r="R161" s="19">
        <v>-1.7499999999999991E-2</v>
      </c>
      <c r="S161" s="19">
        <v>3.5000000000000003E-2</v>
      </c>
      <c r="T161" s="19">
        <v>0</v>
      </c>
      <c r="U161" s="19">
        <v>-8.43750000000143E-4</v>
      </c>
      <c r="V161" s="19">
        <v>8.3437499999999831E-3</v>
      </c>
      <c r="W161" s="19">
        <v>-1.6687499999999519E-2</v>
      </c>
      <c r="X161" s="19">
        <v>0.3</v>
      </c>
      <c r="Y161" s="19">
        <v>0.1</v>
      </c>
      <c r="Z161" s="19">
        <v>0.8</v>
      </c>
      <c r="AA161" s="19">
        <v>0</v>
      </c>
      <c r="AB161" s="19">
        <v>2.5000000000000001E-3</v>
      </c>
      <c r="AC161" s="19">
        <v>-1.7499999999999991E-2</v>
      </c>
      <c r="AD161" s="19">
        <v>3.5000000000000003E-2</v>
      </c>
      <c r="AE161" s="19">
        <v>0</v>
      </c>
      <c r="AF161" s="19">
        <v>0.29249999999999998</v>
      </c>
      <c r="AG161" s="19">
        <v>0.10075000000000001</v>
      </c>
      <c r="AH161" s="19">
        <v>0.79849999999999999</v>
      </c>
      <c r="AI161" s="19">
        <v>0</v>
      </c>
      <c r="AJ161" s="19">
        <v>48</v>
      </c>
      <c r="AK161" s="19">
        <v>24</v>
      </c>
      <c r="AL161" s="19">
        <v>8</v>
      </c>
      <c r="AM161" s="19">
        <v>0</v>
      </c>
      <c r="AN161" s="19">
        <v>0</v>
      </c>
      <c r="AO161" s="19">
        <v>0</v>
      </c>
      <c r="AP161" s="19">
        <v>0</v>
      </c>
      <c r="AQ161" s="19">
        <v>0</v>
      </c>
      <c r="AR161" s="19" t="s">
        <v>418</v>
      </c>
      <c r="AS161" s="19">
        <v>1</v>
      </c>
      <c r="AT161" s="19">
        <v>0</v>
      </c>
      <c r="AU161" s="19">
        <v>0</v>
      </c>
      <c r="AV161" s="19">
        <v>0</v>
      </c>
      <c r="AW161" s="19">
        <v>0</v>
      </c>
      <c r="AX161" s="19">
        <v>45</v>
      </c>
      <c r="AY161" s="19">
        <v>0</v>
      </c>
      <c r="AZ161" s="19">
        <v>1</v>
      </c>
      <c r="BA161" s="19" t="s">
        <v>89</v>
      </c>
      <c r="BB161" s="19">
        <v>5</v>
      </c>
      <c r="BC161" s="19">
        <v>2</v>
      </c>
      <c r="BD161" s="19">
        <v>0.05</v>
      </c>
      <c r="BE161" s="19">
        <v>4</v>
      </c>
      <c r="BF161" s="19">
        <v>6</v>
      </c>
      <c r="BG161" s="19">
        <v>0.5</v>
      </c>
      <c r="BH161" s="19">
        <v>10</v>
      </c>
      <c r="BI161" s="19">
        <v>1</v>
      </c>
      <c r="BJ161" s="19">
        <v>1</v>
      </c>
      <c r="BK161" s="19">
        <v>1</v>
      </c>
      <c r="BL161" s="19">
        <v>1</v>
      </c>
      <c r="BM161" s="19">
        <v>0</v>
      </c>
      <c r="BN161" s="19">
        <v>0</v>
      </c>
      <c r="BO161" s="19">
        <v>0</v>
      </c>
      <c r="BP161" s="19">
        <v>0</v>
      </c>
      <c r="BQ161" s="19">
        <v>1</v>
      </c>
      <c r="BR161" s="19">
        <v>1</v>
      </c>
      <c r="BS161" s="19">
        <v>1</v>
      </c>
      <c r="BT161" s="19">
        <v>1</v>
      </c>
    </row>
    <row r="162" spans="1:72" x14ac:dyDescent="0.3">
      <c r="A162" s="26">
        <v>160</v>
      </c>
      <c r="B162" s="19">
        <v>80</v>
      </c>
      <c r="C162" s="19">
        <v>1.029593706130981</v>
      </c>
      <c r="D162" s="19">
        <v>1.715989510218302E-2</v>
      </c>
      <c r="E162" s="19">
        <v>5</v>
      </c>
      <c r="F162" s="19">
        <v>2.6533071933908278E-3</v>
      </c>
      <c r="G162" s="19">
        <v>4.6530546922156413E-2</v>
      </c>
      <c r="H162" s="19">
        <v>1.208454106751672E-2</v>
      </c>
      <c r="I162" s="19">
        <v>2.6665242474988968E-3</v>
      </c>
      <c r="J162" s="19">
        <f t="shared" si="2"/>
        <v>2.6665242474988968E-3</v>
      </c>
      <c r="K162" s="19">
        <v>2.6533071933908278E-3</v>
      </c>
      <c r="L162" s="19">
        <v>2.6533071933908278E-3</v>
      </c>
      <c r="M162" s="19">
        <v>1.387778780781446E-17</v>
      </c>
      <c r="N162" s="19">
        <v>-5.5511151231257827E-17</v>
      </c>
      <c r="O162" s="19">
        <v>-4.4408920985006262E-16</v>
      </c>
      <c r="P162" s="19">
        <v>0</v>
      </c>
      <c r="Q162" s="19">
        <v>0.05</v>
      </c>
      <c r="R162" s="19">
        <v>3.9999999999999987E-2</v>
      </c>
      <c r="S162" s="19">
        <v>0.08</v>
      </c>
      <c r="T162" s="19">
        <v>0</v>
      </c>
      <c r="U162" s="19">
        <v>-9.3749999999990976E-5</v>
      </c>
      <c r="V162" s="19">
        <v>-2.906249999999944E-3</v>
      </c>
      <c r="W162" s="19">
        <v>-5.8124999999997762E-3</v>
      </c>
      <c r="X162" s="19">
        <v>0</v>
      </c>
      <c r="Y162" s="19">
        <v>-0.2</v>
      </c>
      <c r="Z162" s="19">
        <v>0.60000000000000009</v>
      </c>
      <c r="AA162" s="19">
        <v>0</v>
      </c>
      <c r="AB162" s="19">
        <v>0.05</v>
      </c>
      <c r="AC162" s="19">
        <v>3.9999999999999987E-2</v>
      </c>
      <c r="AD162" s="19">
        <v>0.08</v>
      </c>
      <c r="AE162" s="19">
        <v>0</v>
      </c>
      <c r="AF162" s="19">
        <v>1.5E-3</v>
      </c>
      <c r="AG162" s="19">
        <v>-0.20300000000000001</v>
      </c>
      <c r="AH162" s="19">
        <v>0.59399999999999997</v>
      </c>
      <c r="AI162" s="19">
        <v>0</v>
      </c>
      <c r="AJ162" s="19">
        <v>32</v>
      </c>
      <c r="AK162" s="19">
        <v>32</v>
      </c>
      <c r="AL162" s="19">
        <v>0</v>
      </c>
      <c r="AM162" s="19">
        <v>16</v>
      </c>
      <c r="AN162" s="19">
        <v>0</v>
      </c>
      <c r="AO162" s="19">
        <v>0</v>
      </c>
      <c r="AP162" s="19">
        <v>0</v>
      </c>
      <c r="AQ162" s="19">
        <v>0</v>
      </c>
      <c r="AR162" s="19" t="s">
        <v>419</v>
      </c>
      <c r="AS162" s="19">
        <v>1</v>
      </c>
      <c r="AT162" s="19">
        <v>0</v>
      </c>
      <c r="AU162" s="19">
        <v>0</v>
      </c>
      <c r="AV162" s="19">
        <v>0</v>
      </c>
      <c r="AW162" s="19">
        <v>0</v>
      </c>
      <c r="AX162" s="19">
        <v>45</v>
      </c>
      <c r="AY162" s="19">
        <v>0</v>
      </c>
      <c r="AZ162" s="19">
        <v>1</v>
      </c>
      <c r="BA162" s="19" t="s">
        <v>89</v>
      </c>
      <c r="BB162" s="19">
        <v>5</v>
      </c>
      <c r="BC162" s="19">
        <v>2</v>
      </c>
      <c r="BD162" s="19">
        <v>0.05</v>
      </c>
      <c r="BE162" s="19">
        <v>4</v>
      </c>
      <c r="BF162" s="19">
        <v>6</v>
      </c>
      <c r="BG162" s="19">
        <v>0.5</v>
      </c>
      <c r="BH162" s="19">
        <v>10</v>
      </c>
      <c r="BI162" s="19">
        <v>1</v>
      </c>
      <c r="BJ162" s="19">
        <v>1</v>
      </c>
      <c r="BK162" s="19">
        <v>1</v>
      </c>
      <c r="BL162" s="19">
        <v>1</v>
      </c>
      <c r="BM162" s="19">
        <v>0</v>
      </c>
      <c r="BN162" s="19">
        <v>0</v>
      </c>
      <c r="BO162" s="19">
        <v>0</v>
      </c>
      <c r="BP162" s="19">
        <v>0</v>
      </c>
      <c r="BQ162" s="19">
        <v>1</v>
      </c>
      <c r="BR162" s="19">
        <v>1</v>
      </c>
      <c r="BS162" s="19">
        <v>1</v>
      </c>
      <c r="BT162" s="19">
        <v>1</v>
      </c>
    </row>
    <row r="163" spans="1:72" x14ac:dyDescent="0.3">
      <c r="A163" s="26">
        <v>161</v>
      </c>
      <c r="B163" s="19">
        <v>80</v>
      </c>
      <c r="C163" s="19">
        <v>0.95159363746643066</v>
      </c>
      <c r="D163" s="19">
        <v>1.5859893957773839E-2</v>
      </c>
      <c r="E163" s="19">
        <v>5</v>
      </c>
      <c r="F163" s="19">
        <v>2.653307193390853E-3</v>
      </c>
      <c r="G163" s="19">
        <v>4.6530546922156413E-2</v>
      </c>
      <c r="H163" s="19">
        <v>1.2084541067516739E-2</v>
      </c>
      <c r="I163" s="19">
        <v>2.666524247498912E-3</v>
      </c>
      <c r="J163" s="19">
        <f t="shared" si="2"/>
        <v>2.666524247498912E-3</v>
      </c>
      <c r="K163" s="19">
        <v>2.653307193390853E-3</v>
      </c>
      <c r="L163" s="19">
        <v>2.653307193390853E-3</v>
      </c>
      <c r="M163" s="19">
        <v>1.387778780781446E-17</v>
      </c>
      <c r="N163" s="19">
        <v>1.3877787807814459E-16</v>
      </c>
      <c r="O163" s="19">
        <v>-4.4408920985006262E-16</v>
      </c>
      <c r="P163" s="19">
        <v>0</v>
      </c>
      <c r="Q163" s="19">
        <v>0.05</v>
      </c>
      <c r="R163" s="19">
        <v>-0.04</v>
      </c>
      <c r="S163" s="19">
        <v>0.08</v>
      </c>
      <c r="T163" s="19">
        <v>0</v>
      </c>
      <c r="U163" s="19">
        <v>-9.3749999999990976E-5</v>
      </c>
      <c r="V163" s="19">
        <v>2.9062500000000819E-3</v>
      </c>
      <c r="W163" s="19">
        <v>-5.8124999999997762E-3</v>
      </c>
      <c r="X163" s="19">
        <v>0</v>
      </c>
      <c r="Y163" s="19">
        <v>0.20000000000000009</v>
      </c>
      <c r="Z163" s="19">
        <v>0.60000000000000009</v>
      </c>
      <c r="AA163" s="19">
        <v>0</v>
      </c>
      <c r="AB163" s="19">
        <v>0.05</v>
      </c>
      <c r="AC163" s="19">
        <v>-0.04</v>
      </c>
      <c r="AD163" s="19">
        <v>0.08</v>
      </c>
      <c r="AE163" s="19">
        <v>0</v>
      </c>
      <c r="AF163" s="19">
        <v>1.5E-3</v>
      </c>
      <c r="AG163" s="19">
        <v>0.2030000000000001</v>
      </c>
      <c r="AH163" s="19">
        <v>0.59399999999999997</v>
      </c>
      <c r="AI163" s="19">
        <v>0</v>
      </c>
      <c r="AJ163" s="19">
        <v>32</v>
      </c>
      <c r="AK163" s="19">
        <v>32</v>
      </c>
      <c r="AL163" s="19">
        <v>16</v>
      </c>
      <c r="AM163" s="19">
        <v>0</v>
      </c>
      <c r="AN163" s="19">
        <v>0</v>
      </c>
      <c r="AO163" s="19">
        <v>0</v>
      </c>
      <c r="AP163" s="19">
        <v>0</v>
      </c>
      <c r="AQ163" s="19">
        <v>0</v>
      </c>
      <c r="AR163" s="19" t="s">
        <v>420</v>
      </c>
      <c r="AS163" s="19">
        <v>1</v>
      </c>
      <c r="AT163" s="19">
        <v>0</v>
      </c>
      <c r="AU163" s="19">
        <v>0</v>
      </c>
      <c r="AV163" s="19">
        <v>0</v>
      </c>
      <c r="AW163" s="19">
        <v>0</v>
      </c>
      <c r="AX163" s="19">
        <v>45</v>
      </c>
      <c r="AY163" s="19">
        <v>0</v>
      </c>
      <c r="AZ163" s="19">
        <v>1</v>
      </c>
      <c r="BA163" s="19" t="s">
        <v>89</v>
      </c>
      <c r="BB163" s="19">
        <v>5</v>
      </c>
      <c r="BC163" s="19">
        <v>2</v>
      </c>
      <c r="BD163" s="19">
        <v>0.05</v>
      </c>
      <c r="BE163" s="19">
        <v>4</v>
      </c>
      <c r="BF163" s="19">
        <v>6</v>
      </c>
      <c r="BG163" s="19">
        <v>0.5</v>
      </c>
      <c r="BH163" s="19">
        <v>10</v>
      </c>
      <c r="BI163" s="19">
        <v>1</v>
      </c>
      <c r="BJ163" s="19">
        <v>1</v>
      </c>
      <c r="BK163" s="19">
        <v>1</v>
      </c>
      <c r="BL163" s="19">
        <v>1</v>
      </c>
      <c r="BM163" s="19">
        <v>0</v>
      </c>
      <c r="BN163" s="19">
        <v>0</v>
      </c>
      <c r="BO163" s="19">
        <v>0</v>
      </c>
      <c r="BP163" s="19">
        <v>0</v>
      </c>
      <c r="BQ163" s="19">
        <v>1</v>
      </c>
      <c r="BR163" s="19">
        <v>1</v>
      </c>
      <c r="BS163" s="19">
        <v>1</v>
      </c>
      <c r="BT163" s="19">
        <v>1</v>
      </c>
    </row>
    <row r="164" spans="1:72" x14ac:dyDescent="0.3">
      <c r="A164" s="26">
        <v>162</v>
      </c>
      <c r="B164" s="19">
        <v>80</v>
      </c>
      <c r="C164" s="19">
        <v>0.9671938419342041</v>
      </c>
      <c r="D164" s="19">
        <v>1.6119897365570068E-2</v>
      </c>
      <c r="E164" s="19">
        <v>5</v>
      </c>
      <c r="F164" s="19">
        <v>2.653307193390853E-3</v>
      </c>
      <c r="G164" s="19">
        <v>4.6530546922156413E-2</v>
      </c>
      <c r="H164" s="19">
        <v>1.2084541067516731E-2</v>
      </c>
      <c r="I164" s="19">
        <v>2.666524247498912E-3</v>
      </c>
      <c r="J164" s="19">
        <f t="shared" si="2"/>
        <v>2.666524247498912E-3</v>
      </c>
      <c r="K164" s="19">
        <v>2.653307193390853E-3</v>
      </c>
      <c r="L164" s="19">
        <v>2.653307193390853E-3</v>
      </c>
      <c r="M164" s="19">
        <v>0</v>
      </c>
      <c r="N164" s="19">
        <v>1.3877787807814459E-16</v>
      </c>
      <c r="O164" s="19">
        <v>-4.4408920985006262E-16</v>
      </c>
      <c r="P164" s="19">
        <v>0</v>
      </c>
      <c r="Q164" s="19">
        <v>-0.05</v>
      </c>
      <c r="R164" s="19">
        <v>-0.04</v>
      </c>
      <c r="S164" s="19">
        <v>0.08</v>
      </c>
      <c r="T164" s="19">
        <v>0</v>
      </c>
      <c r="U164" s="19">
        <v>9.3749999999991843E-5</v>
      </c>
      <c r="V164" s="19">
        <v>2.9062500000000819E-3</v>
      </c>
      <c r="W164" s="19">
        <v>-5.8124999999997762E-3</v>
      </c>
      <c r="X164" s="19">
        <v>0</v>
      </c>
      <c r="Y164" s="19">
        <v>0.20000000000000009</v>
      </c>
      <c r="Z164" s="19">
        <v>0.60000000000000009</v>
      </c>
      <c r="AA164" s="19">
        <v>0</v>
      </c>
      <c r="AB164" s="19">
        <v>-0.05</v>
      </c>
      <c r="AC164" s="19">
        <v>-0.04</v>
      </c>
      <c r="AD164" s="19">
        <v>0.08</v>
      </c>
      <c r="AE164" s="19">
        <v>0</v>
      </c>
      <c r="AF164" s="19">
        <v>-1.5E-3</v>
      </c>
      <c r="AG164" s="19">
        <v>0.2030000000000001</v>
      </c>
      <c r="AH164" s="19">
        <v>0.59399999999999997</v>
      </c>
      <c r="AI164" s="19">
        <v>0</v>
      </c>
      <c r="AJ164" s="19">
        <v>32</v>
      </c>
      <c r="AK164" s="19">
        <v>32</v>
      </c>
      <c r="AL164" s="19">
        <v>16</v>
      </c>
      <c r="AM164" s="19">
        <v>0</v>
      </c>
      <c r="AN164" s="19">
        <v>0</v>
      </c>
      <c r="AO164" s="19">
        <v>0</v>
      </c>
      <c r="AP164" s="19">
        <v>0</v>
      </c>
      <c r="AQ164" s="19">
        <v>0</v>
      </c>
      <c r="AR164" s="19" t="s">
        <v>421</v>
      </c>
      <c r="AS164" s="19">
        <v>1</v>
      </c>
      <c r="AT164" s="19">
        <v>0</v>
      </c>
      <c r="AU164" s="19">
        <v>0</v>
      </c>
      <c r="AV164" s="19">
        <v>0</v>
      </c>
      <c r="AW164" s="19">
        <v>0</v>
      </c>
      <c r="AX164" s="19">
        <v>45</v>
      </c>
      <c r="AY164" s="19">
        <v>0</v>
      </c>
      <c r="AZ164" s="19">
        <v>1</v>
      </c>
      <c r="BA164" s="19" t="s">
        <v>89</v>
      </c>
      <c r="BB164" s="19">
        <v>5</v>
      </c>
      <c r="BC164" s="19">
        <v>2</v>
      </c>
      <c r="BD164" s="19">
        <v>0.05</v>
      </c>
      <c r="BE164" s="19">
        <v>4</v>
      </c>
      <c r="BF164" s="19">
        <v>6</v>
      </c>
      <c r="BG164" s="19">
        <v>0.5</v>
      </c>
      <c r="BH164" s="19">
        <v>10</v>
      </c>
      <c r="BI164" s="19">
        <v>1</v>
      </c>
      <c r="BJ164" s="19">
        <v>1</v>
      </c>
      <c r="BK164" s="19">
        <v>1</v>
      </c>
      <c r="BL164" s="19">
        <v>1</v>
      </c>
      <c r="BM164" s="19">
        <v>0</v>
      </c>
      <c r="BN164" s="19">
        <v>0</v>
      </c>
      <c r="BO164" s="19">
        <v>0</v>
      </c>
      <c r="BP164" s="19">
        <v>0</v>
      </c>
      <c r="BQ164" s="19">
        <v>1</v>
      </c>
      <c r="BR164" s="19">
        <v>1</v>
      </c>
      <c r="BS164" s="19">
        <v>1</v>
      </c>
      <c r="BT164" s="19">
        <v>1</v>
      </c>
    </row>
    <row r="165" spans="1:72" x14ac:dyDescent="0.3">
      <c r="A165" s="26">
        <v>163</v>
      </c>
      <c r="B165" s="19">
        <v>80</v>
      </c>
      <c r="C165" s="19">
        <v>0.9671938419342041</v>
      </c>
      <c r="D165" s="19">
        <v>1.6119897365570068E-2</v>
      </c>
      <c r="E165" s="19">
        <v>5</v>
      </c>
      <c r="F165" s="19">
        <v>2.8368735541964181E-3</v>
      </c>
      <c r="G165" s="19">
        <v>6.0652216828818342E-2</v>
      </c>
      <c r="H165" s="19">
        <v>1.9345769280710839E-2</v>
      </c>
      <c r="I165" s="19">
        <v>2.8368735541964181E-3</v>
      </c>
      <c r="J165" s="19">
        <f t="shared" si="2"/>
        <v>2.8368735541964181E-3</v>
      </c>
      <c r="K165" s="19">
        <v>5.3896058819267022E-3</v>
      </c>
      <c r="L165" s="19">
        <v>5.3896058819267022E-3</v>
      </c>
      <c r="M165" s="19">
        <v>3.8857805861880479E-16</v>
      </c>
      <c r="N165" s="19">
        <v>-2.775557561562891E-17</v>
      </c>
      <c r="O165" s="19">
        <v>-3.3306690738754701E-16</v>
      </c>
      <c r="P165" s="19">
        <v>0</v>
      </c>
      <c r="Q165" s="19">
        <v>5.5E-2</v>
      </c>
      <c r="R165" s="19">
        <v>4.9999999999999958E-3</v>
      </c>
      <c r="S165" s="19">
        <v>0.01</v>
      </c>
      <c r="T165" s="19">
        <v>0</v>
      </c>
      <c r="U165" s="19">
        <v>6.562500000001914E-4</v>
      </c>
      <c r="V165" s="19">
        <v>-3.093749999999867E-3</v>
      </c>
      <c r="W165" s="19">
        <v>-6.1874999999995683E-3</v>
      </c>
      <c r="X165" s="19">
        <v>-0.4</v>
      </c>
      <c r="Y165" s="19">
        <v>-0.2</v>
      </c>
      <c r="Z165" s="19">
        <v>0.60000000000000009</v>
      </c>
      <c r="AA165" s="19">
        <v>0</v>
      </c>
      <c r="AB165" s="19">
        <v>5.5E-2</v>
      </c>
      <c r="AC165" s="19">
        <v>4.9999999999999958E-3</v>
      </c>
      <c r="AD165" s="19">
        <v>0.01</v>
      </c>
      <c r="AE165" s="19">
        <v>0</v>
      </c>
      <c r="AF165" s="19">
        <v>-0.39737499999999998</v>
      </c>
      <c r="AG165" s="19">
        <v>-0.20037499999999989</v>
      </c>
      <c r="AH165" s="19">
        <v>0.59925000000000006</v>
      </c>
      <c r="AI165" s="19">
        <v>0</v>
      </c>
      <c r="AJ165" s="19">
        <v>16</v>
      </c>
      <c r="AK165" s="19">
        <v>48</v>
      </c>
      <c r="AL165" s="19">
        <v>0</v>
      </c>
      <c r="AM165" s="19">
        <v>16</v>
      </c>
      <c r="AN165" s="19">
        <v>0</v>
      </c>
      <c r="AO165" s="19">
        <v>0</v>
      </c>
      <c r="AP165" s="19">
        <v>0</v>
      </c>
      <c r="AQ165" s="19">
        <v>0</v>
      </c>
      <c r="AR165" s="19" t="s">
        <v>422</v>
      </c>
      <c r="AS165" s="19">
        <v>1</v>
      </c>
      <c r="AT165" s="19">
        <v>0</v>
      </c>
      <c r="AU165" s="19">
        <v>0</v>
      </c>
      <c r="AV165" s="19">
        <v>0</v>
      </c>
      <c r="AW165" s="19">
        <v>0</v>
      </c>
      <c r="AX165" s="19">
        <v>45</v>
      </c>
      <c r="AY165" s="19">
        <v>0</v>
      </c>
      <c r="AZ165" s="19">
        <v>1</v>
      </c>
      <c r="BA165" s="19" t="s">
        <v>89</v>
      </c>
      <c r="BB165" s="19">
        <v>5</v>
      </c>
      <c r="BC165" s="19">
        <v>2</v>
      </c>
      <c r="BD165" s="19">
        <v>0.05</v>
      </c>
      <c r="BE165" s="19">
        <v>4</v>
      </c>
      <c r="BF165" s="19">
        <v>6</v>
      </c>
      <c r="BG165" s="19">
        <v>0.5</v>
      </c>
      <c r="BH165" s="19">
        <v>10</v>
      </c>
      <c r="BI165" s="19">
        <v>1</v>
      </c>
      <c r="BJ165" s="19">
        <v>1</v>
      </c>
      <c r="BK165" s="19">
        <v>1</v>
      </c>
      <c r="BL165" s="19">
        <v>1</v>
      </c>
      <c r="BM165" s="19">
        <v>0</v>
      </c>
      <c r="BN165" s="19">
        <v>0</v>
      </c>
      <c r="BO165" s="19">
        <v>0</v>
      </c>
      <c r="BP165" s="19">
        <v>0</v>
      </c>
      <c r="BQ165" s="19">
        <v>1</v>
      </c>
      <c r="BR165" s="19">
        <v>1</v>
      </c>
      <c r="BS165" s="19">
        <v>1</v>
      </c>
      <c r="BT165" s="19">
        <v>1</v>
      </c>
    </row>
    <row r="166" spans="1:72" x14ac:dyDescent="0.3">
      <c r="A166" s="26">
        <v>164</v>
      </c>
      <c r="B166" s="19">
        <v>80</v>
      </c>
      <c r="C166" s="19">
        <v>0.95159387588500977</v>
      </c>
      <c r="D166" s="19">
        <v>1.585989793141683E-2</v>
      </c>
      <c r="E166" s="19">
        <v>5</v>
      </c>
      <c r="F166" s="19">
        <v>2.836873554196458E-3</v>
      </c>
      <c r="G166" s="19">
        <v>6.0652216828818363E-2</v>
      </c>
      <c r="H166" s="19">
        <v>1.934576928071088E-2</v>
      </c>
      <c r="I166" s="19">
        <v>2.836873554196458E-3</v>
      </c>
      <c r="J166" s="19">
        <f t="shared" si="2"/>
        <v>2.836873554196458E-3</v>
      </c>
      <c r="K166" s="19">
        <v>5.3896058819267421E-3</v>
      </c>
      <c r="L166" s="19">
        <v>5.3896058819267421E-3</v>
      </c>
      <c r="M166" s="19">
        <v>3.8857805861880479E-16</v>
      </c>
      <c r="N166" s="19">
        <v>1.6653345369377351E-16</v>
      </c>
      <c r="O166" s="19">
        <v>-3.3306690738754701E-16</v>
      </c>
      <c r="P166" s="19">
        <v>0</v>
      </c>
      <c r="Q166" s="19">
        <v>5.5E-2</v>
      </c>
      <c r="R166" s="19">
        <v>-5.0000000000000036E-3</v>
      </c>
      <c r="S166" s="19">
        <v>0.01</v>
      </c>
      <c r="T166" s="19">
        <v>0</v>
      </c>
      <c r="U166" s="19">
        <v>6.562500000001914E-4</v>
      </c>
      <c r="V166" s="19">
        <v>3.0937500000000891E-3</v>
      </c>
      <c r="W166" s="19">
        <v>-6.1874999999995683E-3</v>
      </c>
      <c r="X166" s="19">
        <v>-0.4</v>
      </c>
      <c r="Y166" s="19">
        <v>0.20000000000000009</v>
      </c>
      <c r="Z166" s="19">
        <v>0.60000000000000009</v>
      </c>
      <c r="AA166" s="19">
        <v>0</v>
      </c>
      <c r="AB166" s="19">
        <v>5.5E-2</v>
      </c>
      <c r="AC166" s="19">
        <v>-5.0000000000000036E-3</v>
      </c>
      <c r="AD166" s="19">
        <v>0.01</v>
      </c>
      <c r="AE166" s="19">
        <v>0</v>
      </c>
      <c r="AF166" s="19">
        <v>-0.39737499999999998</v>
      </c>
      <c r="AG166" s="19">
        <v>0.20037500000000011</v>
      </c>
      <c r="AH166" s="19">
        <v>0.59925000000000006</v>
      </c>
      <c r="AI166" s="19">
        <v>0</v>
      </c>
      <c r="AJ166" s="19">
        <v>16</v>
      </c>
      <c r="AK166" s="19">
        <v>48</v>
      </c>
      <c r="AL166" s="19">
        <v>16</v>
      </c>
      <c r="AM166" s="19">
        <v>0</v>
      </c>
      <c r="AN166" s="19">
        <v>0</v>
      </c>
      <c r="AO166" s="19">
        <v>0</v>
      </c>
      <c r="AP166" s="19">
        <v>0</v>
      </c>
      <c r="AQ166" s="19">
        <v>0</v>
      </c>
      <c r="AR166" s="19" t="s">
        <v>423</v>
      </c>
      <c r="AS166" s="19">
        <v>1</v>
      </c>
      <c r="AT166" s="19">
        <v>0</v>
      </c>
      <c r="AU166" s="19">
        <v>0</v>
      </c>
      <c r="AV166" s="19">
        <v>0</v>
      </c>
      <c r="AW166" s="19">
        <v>0</v>
      </c>
      <c r="AX166" s="19">
        <v>45</v>
      </c>
      <c r="AY166" s="19">
        <v>0</v>
      </c>
      <c r="AZ166" s="19">
        <v>1</v>
      </c>
      <c r="BA166" s="19" t="s">
        <v>89</v>
      </c>
      <c r="BB166" s="19">
        <v>5</v>
      </c>
      <c r="BC166" s="19">
        <v>2</v>
      </c>
      <c r="BD166" s="19">
        <v>0.05</v>
      </c>
      <c r="BE166" s="19">
        <v>4</v>
      </c>
      <c r="BF166" s="19">
        <v>6</v>
      </c>
      <c r="BG166" s="19">
        <v>0.5</v>
      </c>
      <c r="BH166" s="19">
        <v>10</v>
      </c>
      <c r="BI166" s="19">
        <v>1</v>
      </c>
      <c r="BJ166" s="19">
        <v>1</v>
      </c>
      <c r="BK166" s="19">
        <v>1</v>
      </c>
      <c r="BL166" s="19">
        <v>1</v>
      </c>
      <c r="BM166" s="19">
        <v>0</v>
      </c>
      <c r="BN166" s="19">
        <v>0</v>
      </c>
      <c r="BO166" s="19">
        <v>0</v>
      </c>
      <c r="BP166" s="19">
        <v>0</v>
      </c>
      <c r="BQ166" s="19">
        <v>1</v>
      </c>
      <c r="BR166" s="19">
        <v>1</v>
      </c>
      <c r="BS166" s="19">
        <v>1</v>
      </c>
      <c r="BT166" s="19">
        <v>1</v>
      </c>
    </row>
    <row r="167" spans="1:72" x14ac:dyDescent="0.3">
      <c r="A167" s="26">
        <v>165</v>
      </c>
      <c r="B167" s="19">
        <v>80</v>
      </c>
      <c r="C167" s="19">
        <v>0.98279380798339844</v>
      </c>
      <c r="D167" s="19">
        <v>1.637989679972331E-2</v>
      </c>
      <c r="E167" s="19">
        <v>5</v>
      </c>
      <c r="F167" s="19">
        <v>2.836873554196438E-3</v>
      </c>
      <c r="G167" s="19">
        <v>6.0652216828818342E-2</v>
      </c>
      <c r="H167" s="19">
        <v>1.934576928071086E-2</v>
      </c>
      <c r="I167" s="19">
        <v>2.836873554196438E-3</v>
      </c>
      <c r="J167" s="19">
        <f t="shared" si="2"/>
        <v>2.836873554196438E-3</v>
      </c>
      <c r="K167" s="19">
        <v>5.3896058819267222E-3</v>
      </c>
      <c r="L167" s="19">
        <v>5.3896058819267222E-3</v>
      </c>
      <c r="M167" s="19">
        <v>-3.8857805861880479E-16</v>
      </c>
      <c r="N167" s="19">
        <v>5.5511151231257827E-17</v>
      </c>
      <c r="O167" s="19">
        <v>-3.3306690738754701E-16</v>
      </c>
      <c r="P167" s="19">
        <v>0</v>
      </c>
      <c r="Q167" s="19">
        <v>-5.5E-2</v>
      </c>
      <c r="R167" s="19">
        <v>-4.9999999999999914E-3</v>
      </c>
      <c r="S167" s="19">
        <v>0.01</v>
      </c>
      <c r="T167" s="19">
        <v>0</v>
      </c>
      <c r="U167" s="19">
        <v>-6.562500000001914E-4</v>
      </c>
      <c r="V167" s="19">
        <v>3.093749999999978E-3</v>
      </c>
      <c r="W167" s="19">
        <v>-6.1874999999995683E-3</v>
      </c>
      <c r="X167" s="19">
        <v>0.4</v>
      </c>
      <c r="Y167" s="19">
        <v>0.2</v>
      </c>
      <c r="Z167" s="19">
        <v>0.60000000000000009</v>
      </c>
      <c r="AA167" s="19">
        <v>0</v>
      </c>
      <c r="AB167" s="19">
        <v>-5.5E-2</v>
      </c>
      <c r="AC167" s="19">
        <v>-4.9999999999999914E-3</v>
      </c>
      <c r="AD167" s="19">
        <v>0.01</v>
      </c>
      <c r="AE167" s="19">
        <v>0</v>
      </c>
      <c r="AF167" s="19">
        <v>0.39737499999999998</v>
      </c>
      <c r="AG167" s="19">
        <v>0.200375</v>
      </c>
      <c r="AH167" s="19">
        <v>0.59925000000000006</v>
      </c>
      <c r="AI167" s="19">
        <v>0</v>
      </c>
      <c r="AJ167" s="19">
        <v>48</v>
      </c>
      <c r="AK167" s="19">
        <v>16</v>
      </c>
      <c r="AL167" s="19">
        <v>16</v>
      </c>
      <c r="AM167" s="19">
        <v>0</v>
      </c>
      <c r="AN167" s="19">
        <v>0</v>
      </c>
      <c r="AO167" s="19">
        <v>0</v>
      </c>
      <c r="AP167" s="19">
        <v>0</v>
      </c>
      <c r="AQ167" s="19">
        <v>0</v>
      </c>
      <c r="AR167" s="19" t="s">
        <v>424</v>
      </c>
      <c r="AS167" s="19">
        <v>1</v>
      </c>
      <c r="AT167" s="19">
        <v>0</v>
      </c>
      <c r="AU167" s="19">
        <v>0</v>
      </c>
      <c r="AV167" s="19">
        <v>0</v>
      </c>
      <c r="AW167" s="19">
        <v>0</v>
      </c>
      <c r="AX167" s="19">
        <v>45</v>
      </c>
      <c r="AY167" s="19">
        <v>0</v>
      </c>
      <c r="AZ167" s="19">
        <v>1</v>
      </c>
      <c r="BA167" s="19" t="s">
        <v>89</v>
      </c>
      <c r="BB167" s="19">
        <v>5</v>
      </c>
      <c r="BC167" s="19">
        <v>2</v>
      </c>
      <c r="BD167" s="19">
        <v>0.05</v>
      </c>
      <c r="BE167" s="19">
        <v>4</v>
      </c>
      <c r="BF167" s="19">
        <v>6</v>
      </c>
      <c r="BG167" s="19">
        <v>0.5</v>
      </c>
      <c r="BH167" s="19">
        <v>10</v>
      </c>
      <c r="BI167" s="19">
        <v>1</v>
      </c>
      <c r="BJ167" s="19">
        <v>1</v>
      </c>
      <c r="BK167" s="19">
        <v>1</v>
      </c>
      <c r="BL167" s="19">
        <v>1</v>
      </c>
      <c r="BM167" s="19">
        <v>0</v>
      </c>
      <c r="BN167" s="19">
        <v>0</v>
      </c>
      <c r="BO167" s="19">
        <v>0</v>
      </c>
      <c r="BP167" s="19">
        <v>0</v>
      </c>
      <c r="BQ167" s="19">
        <v>1</v>
      </c>
      <c r="BR167" s="19">
        <v>1</v>
      </c>
      <c r="BS167" s="19">
        <v>1</v>
      </c>
      <c r="BT167" s="19">
        <v>1</v>
      </c>
    </row>
    <row r="168" spans="1:72" x14ac:dyDescent="0.3">
      <c r="A168" s="26">
        <v>166</v>
      </c>
      <c r="B168" s="19">
        <v>80</v>
      </c>
      <c r="C168" s="19">
        <v>0.76439499855041504</v>
      </c>
      <c r="D168" s="19">
        <v>1.273991664250692E-2</v>
      </c>
      <c r="E168" s="19">
        <v>4</v>
      </c>
      <c r="F168" s="19">
        <v>1.1163499308821469E-16</v>
      </c>
      <c r="G168" s="19">
        <v>6.2812499999999882E-3</v>
      </c>
      <c r="H168" s="19">
        <v>5.6250000000002132E-4</v>
      </c>
      <c r="I168" s="19">
        <v>1.1163499308821469E-16</v>
      </c>
      <c r="J168" s="19">
        <f t="shared" si="2"/>
        <v>1.1163499308821469E-16</v>
      </c>
      <c r="K168" s="19">
        <v>1.1163499308821469E-16</v>
      </c>
      <c r="L168" s="19"/>
      <c r="M168" s="19">
        <v>0</v>
      </c>
      <c r="N168" s="19">
        <v>-2.2204460492503131E-16</v>
      </c>
      <c r="O168" s="19">
        <v>-6.9388939039072284E-18</v>
      </c>
      <c r="P168" s="19">
        <v>0</v>
      </c>
      <c r="Q168" s="19">
        <v>-0.125</v>
      </c>
      <c r="R168" s="19">
        <v>-0.125</v>
      </c>
      <c r="S168" s="19">
        <v>0.25</v>
      </c>
      <c r="T168" s="19">
        <v>0</v>
      </c>
      <c r="U168" s="19">
        <v>-1.110223024625157E-16</v>
      </c>
      <c r="V168" s="19">
        <v>-1.110223024625157E-16</v>
      </c>
      <c r="W168" s="19">
        <v>2.775557561562891E-17</v>
      </c>
      <c r="X168" s="19">
        <v>-0.5</v>
      </c>
      <c r="Y168" s="19">
        <v>0.5</v>
      </c>
      <c r="Z168" s="19">
        <v>0</v>
      </c>
      <c r="AA168" s="19">
        <v>0</v>
      </c>
      <c r="AB168" s="19">
        <v>-0.125</v>
      </c>
      <c r="AC168" s="19">
        <v>-0.125</v>
      </c>
      <c r="AD168" s="19">
        <v>0.25</v>
      </c>
      <c r="AE168" s="19">
        <v>0</v>
      </c>
      <c r="AF168" s="19">
        <v>-0.5703125</v>
      </c>
      <c r="AG168" s="19">
        <v>0.4296875</v>
      </c>
      <c r="AH168" s="19">
        <v>0.140625</v>
      </c>
      <c r="AI168" s="19">
        <v>0</v>
      </c>
      <c r="AJ168" s="19">
        <v>0</v>
      </c>
      <c r="AK168" s="19">
        <v>40</v>
      </c>
      <c r="AL168" s="19">
        <v>40</v>
      </c>
      <c r="AM168" s="19">
        <v>0</v>
      </c>
      <c r="AN168" s="19">
        <v>0</v>
      </c>
      <c r="AO168" s="19">
        <v>0</v>
      </c>
      <c r="AP168" s="19">
        <v>0</v>
      </c>
      <c r="AQ168" s="19">
        <v>0</v>
      </c>
      <c r="AR168" s="19" t="s">
        <v>425</v>
      </c>
      <c r="AS168" s="19">
        <v>1</v>
      </c>
      <c r="AT168" s="19">
        <v>0</v>
      </c>
      <c r="AU168" s="19">
        <v>0</v>
      </c>
      <c r="AV168" s="19">
        <v>0</v>
      </c>
      <c r="AW168" s="19">
        <v>0</v>
      </c>
      <c r="AX168" s="19">
        <v>45</v>
      </c>
      <c r="AY168" s="19">
        <v>0</v>
      </c>
      <c r="AZ168" s="19">
        <v>1</v>
      </c>
      <c r="BA168" s="19" t="s">
        <v>89</v>
      </c>
      <c r="BB168" s="19">
        <v>5</v>
      </c>
      <c r="BC168" s="19">
        <v>2</v>
      </c>
      <c r="BD168" s="19">
        <v>0.05</v>
      </c>
      <c r="BE168" s="19">
        <v>4</v>
      </c>
      <c r="BF168" s="19">
        <v>6</v>
      </c>
      <c r="BG168" s="19">
        <v>0.5</v>
      </c>
      <c r="BH168" s="19">
        <v>10</v>
      </c>
      <c r="BI168" s="19">
        <v>1</v>
      </c>
      <c r="BJ168" s="19">
        <v>1</v>
      </c>
      <c r="BK168" s="19">
        <v>1</v>
      </c>
      <c r="BL168" s="19">
        <v>1</v>
      </c>
      <c r="BM168" s="19">
        <v>0</v>
      </c>
      <c r="BN168" s="19">
        <v>0</v>
      </c>
      <c r="BO168" s="19">
        <v>0</v>
      </c>
      <c r="BP168" s="19">
        <v>0</v>
      </c>
      <c r="BQ168" s="19">
        <v>1</v>
      </c>
      <c r="BR168" s="19">
        <v>1</v>
      </c>
      <c r="BS168" s="19">
        <v>1</v>
      </c>
      <c r="BT168" s="19">
        <v>1</v>
      </c>
    </row>
    <row r="169" spans="1:72" x14ac:dyDescent="0.3">
      <c r="A169" s="26">
        <v>167</v>
      </c>
      <c r="B169" s="19">
        <v>80</v>
      </c>
      <c r="C169" s="19">
        <v>0.76439523696899414</v>
      </c>
      <c r="D169" s="19">
        <v>1.27399206161499E-2</v>
      </c>
      <c r="E169" s="19">
        <v>4</v>
      </c>
      <c r="F169" s="19">
        <v>6.5154206201545676E-17</v>
      </c>
      <c r="G169" s="19">
        <v>6.2812499999999882E-3</v>
      </c>
      <c r="H169" s="19">
        <v>5.625000000000121E-4</v>
      </c>
      <c r="I169" s="19">
        <v>6.5154206201545676E-17</v>
      </c>
      <c r="J169" s="19">
        <f t="shared" si="2"/>
        <v>6.5154206201545676E-17</v>
      </c>
      <c r="K169" s="19">
        <v>6.5154206201545676E-17</v>
      </c>
      <c r="L169" s="19"/>
      <c r="M169" s="19">
        <v>0</v>
      </c>
      <c r="N169" s="19">
        <v>1.110223024625157E-16</v>
      </c>
      <c r="O169" s="19">
        <v>-6.9388939039072284E-18</v>
      </c>
      <c r="P169" s="19">
        <v>0</v>
      </c>
      <c r="Q169" s="19">
        <v>-0.125</v>
      </c>
      <c r="R169" s="19">
        <v>0.125</v>
      </c>
      <c r="S169" s="19">
        <v>0.25</v>
      </c>
      <c r="T169" s="19">
        <v>0</v>
      </c>
      <c r="U169" s="19">
        <v>-1.110223024625157E-16</v>
      </c>
      <c r="V169" s="19">
        <v>0</v>
      </c>
      <c r="W169" s="19">
        <v>2.775557561562891E-17</v>
      </c>
      <c r="X169" s="19">
        <v>-0.5</v>
      </c>
      <c r="Y169" s="19">
        <v>-0.5</v>
      </c>
      <c r="Z169" s="19">
        <v>0</v>
      </c>
      <c r="AA169" s="19">
        <v>0</v>
      </c>
      <c r="AB169" s="19">
        <v>-0.125</v>
      </c>
      <c r="AC169" s="19">
        <v>0.125</v>
      </c>
      <c r="AD169" s="19">
        <v>0.25</v>
      </c>
      <c r="AE169" s="19">
        <v>0</v>
      </c>
      <c r="AF169" s="19">
        <v>-0.5703125</v>
      </c>
      <c r="AG169" s="19">
        <v>-0.4296875</v>
      </c>
      <c r="AH169" s="19">
        <v>0.140625</v>
      </c>
      <c r="AI169" s="19">
        <v>0</v>
      </c>
      <c r="AJ169" s="19">
        <v>0</v>
      </c>
      <c r="AK169" s="19">
        <v>40</v>
      </c>
      <c r="AL169" s="19">
        <v>0</v>
      </c>
      <c r="AM169" s="19">
        <v>40</v>
      </c>
      <c r="AN169" s="19">
        <v>0</v>
      </c>
      <c r="AO169" s="19">
        <v>0</v>
      </c>
      <c r="AP169" s="19">
        <v>0</v>
      </c>
      <c r="AQ169" s="19">
        <v>0</v>
      </c>
      <c r="AR169" s="19" t="s">
        <v>426</v>
      </c>
      <c r="AS169" s="19">
        <v>1</v>
      </c>
      <c r="AT169" s="19">
        <v>0</v>
      </c>
      <c r="AU169" s="19">
        <v>0</v>
      </c>
      <c r="AV169" s="19">
        <v>0</v>
      </c>
      <c r="AW169" s="19">
        <v>0</v>
      </c>
      <c r="AX169" s="19">
        <v>45</v>
      </c>
      <c r="AY169" s="19">
        <v>0</v>
      </c>
      <c r="AZ169" s="19">
        <v>1</v>
      </c>
      <c r="BA169" s="19" t="s">
        <v>89</v>
      </c>
      <c r="BB169" s="19">
        <v>5</v>
      </c>
      <c r="BC169" s="19">
        <v>2</v>
      </c>
      <c r="BD169" s="19">
        <v>0.05</v>
      </c>
      <c r="BE169" s="19">
        <v>4</v>
      </c>
      <c r="BF169" s="19">
        <v>6</v>
      </c>
      <c r="BG169" s="19">
        <v>0.5</v>
      </c>
      <c r="BH169" s="19">
        <v>10</v>
      </c>
      <c r="BI169" s="19">
        <v>1</v>
      </c>
      <c r="BJ169" s="19">
        <v>1</v>
      </c>
      <c r="BK169" s="19">
        <v>1</v>
      </c>
      <c r="BL169" s="19">
        <v>1</v>
      </c>
      <c r="BM169" s="19">
        <v>0</v>
      </c>
      <c r="BN169" s="19">
        <v>0</v>
      </c>
      <c r="BO169" s="19">
        <v>0</v>
      </c>
      <c r="BP169" s="19">
        <v>0</v>
      </c>
      <c r="BQ169" s="19">
        <v>1</v>
      </c>
      <c r="BR169" s="19">
        <v>1</v>
      </c>
      <c r="BS169" s="19">
        <v>1</v>
      </c>
      <c r="BT169" s="19">
        <v>1</v>
      </c>
    </row>
    <row r="170" spans="1:72" x14ac:dyDescent="0.3">
      <c r="A170" s="26">
        <v>168</v>
      </c>
      <c r="B170" s="19">
        <v>80</v>
      </c>
      <c r="C170" s="19">
        <v>0.79759478569030762</v>
      </c>
      <c r="D170" s="19">
        <v>1.329324642817179E-2</v>
      </c>
      <c r="E170" s="19">
        <v>4</v>
      </c>
      <c r="F170" s="19">
        <v>7.9368733514946446E-17</v>
      </c>
      <c r="G170" s="19">
        <v>6.2812499999999882E-3</v>
      </c>
      <c r="H170" s="19">
        <v>5.6250000000002132E-4</v>
      </c>
      <c r="I170" s="19">
        <v>7.9368733514946446E-17</v>
      </c>
      <c r="J170" s="19">
        <f t="shared" si="2"/>
        <v>7.9368733514946446E-17</v>
      </c>
      <c r="K170" s="19">
        <v>7.9368733514946446E-17</v>
      </c>
      <c r="L170" s="19"/>
      <c r="M170" s="19">
        <v>0</v>
      </c>
      <c r="N170" s="19">
        <v>1.110223024625157E-16</v>
      </c>
      <c r="O170" s="19">
        <v>-6.9388939039072284E-18</v>
      </c>
      <c r="P170" s="19">
        <v>0</v>
      </c>
      <c r="Q170" s="19">
        <v>0.125</v>
      </c>
      <c r="R170" s="19">
        <v>0.125</v>
      </c>
      <c r="S170" s="19">
        <v>0.25</v>
      </c>
      <c r="T170" s="19">
        <v>0</v>
      </c>
      <c r="U170" s="19">
        <v>1.110223024625157E-16</v>
      </c>
      <c r="V170" s="19">
        <v>1.110223024625157E-16</v>
      </c>
      <c r="W170" s="19">
        <v>2.775557561562891E-17</v>
      </c>
      <c r="X170" s="19">
        <v>0.5</v>
      </c>
      <c r="Y170" s="19">
        <v>-0.5</v>
      </c>
      <c r="Z170" s="19">
        <v>0</v>
      </c>
      <c r="AA170" s="19">
        <v>0</v>
      </c>
      <c r="AB170" s="19">
        <v>0.125</v>
      </c>
      <c r="AC170" s="19">
        <v>0.125</v>
      </c>
      <c r="AD170" s="19">
        <v>0.25</v>
      </c>
      <c r="AE170" s="19">
        <v>0</v>
      </c>
      <c r="AF170" s="19">
        <v>0.5703125</v>
      </c>
      <c r="AG170" s="19">
        <v>-0.4296875</v>
      </c>
      <c r="AH170" s="19">
        <v>0.140625</v>
      </c>
      <c r="AI170" s="19">
        <v>0</v>
      </c>
      <c r="AJ170" s="19">
        <v>40</v>
      </c>
      <c r="AK170" s="19">
        <v>0</v>
      </c>
      <c r="AL170" s="19">
        <v>0</v>
      </c>
      <c r="AM170" s="19">
        <v>40</v>
      </c>
      <c r="AN170" s="19">
        <v>0</v>
      </c>
      <c r="AO170" s="19">
        <v>0</v>
      </c>
      <c r="AP170" s="19">
        <v>0</v>
      </c>
      <c r="AQ170" s="19">
        <v>0</v>
      </c>
      <c r="AR170" s="19" t="s">
        <v>427</v>
      </c>
      <c r="AS170" s="19">
        <v>1</v>
      </c>
      <c r="AT170" s="19">
        <v>0</v>
      </c>
      <c r="AU170" s="19">
        <v>0</v>
      </c>
      <c r="AV170" s="19">
        <v>0</v>
      </c>
      <c r="AW170" s="19">
        <v>0</v>
      </c>
      <c r="AX170" s="19">
        <v>45</v>
      </c>
      <c r="AY170" s="19">
        <v>0</v>
      </c>
      <c r="AZ170" s="19">
        <v>1</v>
      </c>
      <c r="BA170" s="19" t="s">
        <v>89</v>
      </c>
      <c r="BB170" s="19">
        <v>5</v>
      </c>
      <c r="BC170" s="19">
        <v>2</v>
      </c>
      <c r="BD170" s="19">
        <v>0.05</v>
      </c>
      <c r="BE170" s="19">
        <v>4</v>
      </c>
      <c r="BF170" s="19">
        <v>6</v>
      </c>
      <c r="BG170" s="19">
        <v>0.5</v>
      </c>
      <c r="BH170" s="19">
        <v>10</v>
      </c>
      <c r="BI170" s="19">
        <v>1</v>
      </c>
      <c r="BJ170" s="19">
        <v>1</v>
      </c>
      <c r="BK170" s="19">
        <v>1</v>
      </c>
      <c r="BL170" s="19">
        <v>1</v>
      </c>
      <c r="BM170" s="19">
        <v>0</v>
      </c>
      <c r="BN170" s="19">
        <v>0</v>
      </c>
      <c r="BO170" s="19">
        <v>0</v>
      </c>
      <c r="BP170" s="19">
        <v>0</v>
      </c>
      <c r="BQ170" s="19">
        <v>1</v>
      </c>
      <c r="BR170" s="19">
        <v>1</v>
      </c>
      <c r="BS170" s="19">
        <v>1</v>
      </c>
      <c r="BT170" s="19">
        <v>1</v>
      </c>
    </row>
    <row r="171" spans="1:72" x14ac:dyDescent="0.3">
      <c r="A171" s="26">
        <v>169</v>
      </c>
      <c r="B171" s="19">
        <v>80</v>
      </c>
      <c r="C171" s="19">
        <v>0.85799431800842285</v>
      </c>
      <c r="D171" s="19">
        <v>1.4299905300140379E-2</v>
      </c>
      <c r="E171" s="19">
        <v>4</v>
      </c>
      <c r="F171" s="19">
        <v>3.3750000000000542E-3</v>
      </c>
      <c r="G171" s="19">
        <v>4.2921121330296089E-2</v>
      </c>
      <c r="H171" s="19">
        <v>8.9207119425806138E-3</v>
      </c>
      <c r="I171" s="19">
        <v>3.3750000000000542E-3</v>
      </c>
      <c r="J171" s="19">
        <f t="shared" si="2"/>
        <v>3.3750000000000542E-3</v>
      </c>
      <c r="K171" s="19">
        <v>3.3750000000000542E-3</v>
      </c>
      <c r="L171" s="19"/>
      <c r="M171" s="19">
        <v>-5.5511151231257827E-17</v>
      </c>
      <c r="N171" s="19">
        <v>-1.110223024625157E-16</v>
      </c>
      <c r="O171" s="19">
        <v>-6.9388939039072284E-18</v>
      </c>
      <c r="P171" s="19">
        <v>0</v>
      </c>
      <c r="Q171" s="19">
        <v>0.34375</v>
      </c>
      <c r="R171" s="19">
        <v>0.125</v>
      </c>
      <c r="S171" s="19">
        <v>-0.25</v>
      </c>
      <c r="T171" s="19">
        <v>0</v>
      </c>
      <c r="U171" s="19">
        <v>7.1250000000000757E-3</v>
      </c>
      <c r="V171" s="19">
        <v>-1.8750000000000711E-3</v>
      </c>
      <c r="W171" s="19">
        <v>3.7500000000001139E-3</v>
      </c>
      <c r="X171" s="19">
        <v>-0.25</v>
      </c>
      <c r="Y171" s="19">
        <v>0.5</v>
      </c>
      <c r="Z171" s="19">
        <v>0</v>
      </c>
      <c r="AA171" s="19">
        <v>0</v>
      </c>
      <c r="AB171" s="19">
        <v>0.34375</v>
      </c>
      <c r="AC171" s="19">
        <v>0.125</v>
      </c>
      <c r="AD171" s="19">
        <v>-0.25</v>
      </c>
      <c r="AE171" s="19">
        <v>0</v>
      </c>
      <c r="AF171" s="19">
        <v>-0.23828125</v>
      </c>
      <c r="AG171" s="19">
        <v>0.4296875</v>
      </c>
      <c r="AH171" s="19">
        <v>0.140625</v>
      </c>
      <c r="AI171" s="19">
        <v>0</v>
      </c>
      <c r="AJ171" s="19">
        <v>10</v>
      </c>
      <c r="AK171" s="19">
        <v>30</v>
      </c>
      <c r="AL171" s="19">
        <v>40</v>
      </c>
      <c r="AM171" s="19">
        <v>0</v>
      </c>
      <c r="AN171" s="19">
        <v>0</v>
      </c>
      <c r="AO171" s="19">
        <v>0</v>
      </c>
      <c r="AP171" s="19">
        <v>0</v>
      </c>
      <c r="AQ171" s="19">
        <v>0</v>
      </c>
      <c r="AR171" s="19" t="s">
        <v>428</v>
      </c>
      <c r="AS171" s="19">
        <v>1</v>
      </c>
      <c r="AT171" s="19">
        <v>0</v>
      </c>
      <c r="AU171" s="19">
        <v>0</v>
      </c>
      <c r="AV171" s="19">
        <v>0</v>
      </c>
      <c r="AW171" s="19">
        <v>0</v>
      </c>
      <c r="AX171" s="19">
        <v>45</v>
      </c>
      <c r="AY171" s="19">
        <v>0</v>
      </c>
      <c r="AZ171" s="19">
        <v>1</v>
      </c>
      <c r="BA171" s="19" t="s">
        <v>89</v>
      </c>
      <c r="BB171" s="19">
        <v>5</v>
      </c>
      <c r="BC171" s="19">
        <v>2</v>
      </c>
      <c r="BD171" s="19">
        <v>0.05</v>
      </c>
      <c r="BE171" s="19">
        <v>4</v>
      </c>
      <c r="BF171" s="19">
        <v>6</v>
      </c>
      <c r="BG171" s="19">
        <v>0.5</v>
      </c>
      <c r="BH171" s="19">
        <v>10</v>
      </c>
      <c r="BI171" s="19">
        <v>1</v>
      </c>
      <c r="BJ171" s="19">
        <v>1</v>
      </c>
      <c r="BK171" s="19">
        <v>1</v>
      </c>
      <c r="BL171" s="19">
        <v>1</v>
      </c>
      <c r="BM171" s="19">
        <v>0</v>
      </c>
      <c r="BN171" s="19">
        <v>0</v>
      </c>
      <c r="BO171" s="19">
        <v>0</v>
      </c>
      <c r="BP171" s="19">
        <v>0</v>
      </c>
      <c r="BQ171" s="19">
        <v>1</v>
      </c>
      <c r="BR171" s="19">
        <v>1</v>
      </c>
      <c r="BS171" s="19">
        <v>1</v>
      </c>
      <c r="BT171" s="19">
        <v>1</v>
      </c>
    </row>
    <row r="172" spans="1:72" x14ac:dyDescent="0.3">
      <c r="A172" s="26">
        <v>170</v>
      </c>
      <c r="B172" s="19">
        <v>80</v>
      </c>
      <c r="C172" s="19">
        <v>0.77579665184020996</v>
      </c>
      <c r="D172" s="19">
        <v>1.292994419733683E-2</v>
      </c>
      <c r="E172" s="19">
        <v>4</v>
      </c>
      <c r="F172" s="19">
        <v>3.3750000000000542E-3</v>
      </c>
      <c r="G172" s="19">
        <v>4.2921121330296089E-2</v>
      </c>
      <c r="H172" s="19">
        <v>8.9207119425805965E-3</v>
      </c>
      <c r="I172" s="19">
        <v>3.3750000000000542E-3</v>
      </c>
      <c r="J172" s="19">
        <f t="shared" si="2"/>
        <v>3.3750000000000542E-3</v>
      </c>
      <c r="K172" s="19">
        <v>3.3750000000000542E-3</v>
      </c>
      <c r="L172" s="19"/>
      <c r="M172" s="19">
        <v>-5.5511151231257827E-17</v>
      </c>
      <c r="N172" s="19">
        <v>1.110223024625157E-16</v>
      </c>
      <c r="O172" s="19">
        <v>-6.9388939039072284E-18</v>
      </c>
      <c r="P172" s="19">
        <v>0</v>
      </c>
      <c r="Q172" s="19">
        <v>0.34375</v>
      </c>
      <c r="R172" s="19">
        <v>-0.125</v>
      </c>
      <c r="S172" s="19">
        <v>-0.25</v>
      </c>
      <c r="T172" s="19">
        <v>0</v>
      </c>
      <c r="U172" s="19">
        <v>7.1250000000000757E-3</v>
      </c>
      <c r="V172" s="19">
        <v>1.8750000000000711E-3</v>
      </c>
      <c r="W172" s="19">
        <v>3.7500000000001139E-3</v>
      </c>
      <c r="X172" s="19">
        <v>-0.25</v>
      </c>
      <c r="Y172" s="19">
        <v>-0.5</v>
      </c>
      <c r="Z172" s="19">
        <v>0</v>
      </c>
      <c r="AA172" s="19">
        <v>0</v>
      </c>
      <c r="AB172" s="19">
        <v>0.34375</v>
      </c>
      <c r="AC172" s="19">
        <v>-0.125</v>
      </c>
      <c r="AD172" s="19">
        <v>-0.25</v>
      </c>
      <c r="AE172" s="19">
        <v>0</v>
      </c>
      <c r="AF172" s="19">
        <v>-0.23828125</v>
      </c>
      <c r="AG172" s="19">
        <v>-0.4296875</v>
      </c>
      <c r="AH172" s="19">
        <v>0.140625</v>
      </c>
      <c r="AI172" s="19">
        <v>0</v>
      </c>
      <c r="AJ172" s="19">
        <v>10</v>
      </c>
      <c r="AK172" s="19">
        <v>30</v>
      </c>
      <c r="AL172" s="19">
        <v>0</v>
      </c>
      <c r="AM172" s="19">
        <v>40</v>
      </c>
      <c r="AN172" s="19">
        <v>0</v>
      </c>
      <c r="AO172" s="19">
        <v>0</v>
      </c>
      <c r="AP172" s="19">
        <v>0</v>
      </c>
      <c r="AQ172" s="19">
        <v>0</v>
      </c>
      <c r="AR172" s="19" t="s">
        <v>429</v>
      </c>
      <c r="AS172" s="19">
        <v>1</v>
      </c>
      <c r="AT172" s="19">
        <v>0</v>
      </c>
      <c r="AU172" s="19">
        <v>0</v>
      </c>
      <c r="AV172" s="19">
        <v>0</v>
      </c>
      <c r="AW172" s="19">
        <v>0</v>
      </c>
      <c r="AX172" s="19">
        <v>45</v>
      </c>
      <c r="AY172" s="19">
        <v>0</v>
      </c>
      <c r="AZ172" s="19">
        <v>1</v>
      </c>
      <c r="BA172" s="19" t="s">
        <v>89</v>
      </c>
      <c r="BB172" s="19">
        <v>5</v>
      </c>
      <c r="BC172" s="19">
        <v>2</v>
      </c>
      <c r="BD172" s="19">
        <v>0.05</v>
      </c>
      <c r="BE172" s="19">
        <v>4</v>
      </c>
      <c r="BF172" s="19">
        <v>6</v>
      </c>
      <c r="BG172" s="19">
        <v>0.5</v>
      </c>
      <c r="BH172" s="19">
        <v>10</v>
      </c>
      <c r="BI172" s="19">
        <v>1</v>
      </c>
      <c r="BJ172" s="19">
        <v>1</v>
      </c>
      <c r="BK172" s="19">
        <v>1</v>
      </c>
      <c r="BL172" s="19">
        <v>1</v>
      </c>
      <c r="BM172" s="19">
        <v>0</v>
      </c>
      <c r="BN172" s="19">
        <v>0</v>
      </c>
      <c r="BO172" s="19">
        <v>0</v>
      </c>
      <c r="BP172" s="19">
        <v>0</v>
      </c>
      <c r="BQ172" s="19">
        <v>1</v>
      </c>
      <c r="BR172" s="19">
        <v>1</v>
      </c>
      <c r="BS172" s="19">
        <v>1</v>
      </c>
      <c r="BT172" s="19">
        <v>1</v>
      </c>
    </row>
    <row r="173" spans="1:72" x14ac:dyDescent="0.3">
      <c r="A173" s="26">
        <v>171</v>
      </c>
      <c r="B173" s="19">
        <v>80</v>
      </c>
      <c r="C173" s="19">
        <v>0.84659600257873535</v>
      </c>
      <c r="D173" s="19">
        <v>1.4109933376312261E-2</v>
      </c>
      <c r="E173" s="19">
        <v>4</v>
      </c>
      <c r="F173" s="19">
        <v>3.3541019662497191E-3</v>
      </c>
      <c r="G173" s="19">
        <v>4.2921121330296089E-2</v>
      </c>
      <c r="H173" s="19">
        <v>8.8236299396847028E-3</v>
      </c>
      <c r="I173" s="19">
        <v>3.3541019662497191E-3</v>
      </c>
      <c r="J173" s="19">
        <f t="shared" si="2"/>
        <v>3.3541019662497191E-3</v>
      </c>
      <c r="K173" s="19">
        <v>3.3541019662497191E-3</v>
      </c>
      <c r="L173" s="19"/>
      <c r="M173" s="19">
        <v>-5.5511151231257827E-17</v>
      </c>
      <c r="N173" s="19">
        <v>1.110223024625157E-16</v>
      </c>
      <c r="O173" s="19">
        <v>-6.9388939039072284E-18</v>
      </c>
      <c r="P173" s="19">
        <v>0</v>
      </c>
      <c r="Q173" s="19">
        <v>-0.34375</v>
      </c>
      <c r="R173" s="19">
        <v>-0.125</v>
      </c>
      <c r="S173" s="19">
        <v>-0.25</v>
      </c>
      <c r="T173" s="19">
        <v>0</v>
      </c>
      <c r="U173" s="19">
        <v>-7.5000000000000344E-3</v>
      </c>
      <c r="V173" s="19">
        <v>1.5000000000001119E-3</v>
      </c>
      <c r="W173" s="19">
        <v>3.0000000000000859E-3</v>
      </c>
      <c r="X173" s="19">
        <v>0.25</v>
      </c>
      <c r="Y173" s="19">
        <v>-0.5</v>
      </c>
      <c r="Z173" s="19">
        <v>0</v>
      </c>
      <c r="AA173" s="19">
        <v>0</v>
      </c>
      <c r="AB173" s="19">
        <v>-0.34375</v>
      </c>
      <c r="AC173" s="19">
        <v>-0.125</v>
      </c>
      <c r="AD173" s="19">
        <v>-0.25</v>
      </c>
      <c r="AE173" s="19">
        <v>0</v>
      </c>
      <c r="AF173" s="19">
        <v>0.23828125</v>
      </c>
      <c r="AG173" s="19">
        <v>-0.4296875</v>
      </c>
      <c r="AH173" s="19">
        <v>0.140625</v>
      </c>
      <c r="AI173" s="19">
        <v>0</v>
      </c>
      <c r="AJ173" s="19">
        <v>30</v>
      </c>
      <c r="AK173" s="19">
        <v>10</v>
      </c>
      <c r="AL173" s="19">
        <v>0</v>
      </c>
      <c r="AM173" s="19">
        <v>40</v>
      </c>
      <c r="AN173" s="19">
        <v>0</v>
      </c>
      <c r="AO173" s="19">
        <v>0</v>
      </c>
      <c r="AP173" s="19">
        <v>0</v>
      </c>
      <c r="AQ173" s="19">
        <v>0</v>
      </c>
      <c r="AR173" s="19" t="s">
        <v>430</v>
      </c>
      <c r="AS173" s="19">
        <v>1</v>
      </c>
      <c r="AT173" s="19">
        <v>0</v>
      </c>
      <c r="AU173" s="19">
        <v>0</v>
      </c>
      <c r="AV173" s="19">
        <v>0</v>
      </c>
      <c r="AW173" s="19">
        <v>0</v>
      </c>
      <c r="AX173" s="19">
        <v>45</v>
      </c>
      <c r="AY173" s="19">
        <v>0</v>
      </c>
      <c r="AZ173" s="19">
        <v>1</v>
      </c>
      <c r="BA173" s="19" t="s">
        <v>89</v>
      </c>
      <c r="BB173" s="19">
        <v>5</v>
      </c>
      <c r="BC173" s="19">
        <v>2</v>
      </c>
      <c r="BD173" s="19">
        <v>0.05</v>
      </c>
      <c r="BE173" s="19">
        <v>4</v>
      </c>
      <c r="BF173" s="19">
        <v>6</v>
      </c>
      <c r="BG173" s="19">
        <v>0.5</v>
      </c>
      <c r="BH173" s="19">
        <v>10</v>
      </c>
      <c r="BI173" s="19">
        <v>1</v>
      </c>
      <c r="BJ173" s="19">
        <v>1</v>
      </c>
      <c r="BK173" s="19">
        <v>1</v>
      </c>
      <c r="BL173" s="19">
        <v>1</v>
      </c>
      <c r="BM173" s="19">
        <v>0</v>
      </c>
      <c r="BN173" s="19">
        <v>0</v>
      </c>
      <c r="BO173" s="19">
        <v>0</v>
      </c>
      <c r="BP173" s="19">
        <v>0</v>
      </c>
      <c r="BQ173" s="19">
        <v>1</v>
      </c>
      <c r="BR173" s="19">
        <v>1</v>
      </c>
      <c r="BS173" s="19">
        <v>1</v>
      </c>
      <c r="BT173" s="19">
        <v>1</v>
      </c>
    </row>
    <row r="174" spans="1:72" x14ac:dyDescent="0.3">
      <c r="A174" s="26">
        <v>172</v>
      </c>
      <c r="B174" s="19">
        <v>80</v>
      </c>
      <c r="C174" s="19">
        <v>0.85799455642700195</v>
      </c>
      <c r="D174" s="19">
        <v>1.4299909273783371E-2</v>
      </c>
      <c r="E174" s="19">
        <v>4</v>
      </c>
      <c r="F174" s="19">
        <v>1.0312500000000111E-3</v>
      </c>
      <c r="G174" s="19">
        <v>3.4687500000000339E-3</v>
      </c>
      <c r="H174" s="19">
        <v>2.0624999999999858E-3</v>
      </c>
      <c r="I174" s="19">
        <v>1.0312500000000111E-3</v>
      </c>
      <c r="J174" s="19">
        <f t="shared" si="2"/>
        <v>1.0312500000000111E-3</v>
      </c>
      <c r="K174" s="19">
        <v>1.0312500000000111E-3</v>
      </c>
      <c r="L174" s="19"/>
      <c r="M174" s="19">
        <v>1.110223024625157E-16</v>
      </c>
      <c r="N174" s="19">
        <v>-2.2204460492503131E-16</v>
      </c>
      <c r="O174" s="19">
        <v>6.9388939039072284E-18</v>
      </c>
      <c r="P174" s="19">
        <v>0</v>
      </c>
      <c r="Q174" s="19">
        <v>0.15625</v>
      </c>
      <c r="R174" s="19">
        <v>0.15625</v>
      </c>
      <c r="S174" s="19">
        <v>-0.3125</v>
      </c>
      <c r="T174" s="19">
        <v>0</v>
      </c>
      <c r="U174" s="19">
        <v>-1.0312500000000391E-3</v>
      </c>
      <c r="V174" s="19">
        <v>-1.031250000000095E-3</v>
      </c>
      <c r="W174" s="19">
        <v>2.0624999999999671E-3</v>
      </c>
      <c r="X174" s="19">
        <v>-0.5</v>
      </c>
      <c r="Y174" s="19">
        <v>0.5</v>
      </c>
      <c r="Z174" s="19">
        <v>0</v>
      </c>
      <c r="AA174" s="19">
        <v>0</v>
      </c>
      <c r="AB174" s="19">
        <v>0.15625</v>
      </c>
      <c r="AC174" s="19">
        <v>0.15625</v>
      </c>
      <c r="AD174" s="19">
        <v>-0.3125</v>
      </c>
      <c r="AE174" s="19">
        <v>0</v>
      </c>
      <c r="AF174" s="19">
        <v>-0.53515625</v>
      </c>
      <c r="AG174" s="19">
        <v>0.46484375</v>
      </c>
      <c r="AH174" s="19">
        <v>7.03125E-2</v>
      </c>
      <c r="AI174" s="19">
        <v>0</v>
      </c>
      <c r="AJ174" s="19">
        <v>0</v>
      </c>
      <c r="AK174" s="19">
        <v>40</v>
      </c>
      <c r="AL174" s="19">
        <v>40</v>
      </c>
      <c r="AM174" s="19">
        <v>0</v>
      </c>
      <c r="AN174" s="19">
        <v>0</v>
      </c>
      <c r="AO174" s="19">
        <v>0</v>
      </c>
      <c r="AP174" s="19">
        <v>0</v>
      </c>
      <c r="AQ174" s="19">
        <v>0</v>
      </c>
      <c r="AR174" s="19" t="s">
        <v>431</v>
      </c>
      <c r="AS174" s="19">
        <v>1</v>
      </c>
      <c r="AT174" s="19">
        <v>0</v>
      </c>
      <c r="AU174" s="19">
        <v>0</v>
      </c>
      <c r="AV174" s="19">
        <v>0</v>
      </c>
      <c r="AW174" s="19">
        <v>0</v>
      </c>
      <c r="AX174" s="19">
        <v>45</v>
      </c>
      <c r="AY174" s="19">
        <v>0</v>
      </c>
      <c r="AZ174" s="19">
        <v>1</v>
      </c>
      <c r="BA174" s="19" t="s">
        <v>89</v>
      </c>
      <c r="BB174" s="19">
        <v>5</v>
      </c>
      <c r="BC174" s="19">
        <v>2</v>
      </c>
      <c r="BD174" s="19">
        <v>0.05</v>
      </c>
      <c r="BE174" s="19">
        <v>4</v>
      </c>
      <c r="BF174" s="19">
        <v>6</v>
      </c>
      <c r="BG174" s="19">
        <v>0.5</v>
      </c>
      <c r="BH174" s="19">
        <v>10</v>
      </c>
      <c r="BI174" s="19">
        <v>1</v>
      </c>
      <c r="BJ174" s="19">
        <v>1</v>
      </c>
      <c r="BK174" s="19">
        <v>1</v>
      </c>
      <c r="BL174" s="19">
        <v>1</v>
      </c>
      <c r="BM174" s="19">
        <v>0</v>
      </c>
      <c r="BN174" s="19">
        <v>0</v>
      </c>
      <c r="BO174" s="19">
        <v>0</v>
      </c>
      <c r="BP174" s="19">
        <v>0</v>
      </c>
      <c r="BQ174" s="19">
        <v>1</v>
      </c>
      <c r="BR174" s="19">
        <v>1</v>
      </c>
      <c r="BS174" s="19">
        <v>1</v>
      </c>
      <c r="BT174" s="19">
        <v>1</v>
      </c>
    </row>
    <row r="175" spans="1:72" x14ac:dyDescent="0.3">
      <c r="A175" s="26">
        <v>173</v>
      </c>
      <c r="B175" s="19">
        <v>80</v>
      </c>
      <c r="C175" s="19">
        <v>0.79559469223022461</v>
      </c>
      <c r="D175" s="19">
        <v>1.325991153717041E-2</v>
      </c>
      <c r="E175" s="19">
        <v>4</v>
      </c>
      <c r="F175" s="19">
        <v>1.031250000000002E-3</v>
      </c>
      <c r="G175" s="19">
        <v>3.4687500000000339E-3</v>
      </c>
      <c r="H175" s="19">
        <v>2.0624999999999758E-3</v>
      </c>
      <c r="I175" s="19">
        <v>1.031250000000002E-3</v>
      </c>
      <c r="J175" s="19">
        <f t="shared" si="2"/>
        <v>1.031250000000002E-3</v>
      </c>
      <c r="K175" s="19">
        <v>1.031250000000002E-3</v>
      </c>
      <c r="L175" s="19"/>
      <c r="M175" s="19">
        <v>1.110223024625157E-16</v>
      </c>
      <c r="N175" s="19">
        <v>1.110223024625157E-16</v>
      </c>
      <c r="O175" s="19">
        <v>6.9388939039072284E-18</v>
      </c>
      <c r="P175" s="19">
        <v>0</v>
      </c>
      <c r="Q175" s="19">
        <v>0.15625</v>
      </c>
      <c r="R175" s="19">
        <v>-0.15625</v>
      </c>
      <c r="S175" s="19">
        <v>-0.3125</v>
      </c>
      <c r="T175" s="19">
        <v>0</v>
      </c>
      <c r="U175" s="19">
        <v>-1.0312500000000391E-3</v>
      </c>
      <c r="V175" s="19">
        <v>1.0312500000000391E-3</v>
      </c>
      <c r="W175" s="19">
        <v>2.0624999999999671E-3</v>
      </c>
      <c r="X175" s="19">
        <v>-0.5</v>
      </c>
      <c r="Y175" s="19">
        <v>-0.5</v>
      </c>
      <c r="Z175" s="19">
        <v>0</v>
      </c>
      <c r="AA175" s="19">
        <v>0</v>
      </c>
      <c r="AB175" s="19">
        <v>0.15625</v>
      </c>
      <c r="AC175" s="19">
        <v>-0.15625</v>
      </c>
      <c r="AD175" s="19">
        <v>-0.3125</v>
      </c>
      <c r="AE175" s="19">
        <v>0</v>
      </c>
      <c r="AF175" s="19">
        <v>-0.53515625</v>
      </c>
      <c r="AG175" s="19">
        <v>-0.46484375</v>
      </c>
      <c r="AH175" s="19">
        <v>7.03125E-2</v>
      </c>
      <c r="AI175" s="19">
        <v>0</v>
      </c>
      <c r="AJ175" s="19">
        <v>0</v>
      </c>
      <c r="AK175" s="19">
        <v>40</v>
      </c>
      <c r="AL175" s="19">
        <v>0</v>
      </c>
      <c r="AM175" s="19">
        <v>40</v>
      </c>
      <c r="AN175" s="19">
        <v>0</v>
      </c>
      <c r="AO175" s="19">
        <v>0</v>
      </c>
      <c r="AP175" s="19">
        <v>0</v>
      </c>
      <c r="AQ175" s="19">
        <v>0</v>
      </c>
      <c r="AR175" s="19" t="s">
        <v>432</v>
      </c>
      <c r="AS175" s="19">
        <v>1</v>
      </c>
      <c r="AT175" s="19">
        <v>0</v>
      </c>
      <c r="AU175" s="19">
        <v>0</v>
      </c>
      <c r="AV175" s="19">
        <v>0</v>
      </c>
      <c r="AW175" s="19">
        <v>0</v>
      </c>
      <c r="AX175" s="19">
        <v>45</v>
      </c>
      <c r="AY175" s="19">
        <v>0</v>
      </c>
      <c r="AZ175" s="19">
        <v>1</v>
      </c>
      <c r="BA175" s="19" t="s">
        <v>89</v>
      </c>
      <c r="BB175" s="19">
        <v>5</v>
      </c>
      <c r="BC175" s="19">
        <v>2</v>
      </c>
      <c r="BD175" s="19">
        <v>0.05</v>
      </c>
      <c r="BE175" s="19">
        <v>4</v>
      </c>
      <c r="BF175" s="19">
        <v>6</v>
      </c>
      <c r="BG175" s="19">
        <v>0.5</v>
      </c>
      <c r="BH175" s="19">
        <v>10</v>
      </c>
      <c r="BI175" s="19">
        <v>1</v>
      </c>
      <c r="BJ175" s="19">
        <v>1</v>
      </c>
      <c r="BK175" s="19">
        <v>1</v>
      </c>
      <c r="BL175" s="19">
        <v>1</v>
      </c>
      <c r="BM175" s="19">
        <v>0</v>
      </c>
      <c r="BN175" s="19">
        <v>0</v>
      </c>
      <c r="BO175" s="19">
        <v>0</v>
      </c>
      <c r="BP175" s="19">
        <v>0</v>
      </c>
      <c r="BQ175" s="19">
        <v>1</v>
      </c>
      <c r="BR175" s="19">
        <v>1</v>
      </c>
      <c r="BS175" s="19">
        <v>1</v>
      </c>
      <c r="BT175" s="19">
        <v>1</v>
      </c>
    </row>
    <row r="176" spans="1:72" x14ac:dyDescent="0.3">
      <c r="A176" s="26">
        <v>174</v>
      </c>
      <c r="B176" s="19">
        <v>80</v>
      </c>
      <c r="C176" s="19">
        <v>0.84239459037780762</v>
      </c>
      <c r="D176" s="19">
        <v>1.4039909839630131E-2</v>
      </c>
      <c r="E176" s="19">
        <v>4</v>
      </c>
      <c r="F176" s="19">
        <v>6.987782306461735E-3</v>
      </c>
      <c r="G176" s="19">
        <v>3.4688640183963643E-2</v>
      </c>
      <c r="H176" s="19">
        <v>1.163935605499716E-2</v>
      </c>
      <c r="I176" s="19">
        <v>6.987782306461735E-3</v>
      </c>
      <c r="J176" s="19">
        <f t="shared" si="2"/>
        <v>6.987782306461735E-3</v>
      </c>
      <c r="K176" s="19">
        <v>6.987782306461735E-3</v>
      </c>
      <c r="L176" s="19"/>
      <c r="M176" s="19">
        <v>1.110223024625157E-16</v>
      </c>
      <c r="N176" s="19">
        <v>0</v>
      </c>
      <c r="O176" s="19">
        <v>6.9388939039072284E-18</v>
      </c>
      <c r="P176" s="19">
        <v>0</v>
      </c>
      <c r="Q176" s="19">
        <v>0.15625</v>
      </c>
      <c r="R176" s="19">
        <v>-6.2500000000000014E-2</v>
      </c>
      <c r="S176" s="19">
        <v>-0.3125</v>
      </c>
      <c r="T176" s="19">
        <v>0</v>
      </c>
      <c r="U176" s="19">
        <v>3.0937499999998952E-3</v>
      </c>
      <c r="V176" s="19">
        <v>-1.5656249999999951E-2</v>
      </c>
      <c r="W176" s="19">
        <v>-6.1875000000000116E-3</v>
      </c>
      <c r="X176" s="19">
        <v>-0.5</v>
      </c>
      <c r="Y176" s="19">
        <v>0.25000000000000011</v>
      </c>
      <c r="Z176" s="19">
        <v>0</v>
      </c>
      <c r="AA176" s="19">
        <v>0</v>
      </c>
      <c r="AB176" s="19">
        <v>0.15625</v>
      </c>
      <c r="AC176" s="19">
        <v>-6.2500000000000014E-2</v>
      </c>
      <c r="AD176" s="19">
        <v>-0.3125</v>
      </c>
      <c r="AE176" s="19">
        <v>0</v>
      </c>
      <c r="AF176" s="19">
        <v>-0.53515625</v>
      </c>
      <c r="AG176" s="19">
        <v>0.13281250000000011</v>
      </c>
      <c r="AH176" s="19">
        <v>7.03125E-2</v>
      </c>
      <c r="AI176" s="19">
        <v>0</v>
      </c>
      <c r="AJ176" s="19">
        <v>0</v>
      </c>
      <c r="AK176" s="19">
        <v>40</v>
      </c>
      <c r="AL176" s="19">
        <v>30</v>
      </c>
      <c r="AM176" s="19">
        <v>10</v>
      </c>
      <c r="AN176" s="19">
        <v>0</v>
      </c>
      <c r="AO176" s="19">
        <v>0</v>
      </c>
      <c r="AP176" s="19">
        <v>0</v>
      </c>
      <c r="AQ176" s="19">
        <v>0</v>
      </c>
      <c r="AR176" s="19" t="s">
        <v>433</v>
      </c>
      <c r="AS176" s="19">
        <v>1</v>
      </c>
      <c r="AT176" s="19">
        <v>0</v>
      </c>
      <c r="AU176" s="19">
        <v>0</v>
      </c>
      <c r="AV176" s="19">
        <v>0</v>
      </c>
      <c r="AW176" s="19">
        <v>0</v>
      </c>
      <c r="AX176" s="19">
        <v>45</v>
      </c>
      <c r="AY176" s="19">
        <v>0</v>
      </c>
      <c r="AZ176" s="19">
        <v>1</v>
      </c>
      <c r="BA176" s="19" t="s">
        <v>89</v>
      </c>
      <c r="BB176" s="19">
        <v>5</v>
      </c>
      <c r="BC176" s="19">
        <v>2</v>
      </c>
      <c r="BD176" s="19">
        <v>0.05</v>
      </c>
      <c r="BE176" s="19">
        <v>4</v>
      </c>
      <c r="BF176" s="19">
        <v>6</v>
      </c>
      <c r="BG176" s="19">
        <v>0.5</v>
      </c>
      <c r="BH176" s="19">
        <v>10</v>
      </c>
      <c r="BI176" s="19">
        <v>1</v>
      </c>
      <c r="BJ176" s="19">
        <v>1</v>
      </c>
      <c r="BK176" s="19">
        <v>1</v>
      </c>
      <c r="BL176" s="19">
        <v>1</v>
      </c>
      <c r="BM176" s="19">
        <v>0</v>
      </c>
      <c r="BN176" s="19">
        <v>0</v>
      </c>
      <c r="BO176" s="19">
        <v>0</v>
      </c>
      <c r="BP176" s="19">
        <v>0</v>
      </c>
      <c r="BQ176" s="19">
        <v>1</v>
      </c>
      <c r="BR176" s="19">
        <v>1</v>
      </c>
      <c r="BS176" s="19">
        <v>1</v>
      </c>
      <c r="BT176" s="19">
        <v>1</v>
      </c>
    </row>
    <row r="177" spans="1:72" x14ac:dyDescent="0.3">
      <c r="A177" s="26">
        <v>175</v>
      </c>
      <c r="B177" s="19">
        <v>80</v>
      </c>
      <c r="C177" s="19">
        <v>0.81119489669799805</v>
      </c>
      <c r="D177" s="19">
        <v>1.351991494496663E-2</v>
      </c>
      <c r="E177" s="19">
        <v>4</v>
      </c>
      <c r="F177" s="19">
        <v>6.9877823064617862E-3</v>
      </c>
      <c r="G177" s="19">
        <v>3.4688640183963712E-2</v>
      </c>
      <c r="H177" s="19">
        <v>1.1639356054997239E-2</v>
      </c>
      <c r="I177" s="19">
        <v>6.9877823064617862E-3</v>
      </c>
      <c r="J177" s="19">
        <f t="shared" si="2"/>
        <v>6.9877823064617862E-3</v>
      </c>
      <c r="K177" s="19">
        <v>6.9877823064617862E-3</v>
      </c>
      <c r="L177" s="19"/>
      <c r="M177" s="19">
        <v>1.110223024625157E-16</v>
      </c>
      <c r="N177" s="19">
        <v>2.775557561562891E-17</v>
      </c>
      <c r="O177" s="19">
        <v>6.9388939039072284E-18</v>
      </c>
      <c r="P177" s="19">
        <v>0</v>
      </c>
      <c r="Q177" s="19">
        <v>0.15625</v>
      </c>
      <c r="R177" s="19">
        <v>6.2499999999999993E-2</v>
      </c>
      <c r="S177" s="19">
        <v>-0.3125</v>
      </c>
      <c r="T177" s="19">
        <v>0</v>
      </c>
      <c r="U177" s="19">
        <v>3.0937499999998952E-3</v>
      </c>
      <c r="V177" s="19">
        <v>1.565625000000009E-2</v>
      </c>
      <c r="W177" s="19">
        <v>-6.1875000000000116E-3</v>
      </c>
      <c r="X177" s="19">
        <v>-0.5</v>
      </c>
      <c r="Y177" s="19">
        <v>-0.24999999999999989</v>
      </c>
      <c r="Z177" s="19">
        <v>0</v>
      </c>
      <c r="AA177" s="19">
        <v>0</v>
      </c>
      <c r="AB177" s="19">
        <v>0.15625</v>
      </c>
      <c r="AC177" s="19">
        <v>6.2499999999999993E-2</v>
      </c>
      <c r="AD177" s="19">
        <v>-0.3125</v>
      </c>
      <c r="AE177" s="19">
        <v>0</v>
      </c>
      <c r="AF177" s="19">
        <v>-0.53515625</v>
      </c>
      <c r="AG177" s="19">
        <v>-0.13281249999999989</v>
      </c>
      <c r="AH177" s="19">
        <v>7.03125E-2</v>
      </c>
      <c r="AI177" s="19">
        <v>0</v>
      </c>
      <c r="AJ177" s="19">
        <v>0</v>
      </c>
      <c r="AK177" s="19">
        <v>40</v>
      </c>
      <c r="AL177" s="19">
        <v>10</v>
      </c>
      <c r="AM177" s="19">
        <v>30</v>
      </c>
      <c r="AN177" s="19">
        <v>0</v>
      </c>
      <c r="AO177" s="19">
        <v>0</v>
      </c>
      <c r="AP177" s="19">
        <v>0</v>
      </c>
      <c r="AQ177" s="19">
        <v>0</v>
      </c>
      <c r="AR177" s="19" t="s">
        <v>434</v>
      </c>
      <c r="AS177" s="19">
        <v>1</v>
      </c>
      <c r="AT177" s="19">
        <v>0</v>
      </c>
      <c r="AU177" s="19">
        <v>0</v>
      </c>
      <c r="AV177" s="19">
        <v>0</v>
      </c>
      <c r="AW177" s="19">
        <v>0</v>
      </c>
      <c r="AX177" s="19">
        <v>45</v>
      </c>
      <c r="AY177" s="19">
        <v>0</v>
      </c>
      <c r="AZ177" s="19">
        <v>1</v>
      </c>
      <c r="BA177" s="19" t="s">
        <v>89</v>
      </c>
      <c r="BB177" s="19">
        <v>5</v>
      </c>
      <c r="BC177" s="19">
        <v>2</v>
      </c>
      <c r="BD177" s="19">
        <v>0.05</v>
      </c>
      <c r="BE177" s="19">
        <v>4</v>
      </c>
      <c r="BF177" s="19">
        <v>6</v>
      </c>
      <c r="BG177" s="19">
        <v>0.5</v>
      </c>
      <c r="BH177" s="19">
        <v>10</v>
      </c>
      <c r="BI177" s="19">
        <v>1</v>
      </c>
      <c r="BJ177" s="19">
        <v>1</v>
      </c>
      <c r="BK177" s="19">
        <v>1</v>
      </c>
      <c r="BL177" s="19">
        <v>1</v>
      </c>
      <c r="BM177" s="19">
        <v>0</v>
      </c>
      <c r="BN177" s="19">
        <v>0</v>
      </c>
      <c r="BO177" s="19">
        <v>0</v>
      </c>
      <c r="BP177" s="19">
        <v>0</v>
      </c>
      <c r="BQ177" s="19">
        <v>1</v>
      </c>
      <c r="BR177" s="19">
        <v>1</v>
      </c>
      <c r="BS177" s="19">
        <v>1</v>
      </c>
      <c r="BT177" s="19">
        <v>1</v>
      </c>
    </row>
    <row r="178" spans="1:72" x14ac:dyDescent="0.3">
      <c r="A178" s="26">
        <v>176</v>
      </c>
      <c r="B178" s="19">
        <v>80</v>
      </c>
      <c r="C178" s="19">
        <v>0.76439499855041504</v>
      </c>
      <c r="D178" s="19">
        <v>1.273991664250692E-2</v>
      </c>
      <c r="E178" s="19">
        <v>4</v>
      </c>
      <c r="F178" s="19">
        <v>6.987782306461755E-3</v>
      </c>
      <c r="G178" s="19">
        <v>3.4688640183963657E-2</v>
      </c>
      <c r="H178" s="19">
        <v>1.1639356054997191E-2</v>
      </c>
      <c r="I178" s="19">
        <v>6.987782306461755E-3</v>
      </c>
      <c r="J178" s="19">
        <f t="shared" si="2"/>
        <v>6.987782306461755E-3</v>
      </c>
      <c r="K178" s="19">
        <v>6.987782306461755E-3</v>
      </c>
      <c r="L178" s="19"/>
      <c r="M178" s="19">
        <v>-1.110223024625157E-16</v>
      </c>
      <c r="N178" s="19">
        <v>5.5511151231257827E-17</v>
      </c>
      <c r="O178" s="19">
        <v>6.9388939039072284E-18</v>
      </c>
      <c r="P178" s="19">
        <v>0</v>
      </c>
      <c r="Q178" s="19">
        <v>-0.15625</v>
      </c>
      <c r="R178" s="19">
        <v>6.25E-2</v>
      </c>
      <c r="S178" s="19">
        <v>-0.3125</v>
      </c>
      <c r="T178" s="19">
        <v>0</v>
      </c>
      <c r="U178" s="19">
        <v>-3.0937499999998952E-3</v>
      </c>
      <c r="V178" s="19">
        <v>1.565625000000001E-2</v>
      </c>
      <c r="W178" s="19">
        <v>-6.1875000000000116E-3</v>
      </c>
      <c r="X178" s="19">
        <v>0.5</v>
      </c>
      <c r="Y178" s="19">
        <v>-0.25</v>
      </c>
      <c r="Z178" s="19">
        <v>0</v>
      </c>
      <c r="AA178" s="19">
        <v>0</v>
      </c>
      <c r="AB178" s="19">
        <v>-0.15625</v>
      </c>
      <c r="AC178" s="19">
        <v>6.25E-2</v>
      </c>
      <c r="AD178" s="19">
        <v>-0.3125</v>
      </c>
      <c r="AE178" s="19">
        <v>0</v>
      </c>
      <c r="AF178" s="19">
        <v>0.53515625</v>
      </c>
      <c r="AG178" s="19">
        <v>-0.1328125</v>
      </c>
      <c r="AH178" s="19">
        <v>7.03125E-2</v>
      </c>
      <c r="AI178" s="19">
        <v>0</v>
      </c>
      <c r="AJ178" s="19">
        <v>40</v>
      </c>
      <c r="AK178" s="19">
        <v>0</v>
      </c>
      <c r="AL178" s="19">
        <v>10</v>
      </c>
      <c r="AM178" s="19">
        <v>30</v>
      </c>
      <c r="AN178" s="19">
        <v>0</v>
      </c>
      <c r="AO178" s="19">
        <v>0</v>
      </c>
      <c r="AP178" s="19">
        <v>0</v>
      </c>
      <c r="AQ178" s="19">
        <v>0</v>
      </c>
      <c r="AR178" s="19" t="s">
        <v>435</v>
      </c>
      <c r="AS178" s="19">
        <v>1</v>
      </c>
      <c r="AT178" s="19">
        <v>0</v>
      </c>
      <c r="AU178" s="19">
        <v>0</v>
      </c>
      <c r="AV178" s="19">
        <v>0</v>
      </c>
      <c r="AW178" s="19">
        <v>0</v>
      </c>
      <c r="AX178" s="19">
        <v>45</v>
      </c>
      <c r="AY178" s="19">
        <v>0</v>
      </c>
      <c r="AZ178" s="19">
        <v>1</v>
      </c>
      <c r="BA178" s="19" t="s">
        <v>89</v>
      </c>
      <c r="BB178" s="19">
        <v>5</v>
      </c>
      <c r="BC178" s="19">
        <v>2</v>
      </c>
      <c r="BD178" s="19">
        <v>0.05</v>
      </c>
      <c r="BE178" s="19">
        <v>4</v>
      </c>
      <c r="BF178" s="19">
        <v>6</v>
      </c>
      <c r="BG178" s="19">
        <v>0.5</v>
      </c>
      <c r="BH178" s="19">
        <v>10</v>
      </c>
      <c r="BI178" s="19">
        <v>1</v>
      </c>
      <c r="BJ178" s="19">
        <v>1</v>
      </c>
      <c r="BK178" s="19">
        <v>1</v>
      </c>
      <c r="BL178" s="19">
        <v>1</v>
      </c>
      <c r="BM178" s="19">
        <v>0</v>
      </c>
      <c r="BN178" s="19">
        <v>0</v>
      </c>
      <c r="BO178" s="19">
        <v>0</v>
      </c>
      <c r="BP178" s="19">
        <v>0</v>
      </c>
      <c r="BQ178" s="19">
        <v>1</v>
      </c>
      <c r="BR178" s="19">
        <v>1</v>
      </c>
      <c r="BS178" s="19">
        <v>1</v>
      </c>
      <c r="BT178" s="19">
        <v>1</v>
      </c>
    </row>
    <row r="179" spans="1:72" x14ac:dyDescent="0.3">
      <c r="A179" s="26">
        <v>177</v>
      </c>
      <c r="B179" s="19">
        <v>80</v>
      </c>
      <c r="C179" s="19">
        <v>0.96919369697570801</v>
      </c>
      <c r="D179" s="19">
        <v>1.6153228282928471E-2</v>
      </c>
      <c r="E179" s="19">
        <v>5</v>
      </c>
      <c r="F179" s="19">
        <v>4.6875000000000199E-4</v>
      </c>
      <c r="G179" s="19">
        <v>4.0392906729554652E-2</v>
      </c>
      <c r="H179" s="19">
        <v>7.1463495926242107E-3</v>
      </c>
      <c r="I179" s="19">
        <v>1.5678034993263259E-3</v>
      </c>
      <c r="J179" s="19">
        <f t="shared" si="2"/>
        <v>1.5678034993263259E-3</v>
      </c>
      <c r="K179" s="19">
        <v>4.6875000000000199E-4</v>
      </c>
      <c r="L179" s="19">
        <v>4.6875000000000199E-4</v>
      </c>
      <c r="M179" s="19">
        <v>-5.5511151231257827E-17</v>
      </c>
      <c r="N179" s="19">
        <v>8.3266726846886741E-17</v>
      </c>
      <c r="O179" s="19">
        <v>-6.9388939039072284E-18</v>
      </c>
      <c r="P179" s="19">
        <v>0</v>
      </c>
      <c r="Q179" s="19">
        <v>-0.3125</v>
      </c>
      <c r="R179" s="19">
        <v>-6.2499999999999993E-2</v>
      </c>
      <c r="S179" s="19">
        <v>-0.3125</v>
      </c>
      <c r="T179" s="19">
        <v>0</v>
      </c>
      <c r="U179" s="19">
        <v>-4.6874999999996231E-4</v>
      </c>
      <c r="V179" s="19">
        <v>-1.0312500000000111E-3</v>
      </c>
      <c r="W179" s="19">
        <v>-1.8750000000006259E-4</v>
      </c>
      <c r="X179" s="19">
        <v>0.25</v>
      </c>
      <c r="Y179" s="19">
        <v>0.25</v>
      </c>
      <c r="Z179" s="19">
        <v>0</v>
      </c>
      <c r="AA179" s="19">
        <v>0</v>
      </c>
      <c r="AB179" s="19">
        <v>-0.3125</v>
      </c>
      <c r="AC179" s="19">
        <v>-6.2499999999999993E-2</v>
      </c>
      <c r="AD179" s="19">
        <v>-0.3125</v>
      </c>
      <c r="AE179" s="19">
        <v>0</v>
      </c>
      <c r="AF179" s="19">
        <v>0.2734375</v>
      </c>
      <c r="AG179" s="19">
        <v>0.1328125</v>
      </c>
      <c r="AH179" s="19">
        <v>7.03125E-2</v>
      </c>
      <c r="AI179" s="19">
        <v>0</v>
      </c>
      <c r="AJ179" s="19">
        <v>30</v>
      </c>
      <c r="AK179" s="19">
        <v>10</v>
      </c>
      <c r="AL179" s="19">
        <v>30</v>
      </c>
      <c r="AM179" s="19">
        <v>10</v>
      </c>
      <c r="AN179" s="19">
        <v>0</v>
      </c>
      <c r="AO179" s="19">
        <v>0</v>
      </c>
      <c r="AP179" s="19">
        <v>0</v>
      </c>
      <c r="AQ179" s="19">
        <v>0</v>
      </c>
      <c r="AR179" s="19" t="s">
        <v>436</v>
      </c>
      <c r="AS179" s="19">
        <v>1</v>
      </c>
      <c r="AT179" s="19">
        <v>0</v>
      </c>
      <c r="AU179" s="19">
        <v>0</v>
      </c>
      <c r="AV179" s="19">
        <v>0</v>
      </c>
      <c r="AW179" s="19">
        <v>0</v>
      </c>
      <c r="AX179" s="19">
        <v>45</v>
      </c>
      <c r="AY179" s="19">
        <v>0</v>
      </c>
      <c r="AZ179" s="19">
        <v>1</v>
      </c>
      <c r="BA179" s="19" t="s">
        <v>89</v>
      </c>
      <c r="BB179" s="19">
        <v>5</v>
      </c>
      <c r="BC179" s="19">
        <v>2</v>
      </c>
      <c r="BD179" s="19">
        <v>0.05</v>
      </c>
      <c r="BE179" s="19">
        <v>4</v>
      </c>
      <c r="BF179" s="19">
        <v>6</v>
      </c>
      <c r="BG179" s="19">
        <v>0.5</v>
      </c>
      <c r="BH179" s="19">
        <v>10</v>
      </c>
      <c r="BI179" s="19">
        <v>1</v>
      </c>
      <c r="BJ179" s="19">
        <v>1</v>
      </c>
      <c r="BK179" s="19">
        <v>1</v>
      </c>
      <c r="BL179" s="19">
        <v>1</v>
      </c>
      <c r="BM179" s="19">
        <v>0</v>
      </c>
      <c r="BN179" s="19">
        <v>0</v>
      </c>
      <c r="BO179" s="19">
        <v>0</v>
      </c>
      <c r="BP179" s="19">
        <v>0</v>
      </c>
      <c r="BQ179" s="19">
        <v>1</v>
      </c>
      <c r="BR179" s="19">
        <v>1</v>
      </c>
      <c r="BS179" s="19">
        <v>1</v>
      </c>
      <c r="BT179" s="19">
        <v>1</v>
      </c>
    </row>
    <row r="180" spans="1:72" x14ac:dyDescent="0.3">
      <c r="A180" s="26">
        <v>178</v>
      </c>
      <c r="B180" s="19">
        <v>80</v>
      </c>
      <c r="C180" s="19">
        <v>0.9671938419342041</v>
      </c>
      <c r="D180" s="19">
        <v>1.6119897365570068E-2</v>
      </c>
      <c r="E180" s="19">
        <v>5</v>
      </c>
      <c r="F180" s="19">
        <v>4.6875000000000199E-4</v>
      </c>
      <c r="G180" s="19">
        <v>4.0392906729554652E-2</v>
      </c>
      <c r="H180" s="19">
        <v>7.1463495926242038E-3</v>
      </c>
      <c r="I180" s="19">
        <v>1.5678034993263331E-3</v>
      </c>
      <c r="J180" s="19">
        <f t="shared" si="2"/>
        <v>1.5678034993263331E-3</v>
      </c>
      <c r="K180" s="19">
        <v>4.6875000000000199E-4</v>
      </c>
      <c r="L180" s="19">
        <v>4.6875000000000199E-4</v>
      </c>
      <c r="M180" s="19">
        <v>-5.5511151231257827E-17</v>
      </c>
      <c r="N180" s="19">
        <v>-8.3266726846886741E-17</v>
      </c>
      <c r="O180" s="19">
        <v>-6.9388939039072284E-18</v>
      </c>
      <c r="P180" s="19">
        <v>0</v>
      </c>
      <c r="Q180" s="19">
        <v>-0.3125</v>
      </c>
      <c r="R180" s="19">
        <v>6.2500000000000014E-2</v>
      </c>
      <c r="S180" s="19">
        <v>-0.3125</v>
      </c>
      <c r="T180" s="19">
        <v>0</v>
      </c>
      <c r="U180" s="19">
        <v>-4.6874999999996231E-4</v>
      </c>
      <c r="V180" s="19">
        <v>1.0312500000000111E-3</v>
      </c>
      <c r="W180" s="19">
        <v>-1.8750000000006259E-4</v>
      </c>
      <c r="X180" s="19">
        <v>0.25</v>
      </c>
      <c r="Y180" s="19">
        <v>-0.25</v>
      </c>
      <c r="Z180" s="19">
        <v>0</v>
      </c>
      <c r="AA180" s="19">
        <v>0</v>
      </c>
      <c r="AB180" s="19">
        <v>-0.3125</v>
      </c>
      <c r="AC180" s="19">
        <v>6.2500000000000014E-2</v>
      </c>
      <c r="AD180" s="19">
        <v>-0.3125</v>
      </c>
      <c r="AE180" s="19">
        <v>0</v>
      </c>
      <c r="AF180" s="19">
        <v>0.2734375</v>
      </c>
      <c r="AG180" s="19">
        <v>-0.1328125</v>
      </c>
      <c r="AH180" s="19">
        <v>7.03125E-2</v>
      </c>
      <c r="AI180" s="19">
        <v>0</v>
      </c>
      <c r="AJ180" s="19">
        <v>30</v>
      </c>
      <c r="AK180" s="19">
        <v>10</v>
      </c>
      <c r="AL180" s="19">
        <v>10</v>
      </c>
      <c r="AM180" s="19">
        <v>30</v>
      </c>
      <c r="AN180" s="19">
        <v>0</v>
      </c>
      <c r="AO180" s="19">
        <v>0</v>
      </c>
      <c r="AP180" s="19">
        <v>0</v>
      </c>
      <c r="AQ180" s="19">
        <v>0</v>
      </c>
      <c r="AR180" s="19" t="s">
        <v>437</v>
      </c>
      <c r="AS180" s="19">
        <v>1</v>
      </c>
      <c r="AT180" s="19">
        <v>0</v>
      </c>
      <c r="AU180" s="19">
        <v>0</v>
      </c>
      <c r="AV180" s="19">
        <v>0</v>
      </c>
      <c r="AW180" s="19">
        <v>0</v>
      </c>
      <c r="AX180" s="19">
        <v>45</v>
      </c>
      <c r="AY180" s="19">
        <v>0</v>
      </c>
      <c r="AZ180" s="19">
        <v>1</v>
      </c>
      <c r="BA180" s="19" t="s">
        <v>89</v>
      </c>
      <c r="BB180" s="19">
        <v>5</v>
      </c>
      <c r="BC180" s="19">
        <v>2</v>
      </c>
      <c r="BD180" s="19">
        <v>0.05</v>
      </c>
      <c r="BE180" s="19">
        <v>4</v>
      </c>
      <c r="BF180" s="19">
        <v>6</v>
      </c>
      <c r="BG180" s="19">
        <v>0.5</v>
      </c>
      <c r="BH180" s="19">
        <v>10</v>
      </c>
      <c r="BI180" s="19">
        <v>1</v>
      </c>
      <c r="BJ180" s="19">
        <v>1</v>
      </c>
      <c r="BK180" s="19">
        <v>1</v>
      </c>
      <c r="BL180" s="19">
        <v>1</v>
      </c>
      <c r="BM180" s="19">
        <v>0</v>
      </c>
      <c r="BN180" s="19">
        <v>0</v>
      </c>
      <c r="BO180" s="19">
        <v>0</v>
      </c>
      <c r="BP180" s="19">
        <v>0</v>
      </c>
      <c r="BQ180" s="19">
        <v>1</v>
      </c>
      <c r="BR180" s="19">
        <v>1</v>
      </c>
      <c r="BS180" s="19">
        <v>1</v>
      </c>
      <c r="BT180" s="19">
        <v>1</v>
      </c>
    </row>
    <row r="181" spans="1:72" x14ac:dyDescent="0.3">
      <c r="A181" s="26">
        <v>179</v>
      </c>
      <c r="B181" s="19">
        <v>80</v>
      </c>
      <c r="C181" s="19">
        <v>0.9671938419342041</v>
      </c>
      <c r="D181" s="19">
        <v>1.6119897365570068E-2</v>
      </c>
      <c r="E181" s="19">
        <v>5</v>
      </c>
      <c r="F181" s="19">
        <v>4.6875000000003159E-4</v>
      </c>
      <c r="G181" s="19">
        <v>4.0392906729554673E-2</v>
      </c>
      <c r="H181" s="19">
        <v>7.1463495926242298E-3</v>
      </c>
      <c r="I181" s="19">
        <v>1.5678034993263749E-3</v>
      </c>
      <c r="J181" s="19">
        <f t="shared" si="2"/>
        <v>1.5678034993263749E-3</v>
      </c>
      <c r="K181" s="19">
        <v>4.6875000000003159E-4</v>
      </c>
      <c r="L181" s="19">
        <v>4.6875000000003159E-4</v>
      </c>
      <c r="M181" s="19">
        <v>-2.775557561562891E-17</v>
      </c>
      <c r="N181" s="19">
        <v>2.775557561562891E-17</v>
      </c>
      <c r="O181" s="19">
        <v>-6.9388939039072284E-18</v>
      </c>
      <c r="P181" s="19">
        <v>0</v>
      </c>
      <c r="Q181" s="19">
        <v>0.3125</v>
      </c>
      <c r="R181" s="19">
        <v>6.2499999999999972E-2</v>
      </c>
      <c r="S181" s="19">
        <v>-0.3125</v>
      </c>
      <c r="T181" s="19">
        <v>0</v>
      </c>
      <c r="U181" s="19">
        <v>4.6875000000001782E-4</v>
      </c>
      <c r="V181" s="19">
        <v>1.0312500000000671E-3</v>
      </c>
      <c r="W181" s="19">
        <v>-1.8750000000006259E-4</v>
      </c>
      <c r="X181" s="19">
        <v>-0.25</v>
      </c>
      <c r="Y181" s="19">
        <v>-0.24999999999999989</v>
      </c>
      <c r="Z181" s="19">
        <v>0</v>
      </c>
      <c r="AA181" s="19">
        <v>0</v>
      </c>
      <c r="AB181" s="19">
        <v>0.3125</v>
      </c>
      <c r="AC181" s="19">
        <v>6.2499999999999972E-2</v>
      </c>
      <c r="AD181" s="19">
        <v>-0.3125</v>
      </c>
      <c r="AE181" s="19">
        <v>0</v>
      </c>
      <c r="AF181" s="19">
        <v>-0.2734375</v>
      </c>
      <c r="AG181" s="19">
        <v>-0.13281249999999989</v>
      </c>
      <c r="AH181" s="19">
        <v>7.03125E-2</v>
      </c>
      <c r="AI181" s="19">
        <v>0</v>
      </c>
      <c r="AJ181" s="19">
        <v>10</v>
      </c>
      <c r="AK181" s="19">
        <v>30</v>
      </c>
      <c r="AL181" s="19">
        <v>10</v>
      </c>
      <c r="AM181" s="19">
        <v>30</v>
      </c>
      <c r="AN181" s="19">
        <v>0</v>
      </c>
      <c r="AO181" s="19">
        <v>0</v>
      </c>
      <c r="AP181" s="19">
        <v>0</v>
      </c>
      <c r="AQ181" s="19">
        <v>0</v>
      </c>
      <c r="AR181" s="19" t="s">
        <v>438</v>
      </c>
      <c r="AS181" s="19">
        <v>1</v>
      </c>
      <c r="AT181" s="19">
        <v>0</v>
      </c>
      <c r="AU181" s="19">
        <v>0</v>
      </c>
      <c r="AV181" s="19">
        <v>0</v>
      </c>
      <c r="AW181" s="19">
        <v>0</v>
      </c>
      <c r="AX181" s="19">
        <v>45</v>
      </c>
      <c r="AY181" s="19">
        <v>0</v>
      </c>
      <c r="AZ181" s="19">
        <v>1</v>
      </c>
      <c r="BA181" s="19" t="s">
        <v>89</v>
      </c>
      <c r="BB181" s="19">
        <v>5</v>
      </c>
      <c r="BC181" s="19">
        <v>2</v>
      </c>
      <c r="BD181" s="19">
        <v>0.05</v>
      </c>
      <c r="BE181" s="19">
        <v>4</v>
      </c>
      <c r="BF181" s="19">
        <v>6</v>
      </c>
      <c r="BG181" s="19">
        <v>0.5</v>
      </c>
      <c r="BH181" s="19">
        <v>10</v>
      </c>
      <c r="BI181" s="19">
        <v>1</v>
      </c>
      <c r="BJ181" s="19">
        <v>1</v>
      </c>
      <c r="BK181" s="19">
        <v>1</v>
      </c>
      <c r="BL181" s="19">
        <v>1</v>
      </c>
      <c r="BM181" s="19">
        <v>0</v>
      </c>
      <c r="BN181" s="19">
        <v>0</v>
      </c>
      <c r="BO181" s="19">
        <v>0</v>
      </c>
      <c r="BP181" s="19">
        <v>0</v>
      </c>
      <c r="BQ181" s="19">
        <v>1</v>
      </c>
      <c r="BR181" s="19">
        <v>1</v>
      </c>
      <c r="BS181" s="19">
        <v>1</v>
      </c>
      <c r="BT181" s="19">
        <v>1</v>
      </c>
    </row>
    <row r="182" spans="1:72" x14ac:dyDescent="0.3">
      <c r="A182" s="26">
        <v>180</v>
      </c>
      <c r="B182" s="19">
        <v>80</v>
      </c>
      <c r="C182" s="19">
        <v>0.96919369697570801</v>
      </c>
      <c r="D182" s="19">
        <v>1.6153228282928471E-2</v>
      </c>
      <c r="E182" s="19">
        <v>5</v>
      </c>
      <c r="F182" s="19">
        <v>5.9907154727125858E-3</v>
      </c>
      <c r="G182" s="19">
        <v>8.609513950784331E-2</v>
      </c>
      <c r="H182" s="19">
        <v>3.1494140079941703E-2</v>
      </c>
      <c r="I182" s="19">
        <v>1.8143309717358509E-2</v>
      </c>
      <c r="J182" s="19">
        <f t="shared" si="2"/>
        <v>1.8143309717358509E-2</v>
      </c>
      <c r="K182" s="19">
        <v>5.9912044907512634E-3</v>
      </c>
      <c r="L182" s="19">
        <v>5.9907154727125858E-3</v>
      </c>
      <c r="M182" s="19">
        <v>-2.775557561562891E-17</v>
      </c>
      <c r="N182" s="19">
        <v>-2.775557561562891E-17</v>
      </c>
      <c r="O182" s="19">
        <v>-6.6613381477509392E-16</v>
      </c>
      <c r="P182" s="19">
        <v>0</v>
      </c>
      <c r="Q182" s="19">
        <v>0.203125</v>
      </c>
      <c r="R182" s="19">
        <v>-0.109375</v>
      </c>
      <c r="S182" s="19">
        <v>-0.21875</v>
      </c>
      <c r="T182" s="19">
        <v>0</v>
      </c>
      <c r="U182" s="19">
        <v>-1.110223024625157E-16</v>
      </c>
      <c r="V182" s="19">
        <v>-6.5624999999998601E-3</v>
      </c>
      <c r="W182" s="19">
        <v>-1.3124999999999609E-2</v>
      </c>
      <c r="X182" s="19">
        <v>-0.125</v>
      </c>
      <c r="Y182" s="19">
        <v>-0.125</v>
      </c>
      <c r="Z182" s="19">
        <v>0.75</v>
      </c>
      <c r="AA182" s="19">
        <v>0</v>
      </c>
      <c r="AB182" s="19">
        <v>0.203125</v>
      </c>
      <c r="AC182" s="19">
        <v>-0.109375</v>
      </c>
      <c r="AD182" s="19">
        <v>-0.21875</v>
      </c>
      <c r="AE182" s="19">
        <v>0</v>
      </c>
      <c r="AF182" s="19">
        <v>-0.236328125</v>
      </c>
      <c r="AG182" s="19">
        <v>-0.16601562499999989</v>
      </c>
      <c r="AH182" s="19">
        <v>0.66796875</v>
      </c>
      <c r="AI182" s="19">
        <v>0</v>
      </c>
      <c r="AJ182" s="19">
        <v>30</v>
      </c>
      <c r="AK182" s="19">
        <v>40</v>
      </c>
      <c r="AL182" s="19">
        <v>0</v>
      </c>
      <c r="AM182" s="19">
        <v>10</v>
      </c>
      <c r="AN182" s="19">
        <v>0</v>
      </c>
      <c r="AO182" s="19">
        <v>0</v>
      </c>
      <c r="AP182" s="19">
        <v>0</v>
      </c>
      <c r="AQ182" s="19">
        <v>0</v>
      </c>
      <c r="AR182" s="19" t="s">
        <v>439</v>
      </c>
      <c r="AS182" s="19">
        <v>1</v>
      </c>
      <c r="AT182" s="19">
        <v>0</v>
      </c>
      <c r="AU182" s="19">
        <v>0</v>
      </c>
      <c r="AV182" s="19">
        <v>0</v>
      </c>
      <c r="AW182" s="19">
        <v>0</v>
      </c>
      <c r="AX182" s="19">
        <v>45</v>
      </c>
      <c r="AY182" s="19">
        <v>0</v>
      </c>
      <c r="AZ182" s="19">
        <v>1</v>
      </c>
      <c r="BA182" s="19" t="s">
        <v>89</v>
      </c>
      <c r="BB182" s="19">
        <v>5</v>
      </c>
      <c r="BC182" s="19">
        <v>2</v>
      </c>
      <c r="BD182" s="19">
        <v>0.05</v>
      </c>
      <c r="BE182" s="19">
        <v>4</v>
      </c>
      <c r="BF182" s="19">
        <v>6</v>
      </c>
      <c r="BG182" s="19">
        <v>0.5</v>
      </c>
      <c r="BH182" s="19">
        <v>10</v>
      </c>
      <c r="BI182" s="19">
        <v>1</v>
      </c>
      <c r="BJ182" s="19">
        <v>1</v>
      </c>
      <c r="BK182" s="19">
        <v>1</v>
      </c>
      <c r="BL182" s="19">
        <v>1</v>
      </c>
      <c r="BM182" s="19">
        <v>0</v>
      </c>
      <c r="BN182" s="19">
        <v>0</v>
      </c>
      <c r="BO182" s="19">
        <v>0</v>
      </c>
      <c r="BP182" s="19">
        <v>0</v>
      </c>
      <c r="BQ182" s="19">
        <v>1</v>
      </c>
      <c r="BR182" s="19">
        <v>1</v>
      </c>
      <c r="BS182" s="19">
        <v>1</v>
      </c>
      <c r="BT182" s="19">
        <v>1</v>
      </c>
    </row>
    <row r="183" spans="1:72" x14ac:dyDescent="0.3">
      <c r="A183" s="26">
        <v>181</v>
      </c>
      <c r="B183" s="19">
        <v>80</v>
      </c>
      <c r="C183" s="19">
        <v>0.98279356956481934</v>
      </c>
      <c r="D183" s="19">
        <v>1.6379892826080319E-2</v>
      </c>
      <c r="E183" s="19">
        <v>5</v>
      </c>
      <c r="F183" s="19">
        <v>5.9907154727126266E-3</v>
      </c>
      <c r="G183" s="19">
        <v>8.6095139507843324E-2</v>
      </c>
      <c r="H183" s="19">
        <v>3.1494140079941738E-2</v>
      </c>
      <c r="I183" s="19">
        <v>1.8143309717358551E-2</v>
      </c>
      <c r="J183" s="19">
        <f t="shared" si="2"/>
        <v>1.8143309717358551E-2</v>
      </c>
      <c r="K183" s="19">
        <v>5.9912044907512937E-3</v>
      </c>
      <c r="L183" s="19">
        <v>5.9907154727126266E-3</v>
      </c>
      <c r="M183" s="19">
        <v>-2.775557561562891E-17</v>
      </c>
      <c r="N183" s="19">
        <v>5.5511151231257827E-17</v>
      </c>
      <c r="O183" s="19">
        <v>-6.6613381477509392E-16</v>
      </c>
      <c r="P183" s="19">
        <v>0</v>
      </c>
      <c r="Q183" s="19">
        <v>0.203125</v>
      </c>
      <c r="R183" s="19">
        <v>0.109375</v>
      </c>
      <c r="S183" s="19">
        <v>-0.21875</v>
      </c>
      <c r="T183" s="19">
        <v>0</v>
      </c>
      <c r="U183" s="19">
        <v>-1.110223024625157E-16</v>
      </c>
      <c r="V183" s="19">
        <v>6.5625000000000822E-3</v>
      </c>
      <c r="W183" s="19">
        <v>-1.3124999999999609E-2</v>
      </c>
      <c r="X183" s="19">
        <v>-0.125</v>
      </c>
      <c r="Y183" s="19">
        <v>0.12500000000000011</v>
      </c>
      <c r="Z183" s="19">
        <v>0.75</v>
      </c>
      <c r="AA183" s="19">
        <v>0</v>
      </c>
      <c r="AB183" s="19">
        <v>0.203125</v>
      </c>
      <c r="AC183" s="19">
        <v>0.109375</v>
      </c>
      <c r="AD183" s="19">
        <v>-0.21875</v>
      </c>
      <c r="AE183" s="19">
        <v>0</v>
      </c>
      <c r="AF183" s="19">
        <v>-0.236328125</v>
      </c>
      <c r="AG183" s="19">
        <v>0.16601562500000011</v>
      </c>
      <c r="AH183" s="19">
        <v>0.66796875</v>
      </c>
      <c r="AI183" s="19">
        <v>0</v>
      </c>
      <c r="AJ183" s="19">
        <v>30</v>
      </c>
      <c r="AK183" s="19">
        <v>40</v>
      </c>
      <c r="AL183" s="19">
        <v>10</v>
      </c>
      <c r="AM183" s="19">
        <v>0</v>
      </c>
      <c r="AN183" s="19">
        <v>0</v>
      </c>
      <c r="AO183" s="19">
        <v>0</v>
      </c>
      <c r="AP183" s="19">
        <v>0</v>
      </c>
      <c r="AQ183" s="19">
        <v>0</v>
      </c>
      <c r="AR183" s="19" t="s">
        <v>440</v>
      </c>
      <c r="AS183" s="19">
        <v>1</v>
      </c>
      <c r="AT183" s="19">
        <v>0</v>
      </c>
      <c r="AU183" s="19">
        <v>0</v>
      </c>
      <c r="AV183" s="19">
        <v>0</v>
      </c>
      <c r="AW183" s="19">
        <v>0</v>
      </c>
      <c r="AX183" s="19">
        <v>45</v>
      </c>
      <c r="AY183" s="19">
        <v>0</v>
      </c>
      <c r="AZ183" s="19">
        <v>1</v>
      </c>
      <c r="BA183" s="19" t="s">
        <v>89</v>
      </c>
      <c r="BB183" s="19">
        <v>5</v>
      </c>
      <c r="BC183" s="19">
        <v>2</v>
      </c>
      <c r="BD183" s="19">
        <v>0.05</v>
      </c>
      <c r="BE183" s="19">
        <v>4</v>
      </c>
      <c r="BF183" s="19">
        <v>6</v>
      </c>
      <c r="BG183" s="19">
        <v>0.5</v>
      </c>
      <c r="BH183" s="19">
        <v>10</v>
      </c>
      <c r="BI183" s="19">
        <v>1</v>
      </c>
      <c r="BJ183" s="19">
        <v>1</v>
      </c>
      <c r="BK183" s="19">
        <v>1</v>
      </c>
      <c r="BL183" s="19">
        <v>1</v>
      </c>
      <c r="BM183" s="19">
        <v>0</v>
      </c>
      <c r="BN183" s="19">
        <v>0</v>
      </c>
      <c r="BO183" s="19">
        <v>0</v>
      </c>
      <c r="BP183" s="19">
        <v>0</v>
      </c>
      <c r="BQ183" s="19">
        <v>1</v>
      </c>
      <c r="BR183" s="19">
        <v>1</v>
      </c>
      <c r="BS183" s="19">
        <v>1</v>
      </c>
      <c r="BT183" s="19">
        <v>1</v>
      </c>
    </row>
    <row r="184" spans="1:72" x14ac:dyDescent="0.3">
      <c r="A184" s="26">
        <v>182</v>
      </c>
      <c r="B184" s="19">
        <v>80</v>
      </c>
      <c r="C184" s="19">
        <v>0.99839377403259277</v>
      </c>
      <c r="D184" s="19">
        <v>1.6639896233876551E-2</v>
      </c>
      <c r="E184" s="19">
        <v>5</v>
      </c>
      <c r="F184" s="19">
        <v>5.9907154727126266E-3</v>
      </c>
      <c r="G184" s="19">
        <v>8.6095139507843324E-2</v>
      </c>
      <c r="H184" s="19">
        <v>3.1494140079941738E-2</v>
      </c>
      <c r="I184" s="19">
        <v>1.8143309717358551E-2</v>
      </c>
      <c r="J184" s="19">
        <f t="shared" si="2"/>
        <v>1.8143309717358551E-2</v>
      </c>
      <c r="K184" s="19">
        <v>5.9912044907512937E-3</v>
      </c>
      <c r="L184" s="19">
        <v>5.9907154727126266E-3</v>
      </c>
      <c r="M184" s="19">
        <v>2.775557561562891E-17</v>
      </c>
      <c r="N184" s="19">
        <v>5.5511151231257827E-17</v>
      </c>
      <c r="O184" s="19">
        <v>-6.6613381477509392E-16</v>
      </c>
      <c r="P184" s="19">
        <v>0</v>
      </c>
      <c r="Q184" s="19">
        <v>-0.203125</v>
      </c>
      <c r="R184" s="19">
        <v>0.109375</v>
      </c>
      <c r="S184" s="19">
        <v>-0.21875</v>
      </c>
      <c r="T184" s="19">
        <v>0</v>
      </c>
      <c r="U184" s="19">
        <v>1.110223024625157E-16</v>
      </c>
      <c r="V184" s="19">
        <v>6.5625000000000822E-3</v>
      </c>
      <c r="W184" s="19">
        <v>-1.3124999999999609E-2</v>
      </c>
      <c r="X184" s="19">
        <v>0.125</v>
      </c>
      <c r="Y184" s="19">
        <v>0.12500000000000011</v>
      </c>
      <c r="Z184" s="19">
        <v>0.75</v>
      </c>
      <c r="AA184" s="19">
        <v>0</v>
      </c>
      <c r="AB184" s="19">
        <v>-0.203125</v>
      </c>
      <c r="AC184" s="19">
        <v>0.109375</v>
      </c>
      <c r="AD184" s="19">
        <v>-0.21875</v>
      </c>
      <c r="AE184" s="19">
        <v>0</v>
      </c>
      <c r="AF184" s="19">
        <v>0.236328125</v>
      </c>
      <c r="AG184" s="19">
        <v>0.16601562500000011</v>
      </c>
      <c r="AH184" s="19">
        <v>0.66796875</v>
      </c>
      <c r="AI184" s="19">
        <v>0</v>
      </c>
      <c r="AJ184" s="19">
        <v>40</v>
      </c>
      <c r="AK184" s="19">
        <v>30</v>
      </c>
      <c r="AL184" s="19">
        <v>10</v>
      </c>
      <c r="AM184" s="19">
        <v>0</v>
      </c>
      <c r="AN184" s="19">
        <v>0</v>
      </c>
      <c r="AO184" s="19">
        <v>0</v>
      </c>
      <c r="AP184" s="19">
        <v>0</v>
      </c>
      <c r="AQ184" s="19">
        <v>0</v>
      </c>
      <c r="AR184" s="19" t="s">
        <v>441</v>
      </c>
      <c r="AS184" s="19">
        <v>1</v>
      </c>
      <c r="AT184" s="19">
        <v>0</v>
      </c>
      <c r="AU184" s="19">
        <v>0</v>
      </c>
      <c r="AV184" s="19">
        <v>0</v>
      </c>
      <c r="AW184" s="19">
        <v>0</v>
      </c>
      <c r="AX184" s="19">
        <v>45</v>
      </c>
      <c r="AY184" s="19">
        <v>0</v>
      </c>
      <c r="AZ184" s="19">
        <v>1</v>
      </c>
      <c r="BA184" s="19" t="s">
        <v>89</v>
      </c>
      <c r="BB184" s="19">
        <v>5</v>
      </c>
      <c r="BC184" s="19">
        <v>2</v>
      </c>
      <c r="BD184" s="19">
        <v>0.05</v>
      </c>
      <c r="BE184" s="19">
        <v>4</v>
      </c>
      <c r="BF184" s="19">
        <v>6</v>
      </c>
      <c r="BG184" s="19">
        <v>0.5</v>
      </c>
      <c r="BH184" s="19">
        <v>10</v>
      </c>
      <c r="BI184" s="19">
        <v>1</v>
      </c>
      <c r="BJ184" s="19">
        <v>1</v>
      </c>
      <c r="BK184" s="19">
        <v>1</v>
      </c>
      <c r="BL184" s="19">
        <v>1</v>
      </c>
      <c r="BM184" s="19">
        <v>0</v>
      </c>
      <c r="BN184" s="19">
        <v>0</v>
      </c>
      <c r="BO184" s="19">
        <v>0</v>
      </c>
      <c r="BP184" s="19">
        <v>0</v>
      </c>
      <c r="BQ184" s="19">
        <v>1</v>
      </c>
      <c r="BR184" s="19">
        <v>1</v>
      </c>
      <c r="BS184" s="19">
        <v>1</v>
      </c>
      <c r="BT184" s="19">
        <v>1</v>
      </c>
    </row>
    <row r="185" spans="1:72" x14ac:dyDescent="0.3">
      <c r="A185" s="26">
        <v>183</v>
      </c>
      <c r="B185" s="19">
        <v>80</v>
      </c>
      <c r="C185" s="19">
        <v>0.77999520301818848</v>
      </c>
      <c r="D185" s="19">
        <v>1.299992005030314E-2</v>
      </c>
      <c r="E185" s="19">
        <v>4</v>
      </c>
      <c r="F185" s="19">
        <v>8.3852549156244462E-4</v>
      </c>
      <c r="G185" s="19">
        <v>3.7481714291771717E-2</v>
      </c>
      <c r="H185" s="19">
        <v>9.138100612955646E-3</v>
      </c>
      <c r="I185" s="19">
        <v>8.3852549156244462E-4</v>
      </c>
      <c r="J185" s="19">
        <f t="shared" si="2"/>
        <v>8.3852549156244462E-4</v>
      </c>
      <c r="K185" s="19">
        <v>8.3852549156244462E-4</v>
      </c>
      <c r="L185" s="19"/>
      <c r="M185" s="19">
        <v>1.110223024625157E-16</v>
      </c>
      <c r="N185" s="19">
        <v>8.3266726846886741E-17</v>
      </c>
      <c r="O185" s="19">
        <v>6.9388939039072284E-18</v>
      </c>
      <c r="P185" s="19">
        <v>0</v>
      </c>
      <c r="Q185" s="19">
        <v>0.125</v>
      </c>
      <c r="R185" s="19">
        <v>3.1249999999999979E-2</v>
      </c>
      <c r="S185" s="19">
        <v>-0.25</v>
      </c>
      <c r="T185" s="19">
        <v>0</v>
      </c>
      <c r="U185" s="19">
        <v>3.7499999999990319E-4</v>
      </c>
      <c r="V185" s="19">
        <v>1.8750000000000711E-3</v>
      </c>
      <c r="W185" s="19">
        <v>-7.5000000000002842E-4</v>
      </c>
      <c r="X185" s="19">
        <v>-0.5</v>
      </c>
      <c r="Y185" s="19">
        <v>-0.24999999999999989</v>
      </c>
      <c r="Z185" s="19">
        <v>0</v>
      </c>
      <c r="AA185" s="19">
        <v>0</v>
      </c>
      <c r="AB185" s="19">
        <v>0.125</v>
      </c>
      <c r="AC185" s="19">
        <v>3.1249999999999979E-2</v>
      </c>
      <c r="AD185" s="19">
        <v>-0.25</v>
      </c>
      <c r="AE185" s="19">
        <v>0</v>
      </c>
      <c r="AF185" s="19">
        <v>-0.5703125</v>
      </c>
      <c r="AG185" s="19">
        <v>-0.16796874999999989</v>
      </c>
      <c r="AH185" s="19">
        <v>0.140625</v>
      </c>
      <c r="AI185" s="19">
        <v>0</v>
      </c>
      <c r="AJ185" s="19">
        <v>0</v>
      </c>
      <c r="AK185" s="19">
        <v>40</v>
      </c>
      <c r="AL185" s="19">
        <v>10</v>
      </c>
      <c r="AM185" s="19">
        <v>30</v>
      </c>
      <c r="AN185" s="19">
        <v>0</v>
      </c>
      <c r="AO185" s="19">
        <v>0</v>
      </c>
      <c r="AP185" s="19">
        <v>0</v>
      </c>
      <c r="AQ185" s="19">
        <v>0</v>
      </c>
      <c r="AR185" s="19" t="s">
        <v>442</v>
      </c>
      <c r="AS185" s="19">
        <v>1</v>
      </c>
      <c r="AT185" s="19">
        <v>0</v>
      </c>
      <c r="AU185" s="19">
        <v>0</v>
      </c>
      <c r="AV185" s="19">
        <v>0</v>
      </c>
      <c r="AW185" s="19">
        <v>0</v>
      </c>
      <c r="AX185" s="19">
        <v>45</v>
      </c>
      <c r="AY185" s="19">
        <v>0</v>
      </c>
      <c r="AZ185" s="19">
        <v>1</v>
      </c>
      <c r="BA185" s="19" t="s">
        <v>89</v>
      </c>
      <c r="BB185" s="19">
        <v>5</v>
      </c>
      <c r="BC185" s="19">
        <v>2</v>
      </c>
      <c r="BD185" s="19">
        <v>0.05</v>
      </c>
      <c r="BE185" s="19">
        <v>4</v>
      </c>
      <c r="BF185" s="19">
        <v>6</v>
      </c>
      <c r="BG185" s="19">
        <v>0.5</v>
      </c>
      <c r="BH185" s="19">
        <v>10</v>
      </c>
      <c r="BI185" s="19">
        <v>1</v>
      </c>
      <c r="BJ185" s="19">
        <v>1</v>
      </c>
      <c r="BK185" s="19">
        <v>1</v>
      </c>
      <c r="BL185" s="19">
        <v>1</v>
      </c>
      <c r="BM185" s="19">
        <v>0</v>
      </c>
      <c r="BN185" s="19">
        <v>0</v>
      </c>
      <c r="BO185" s="19">
        <v>0</v>
      </c>
      <c r="BP185" s="19">
        <v>0</v>
      </c>
      <c r="BQ185" s="19">
        <v>1</v>
      </c>
      <c r="BR185" s="19">
        <v>1</v>
      </c>
      <c r="BS185" s="19">
        <v>1</v>
      </c>
      <c r="BT185" s="19">
        <v>1</v>
      </c>
    </row>
    <row r="186" spans="1:72" x14ac:dyDescent="0.3">
      <c r="A186" s="26">
        <v>184</v>
      </c>
      <c r="B186" s="19">
        <v>80</v>
      </c>
      <c r="C186" s="19">
        <v>0.79559469223022461</v>
      </c>
      <c r="D186" s="19">
        <v>1.325991153717041E-2</v>
      </c>
      <c r="E186" s="19">
        <v>4</v>
      </c>
      <c r="F186" s="19">
        <v>8.385254915623619E-4</v>
      </c>
      <c r="G186" s="19">
        <v>3.7481714291771648E-2</v>
      </c>
      <c r="H186" s="19">
        <v>9.1381006129556009E-3</v>
      </c>
      <c r="I186" s="19">
        <v>8.385254915623619E-4</v>
      </c>
      <c r="J186" s="19">
        <f t="shared" si="2"/>
        <v>8.385254915623619E-4</v>
      </c>
      <c r="K186" s="19">
        <v>8.385254915623619E-4</v>
      </c>
      <c r="L186" s="19"/>
      <c r="M186" s="19">
        <v>1.110223024625157E-16</v>
      </c>
      <c r="N186" s="19">
        <v>0</v>
      </c>
      <c r="O186" s="19">
        <v>6.9388939039072284E-18</v>
      </c>
      <c r="P186" s="19">
        <v>0</v>
      </c>
      <c r="Q186" s="19">
        <v>0.125</v>
      </c>
      <c r="R186" s="19">
        <v>-3.1250000000000021E-2</v>
      </c>
      <c r="S186" s="19">
        <v>-0.25</v>
      </c>
      <c r="T186" s="19">
        <v>0</v>
      </c>
      <c r="U186" s="19">
        <v>3.7499999999990319E-4</v>
      </c>
      <c r="V186" s="19">
        <v>-1.874999999999849E-3</v>
      </c>
      <c r="W186" s="19">
        <v>-7.5000000000002842E-4</v>
      </c>
      <c r="X186" s="19">
        <v>-0.5</v>
      </c>
      <c r="Y186" s="19">
        <v>0.25000000000000011</v>
      </c>
      <c r="Z186" s="19">
        <v>0</v>
      </c>
      <c r="AA186" s="19">
        <v>0</v>
      </c>
      <c r="AB186" s="19">
        <v>0.125</v>
      </c>
      <c r="AC186" s="19">
        <v>-3.1250000000000021E-2</v>
      </c>
      <c r="AD186" s="19">
        <v>-0.25</v>
      </c>
      <c r="AE186" s="19">
        <v>0</v>
      </c>
      <c r="AF186" s="19">
        <v>-0.5703125</v>
      </c>
      <c r="AG186" s="19">
        <v>0.16796875000000011</v>
      </c>
      <c r="AH186" s="19">
        <v>0.140625</v>
      </c>
      <c r="AI186" s="19">
        <v>0</v>
      </c>
      <c r="AJ186" s="19">
        <v>0</v>
      </c>
      <c r="AK186" s="19">
        <v>40</v>
      </c>
      <c r="AL186" s="19">
        <v>30</v>
      </c>
      <c r="AM186" s="19">
        <v>10</v>
      </c>
      <c r="AN186" s="19">
        <v>0</v>
      </c>
      <c r="AO186" s="19">
        <v>0</v>
      </c>
      <c r="AP186" s="19">
        <v>0</v>
      </c>
      <c r="AQ186" s="19">
        <v>0</v>
      </c>
      <c r="AR186" s="19" t="s">
        <v>443</v>
      </c>
      <c r="AS186" s="19">
        <v>1</v>
      </c>
      <c r="AT186" s="19">
        <v>0</v>
      </c>
      <c r="AU186" s="19">
        <v>0</v>
      </c>
      <c r="AV186" s="19">
        <v>0</v>
      </c>
      <c r="AW186" s="19">
        <v>0</v>
      </c>
      <c r="AX186" s="19">
        <v>45</v>
      </c>
      <c r="AY186" s="19">
        <v>0</v>
      </c>
      <c r="AZ186" s="19">
        <v>1</v>
      </c>
      <c r="BA186" s="19" t="s">
        <v>89</v>
      </c>
      <c r="BB186" s="19">
        <v>5</v>
      </c>
      <c r="BC186" s="19">
        <v>2</v>
      </c>
      <c r="BD186" s="19">
        <v>0.05</v>
      </c>
      <c r="BE186" s="19">
        <v>4</v>
      </c>
      <c r="BF186" s="19">
        <v>6</v>
      </c>
      <c r="BG186" s="19">
        <v>0.5</v>
      </c>
      <c r="BH186" s="19">
        <v>10</v>
      </c>
      <c r="BI186" s="19">
        <v>1</v>
      </c>
      <c r="BJ186" s="19">
        <v>1</v>
      </c>
      <c r="BK186" s="19">
        <v>1</v>
      </c>
      <c r="BL186" s="19">
        <v>1</v>
      </c>
      <c r="BM186" s="19">
        <v>0</v>
      </c>
      <c r="BN186" s="19">
        <v>0</v>
      </c>
      <c r="BO186" s="19">
        <v>0</v>
      </c>
      <c r="BP186" s="19">
        <v>0</v>
      </c>
      <c r="BQ186" s="19">
        <v>1</v>
      </c>
      <c r="BR186" s="19">
        <v>1</v>
      </c>
      <c r="BS186" s="19">
        <v>1</v>
      </c>
      <c r="BT186" s="19">
        <v>1</v>
      </c>
    </row>
    <row r="187" spans="1:72" x14ac:dyDescent="0.3">
      <c r="A187" s="26">
        <v>185</v>
      </c>
      <c r="B187" s="19">
        <v>80</v>
      </c>
      <c r="C187" s="19">
        <v>0.79559516906738281</v>
      </c>
      <c r="D187" s="19">
        <v>1.325991948445638E-2</v>
      </c>
      <c r="E187" s="19">
        <v>4</v>
      </c>
      <c r="F187" s="19">
        <v>8.3852549156240332E-4</v>
      </c>
      <c r="G187" s="19">
        <v>3.7481714291771689E-2</v>
      </c>
      <c r="H187" s="19">
        <v>9.1381006129556356E-3</v>
      </c>
      <c r="I187" s="19">
        <v>8.3852549156240332E-4</v>
      </c>
      <c r="J187" s="19">
        <f t="shared" si="2"/>
        <v>8.3852549156240332E-4</v>
      </c>
      <c r="K187" s="19">
        <v>8.3852549156240332E-4</v>
      </c>
      <c r="L187" s="19"/>
      <c r="M187" s="19">
        <v>-1.110223024625157E-16</v>
      </c>
      <c r="N187" s="19">
        <v>5.5511151231257827E-17</v>
      </c>
      <c r="O187" s="19">
        <v>6.9388939039072284E-18</v>
      </c>
      <c r="P187" s="19">
        <v>0</v>
      </c>
      <c r="Q187" s="19">
        <v>-0.125</v>
      </c>
      <c r="R187" s="19">
        <v>-3.125E-2</v>
      </c>
      <c r="S187" s="19">
        <v>-0.25</v>
      </c>
      <c r="T187" s="19">
        <v>0</v>
      </c>
      <c r="U187" s="19">
        <v>-3.7499999999990319E-4</v>
      </c>
      <c r="V187" s="19">
        <v>-1.87499999999996E-3</v>
      </c>
      <c r="W187" s="19">
        <v>-7.5000000000002842E-4</v>
      </c>
      <c r="X187" s="19">
        <v>0.5</v>
      </c>
      <c r="Y187" s="19">
        <v>0.25</v>
      </c>
      <c r="Z187" s="19">
        <v>0</v>
      </c>
      <c r="AA187" s="19">
        <v>0</v>
      </c>
      <c r="AB187" s="19">
        <v>-0.125</v>
      </c>
      <c r="AC187" s="19">
        <v>-3.125E-2</v>
      </c>
      <c r="AD187" s="19">
        <v>-0.25</v>
      </c>
      <c r="AE187" s="19">
        <v>0</v>
      </c>
      <c r="AF187" s="19">
        <v>0.5703125</v>
      </c>
      <c r="AG187" s="19">
        <v>0.16796875</v>
      </c>
      <c r="AH187" s="19">
        <v>0.140625</v>
      </c>
      <c r="AI187" s="19">
        <v>0</v>
      </c>
      <c r="AJ187" s="19">
        <v>40</v>
      </c>
      <c r="AK187" s="19">
        <v>0</v>
      </c>
      <c r="AL187" s="19">
        <v>30</v>
      </c>
      <c r="AM187" s="19">
        <v>10</v>
      </c>
      <c r="AN187" s="19">
        <v>0</v>
      </c>
      <c r="AO187" s="19">
        <v>0</v>
      </c>
      <c r="AP187" s="19">
        <v>0</v>
      </c>
      <c r="AQ187" s="19">
        <v>0</v>
      </c>
      <c r="AR187" s="19" t="s">
        <v>444</v>
      </c>
      <c r="AS187" s="19">
        <v>1</v>
      </c>
      <c r="AT187" s="19">
        <v>0</v>
      </c>
      <c r="AU187" s="19">
        <v>0</v>
      </c>
      <c r="AV187" s="19">
        <v>0</v>
      </c>
      <c r="AW187" s="19">
        <v>0</v>
      </c>
      <c r="AX187" s="19">
        <v>45</v>
      </c>
      <c r="AY187" s="19">
        <v>0</v>
      </c>
      <c r="AZ187" s="19">
        <v>1</v>
      </c>
      <c r="BA187" s="19" t="s">
        <v>89</v>
      </c>
      <c r="BB187" s="19">
        <v>5</v>
      </c>
      <c r="BC187" s="19">
        <v>2</v>
      </c>
      <c r="BD187" s="19">
        <v>0.05</v>
      </c>
      <c r="BE187" s="19">
        <v>4</v>
      </c>
      <c r="BF187" s="19">
        <v>6</v>
      </c>
      <c r="BG187" s="19">
        <v>0.5</v>
      </c>
      <c r="BH187" s="19">
        <v>10</v>
      </c>
      <c r="BI187" s="19">
        <v>1</v>
      </c>
      <c r="BJ187" s="19">
        <v>1</v>
      </c>
      <c r="BK187" s="19">
        <v>1</v>
      </c>
      <c r="BL187" s="19">
        <v>1</v>
      </c>
      <c r="BM187" s="19">
        <v>0</v>
      </c>
      <c r="BN187" s="19">
        <v>0</v>
      </c>
      <c r="BO187" s="19">
        <v>0</v>
      </c>
      <c r="BP187" s="19">
        <v>0</v>
      </c>
      <c r="BQ187" s="19">
        <v>1</v>
      </c>
      <c r="BR187" s="19">
        <v>1</v>
      </c>
      <c r="BS187" s="19">
        <v>1</v>
      </c>
      <c r="BT187" s="19">
        <v>1</v>
      </c>
    </row>
    <row r="188" spans="1:72" x14ac:dyDescent="0.3">
      <c r="A188" s="26">
        <v>186</v>
      </c>
      <c r="B188" s="19">
        <v>80</v>
      </c>
      <c r="C188" s="19">
        <v>0.79559516906738281</v>
      </c>
      <c r="D188" s="19">
        <v>1.325991948445638E-2</v>
      </c>
      <c r="E188" s="19">
        <v>4</v>
      </c>
      <c r="F188" s="19">
        <v>4.4999999999999476E-3</v>
      </c>
      <c r="G188" s="19">
        <v>4.4999999999999991E-2</v>
      </c>
      <c r="H188" s="19">
        <v>2.3249999999999899E-2</v>
      </c>
      <c r="I188" s="19">
        <v>4.4999999999999476E-3</v>
      </c>
      <c r="J188" s="19">
        <f t="shared" si="2"/>
        <v>4.4999999999999476E-3</v>
      </c>
      <c r="K188" s="19">
        <v>4.4999999999999476E-3</v>
      </c>
      <c r="L188" s="19"/>
      <c r="M188" s="19">
        <v>5.5511151231257827E-16</v>
      </c>
      <c r="N188" s="19">
        <v>-1.110223024625157E-16</v>
      </c>
      <c r="O188" s="19">
        <v>-4.4408920985006262E-16</v>
      </c>
      <c r="P188" s="19">
        <v>0</v>
      </c>
      <c r="Q188" s="19">
        <v>-0.21</v>
      </c>
      <c r="R188" s="19">
        <v>-0.20999999999999991</v>
      </c>
      <c r="S188" s="19">
        <v>0.42</v>
      </c>
      <c r="T188" s="19">
        <v>0</v>
      </c>
      <c r="U188" s="19">
        <v>4.4999999999996154E-3</v>
      </c>
      <c r="V188" s="19">
        <v>4.4999999999999476E-3</v>
      </c>
      <c r="W188" s="19">
        <v>-9.0000000000000635E-3</v>
      </c>
      <c r="X188" s="19">
        <v>-0.70000000000000007</v>
      </c>
      <c r="Y188" s="19">
        <v>0.3000000000000001</v>
      </c>
      <c r="Z188" s="19">
        <v>0.4</v>
      </c>
      <c r="AA188" s="19">
        <v>0</v>
      </c>
      <c r="AB188" s="19">
        <v>-0.21</v>
      </c>
      <c r="AC188" s="19">
        <v>-0.20999999999999991</v>
      </c>
      <c r="AD188" s="19">
        <v>0.42</v>
      </c>
      <c r="AE188" s="19">
        <v>0</v>
      </c>
      <c r="AF188" s="19">
        <v>-0.65800000000000003</v>
      </c>
      <c r="AG188" s="19">
        <v>0.34200000000000003</v>
      </c>
      <c r="AH188" s="19">
        <v>0.316</v>
      </c>
      <c r="AI188" s="19">
        <v>0</v>
      </c>
      <c r="AJ188" s="19">
        <v>0</v>
      </c>
      <c r="AK188" s="19">
        <v>56</v>
      </c>
      <c r="AL188" s="19">
        <v>24</v>
      </c>
      <c r="AM188" s="19">
        <v>0</v>
      </c>
      <c r="AN188" s="19">
        <v>0</v>
      </c>
      <c r="AO188" s="19">
        <v>0</v>
      </c>
      <c r="AP188" s="19">
        <v>0</v>
      </c>
      <c r="AQ188" s="19">
        <v>0</v>
      </c>
      <c r="AR188" s="19" t="s">
        <v>445</v>
      </c>
      <c r="AS188" s="19">
        <v>1</v>
      </c>
      <c r="AT188" s="19">
        <v>0</v>
      </c>
      <c r="AU188" s="19">
        <v>0</v>
      </c>
      <c r="AV188" s="19">
        <v>0</v>
      </c>
      <c r="AW188" s="19">
        <v>0</v>
      </c>
      <c r="AX188" s="19">
        <v>45</v>
      </c>
      <c r="AY188" s="19">
        <v>0</v>
      </c>
      <c r="AZ188" s="19">
        <v>1</v>
      </c>
      <c r="BA188" s="19" t="s">
        <v>89</v>
      </c>
      <c r="BB188" s="19">
        <v>5</v>
      </c>
      <c r="BC188" s="19">
        <v>2</v>
      </c>
      <c r="BD188" s="19">
        <v>0.05</v>
      </c>
      <c r="BE188" s="19">
        <v>4</v>
      </c>
      <c r="BF188" s="19">
        <v>6</v>
      </c>
      <c r="BG188" s="19">
        <v>0.5</v>
      </c>
      <c r="BH188" s="19">
        <v>10</v>
      </c>
      <c r="BI188" s="19">
        <v>1</v>
      </c>
      <c r="BJ188" s="19">
        <v>1</v>
      </c>
      <c r="BK188" s="19">
        <v>1</v>
      </c>
      <c r="BL188" s="19">
        <v>1</v>
      </c>
      <c r="BM188" s="19">
        <v>0</v>
      </c>
      <c r="BN188" s="19">
        <v>0</v>
      </c>
      <c r="BO188" s="19">
        <v>0</v>
      </c>
      <c r="BP188" s="19">
        <v>0</v>
      </c>
      <c r="BQ188" s="19">
        <v>1</v>
      </c>
      <c r="BR188" s="19">
        <v>1</v>
      </c>
      <c r="BS188" s="19">
        <v>1</v>
      </c>
      <c r="BT188" s="19">
        <v>1</v>
      </c>
    </row>
    <row r="189" spans="1:72" x14ac:dyDescent="0.3">
      <c r="A189" s="26">
        <v>187</v>
      </c>
      <c r="B189" s="19">
        <v>80</v>
      </c>
      <c r="C189" s="19">
        <v>0.81119465827941895</v>
      </c>
      <c r="D189" s="19">
        <v>1.351991097132365E-2</v>
      </c>
      <c r="E189" s="19">
        <v>4</v>
      </c>
      <c r="F189" s="19">
        <v>4.4999999999999476E-3</v>
      </c>
      <c r="G189" s="19">
        <v>4.5000000000000012E-2</v>
      </c>
      <c r="H189" s="19">
        <v>2.3249999999999899E-2</v>
      </c>
      <c r="I189" s="19">
        <v>4.4999999999999476E-3</v>
      </c>
      <c r="J189" s="19">
        <f t="shared" si="2"/>
        <v>4.4999999999999476E-3</v>
      </c>
      <c r="K189" s="19">
        <v>4.4999999999999476E-3</v>
      </c>
      <c r="L189" s="19"/>
      <c r="M189" s="19">
        <v>5.5511151231257827E-16</v>
      </c>
      <c r="N189" s="19">
        <v>4.4408920985006262E-16</v>
      </c>
      <c r="O189" s="19">
        <v>-4.4408920985006262E-16</v>
      </c>
      <c r="P189" s="19">
        <v>0</v>
      </c>
      <c r="Q189" s="19">
        <v>-0.21</v>
      </c>
      <c r="R189" s="19">
        <v>0.2100000000000001</v>
      </c>
      <c r="S189" s="19">
        <v>0.42</v>
      </c>
      <c r="T189" s="19">
        <v>0</v>
      </c>
      <c r="U189" s="19">
        <v>4.4999999999996154E-3</v>
      </c>
      <c r="V189" s="19">
        <v>-4.4999999999999476E-3</v>
      </c>
      <c r="W189" s="19">
        <v>-9.0000000000000635E-3</v>
      </c>
      <c r="X189" s="19">
        <v>-0.70000000000000007</v>
      </c>
      <c r="Y189" s="19">
        <v>-0.29999999999999988</v>
      </c>
      <c r="Z189" s="19">
        <v>0.4</v>
      </c>
      <c r="AA189" s="19">
        <v>0</v>
      </c>
      <c r="AB189" s="19">
        <v>-0.21</v>
      </c>
      <c r="AC189" s="19">
        <v>0.2100000000000001</v>
      </c>
      <c r="AD189" s="19">
        <v>0.42</v>
      </c>
      <c r="AE189" s="19">
        <v>0</v>
      </c>
      <c r="AF189" s="19">
        <v>-0.65800000000000003</v>
      </c>
      <c r="AG189" s="19">
        <v>-0.34200000000000003</v>
      </c>
      <c r="AH189" s="19">
        <v>0.316</v>
      </c>
      <c r="AI189" s="19">
        <v>0</v>
      </c>
      <c r="AJ189" s="19">
        <v>0</v>
      </c>
      <c r="AK189" s="19">
        <v>56</v>
      </c>
      <c r="AL189" s="19">
        <v>0</v>
      </c>
      <c r="AM189" s="19">
        <v>24</v>
      </c>
      <c r="AN189" s="19">
        <v>0</v>
      </c>
      <c r="AO189" s="19">
        <v>0</v>
      </c>
      <c r="AP189" s="19">
        <v>0</v>
      </c>
      <c r="AQ189" s="19">
        <v>0</v>
      </c>
      <c r="AR189" s="19" t="s">
        <v>446</v>
      </c>
      <c r="AS189" s="19">
        <v>1</v>
      </c>
      <c r="AT189" s="19">
        <v>0</v>
      </c>
      <c r="AU189" s="19">
        <v>0</v>
      </c>
      <c r="AV189" s="19">
        <v>0</v>
      </c>
      <c r="AW189" s="19">
        <v>0</v>
      </c>
      <c r="AX189" s="19">
        <v>45</v>
      </c>
      <c r="AY189" s="19">
        <v>0</v>
      </c>
      <c r="AZ189" s="19">
        <v>1</v>
      </c>
      <c r="BA189" s="19" t="s">
        <v>89</v>
      </c>
      <c r="BB189" s="19">
        <v>5</v>
      </c>
      <c r="BC189" s="19">
        <v>2</v>
      </c>
      <c r="BD189" s="19">
        <v>0.05</v>
      </c>
      <c r="BE189" s="19">
        <v>4</v>
      </c>
      <c r="BF189" s="19">
        <v>6</v>
      </c>
      <c r="BG189" s="19">
        <v>0.5</v>
      </c>
      <c r="BH189" s="19">
        <v>10</v>
      </c>
      <c r="BI189" s="19">
        <v>1</v>
      </c>
      <c r="BJ189" s="19">
        <v>1</v>
      </c>
      <c r="BK189" s="19">
        <v>1</v>
      </c>
      <c r="BL189" s="19">
        <v>1</v>
      </c>
      <c r="BM189" s="19">
        <v>0</v>
      </c>
      <c r="BN189" s="19">
        <v>0</v>
      </c>
      <c r="BO189" s="19">
        <v>0</v>
      </c>
      <c r="BP189" s="19">
        <v>0</v>
      </c>
      <c r="BQ189" s="19">
        <v>1</v>
      </c>
      <c r="BR189" s="19">
        <v>1</v>
      </c>
      <c r="BS189" s="19">
        <v>1</v>
      </c>
      <c r="BT189" s="19">
        <v>1</v>
      </c>
    </row>
    <row r="190" spans="1:72" x14ac:dyDescent="0.3">
      <c r="A190" s="26">
        <v>188</v>
      </c>
      <c r="B190" s="19">
        <v>80</v>
      </c>
      <c r="C190" s="19">
        <v>0.79559516906738281</v>
      </c>
      <c r="D190" s="19">
        <v>1.325991948445638E-2</v>
      </c>
      <c r="E190" s="19">
        <v>4</v>
      </c>
      <c r="F190" s="19">
        <v>4.4999999999999476E-3</v>
      </c>
      <c r="G190" s="19">
        <v>4.5000000000000012E-2</v>
      </c>
      <c r="H190" s="19">
        <v>2.3249999999999889E-2</v>
      </c>
      <c r="I190" s="19">
        <v>4.4999999999999476E-3</v>
      </c>
      <c r="J190" s="19">
        <f t="shared" si="2"/>
        <v>4.4999999999999476E-3</v>
      </c>
      <c r="K190" s="19">
        <v>4.4999999999999476E-3</v>
      </c>
      <c r="L190" s="19"/>
      <c r="M190" s="19">
        <v>-4.4408920985006262E-16</v>
      </c>
      <c r="N190" s="19">
        <v>2.2204460492503131E-16</v>
      </c>
      <c r="O190" s="19">
        <v>-4.4408920985006262E-16</v>
      </c>
      <c r="P190" s="19">
        <v>0</v>
      </c>
      <c r="Q190" s="19">
        <v>0.21</v>
      </c>
      <c r="R190" s="19">
        <v>0.21</v>
      </c>
      <c r="S190" s="19">
        <v>0.42</v>
      </c>
      <c r="T190" s="19">
        <v>0</v>
      </c>
      <c r="U190" s="19">
        <v>-4.4999999999996154E-3</v>
      </c>
      <c r="V190" s="19">
        <v>-4.4999999999999476E-3</v>
      </c>
      <c r="W190" s="19">
        <v>-9.0000000000000635E-3</v>
      </c>
      <c r="X190" s="19">
        <v>0.70000000000000007</v>
      </c>
      <c r="Y190" s="19">
        <v>-0.3</v>
      </c>
      <c r="Z190" s="19">
        <v>0.4</v>
      </c>
      <c r="AA190" s="19">
        <v>0</v>
      </c>
      <c r="AB190" s="19">
        <v>0.21</v>
      </c>
      <c r="AC190" s="19">
        <v>0.21</v>
      </c>
      <c r="AD190" s="19">
        <v>0.42</v>
      </c>
      <c r="AE190" s="19">
        <v>0</v>
      </c>
      <c r="AF190" s="19">
        <v>0.65800000000000003</v>
      </c>
      <c r="AG190" s="19">
        <v>-0.34200000000000003</v>
      </c>
      <c r="AH190" s="19">
        <v>0.316</v>
      </c>
      <c r="AI190" s="19">
        <v>0</v>
      </c>
      <c r="AJ190" s="19">
        <v>56</v>
      </c>
      <c r="AK190" s="19">
        <v>0</v>
      </c>
      <c r="AL190" s="19">
        <v>0</v>
      </c>
      <c r="AM190" s="19">
        <v>24</v>
      </c>
      <c r="AN190" s="19">
        <v>0</v>
      </c>
      <c r="AO190" s="19">
        <v>0</v>
      </c>
      <c r="AP190" s="19">
        <v>0</v>
      </c>
      <c r="AQ190" s="19">
        <v>0</v>
      </c>
      <c r="AR190" s="19" t="s">
        <v>447</v>
      </c>
      <c r="AS190" s="19">
        <v>1</v>
      </c>
      <c r="AT190" s="19">
        <v>0</v>
      </c>
      <c r="AU190" s="19">
        <v>0</v>
      </c>
      <c r="AV190" s="19">
        <v>0</v>
      </c>
      <c r="AW190" s="19">
        <v>0</v>
      </c>
      <c r="AX190" s="19">
        <v>45</v>
      </c>
      <c r="AY190" s="19">
        <v>0</v>
      </c>
      <c r="AZ190" s="19">
        <v>1</v>
      </c>
      <c r="BA190" s="19" t="s">
        <v>89</v>
      </c>
      <c r="BB190" s="19">
        <v>5</v>
      </c>
      <c r="BC190" s="19">
        <v>2</v>
      </c>
      <c r="BD190" s="19">
        <v>0.05</v>
      </c>
      <c r="BE190" s="19">
        <v>4</v>
      </c>
      <c r="BF190" s="19">
        <v>6</v>
      </c>
      <c r="BG190" s="19">
        <v>0.5</v>
      </c>
      <c r="BH190" s="19">
        <v>10</v>
      </c>
      <c r="BI190" s="19">
        <v>1</v>
      </c>
      <c r="BJ190" s="19">
        <v>1</v>
      </c>
      <c r="BK190" s="19">
        <v>1</v>
      </c>
      <c r="BL190" s="19">
        <v>1</v>
      </c>
      <c r="BM190" s="19">
        <v>0</v>
      </c>
      <c r="BN190" s="19">
        <v>0</v>
      </c>
      <c r="BO190" s="19">
        <v>0</v>
      </c>
      <c r="BP190" s="19">
        <v>0</v>
      </c>
      <c r="BQ190" s="19">
        <v>1</v>
      </c>
      <c r="BR190" s="19">
        <v>1</v>
      </c>
      <c r="BS190" s="19">
        <v>1</v>
      </c>
      <c r="BT190" s="19">
        <v>1</v>
      </c>
    </row>
    <row r="191" spans="1:72" x14ac:dyDescent="0.3">
      <c r="A191" s="26">
        <v>189</v>
      </c>
      <c r="B191" s="19">
        <v>80</v>
      </c>
      <c r="C191" s="19">
        <v>0.77999520301818848</v>
      </c>
      <c r="D191" s="19">
        <v>1.299992005030314E-2</v>
      </c>
      <c r="E191" s="19">
        <v>4</v>
      </c>
      <c r="F191" s="19">
        <v>4.4999999999999667E-3</v>
      </c>
      <c r="G191" s="19">
        <v>4.5000000000000012E-2</v>
      </c>
      <c r="H191" s="19">
        <v>2.3249999999999889E-2</v>
      </c>
      <c r="I191" s="19">
        <v>4.4999999999999667E-3</v>
      </c>
      <c r="J191" s="19">
        <f t="shared" si="2"/>
        <v>4.4999999999999667E-3</v>
      </c>
      <c r="K191" s="19">
        <v>4.4999999999999667E-3</v>
      </c>
      <c r="L191" s="19"/>
      <c r="M191" s="19">
        <v>2.2204460492503131E-16</v>
      </c>
      <c r="N191" s="19">
        <v>-5.5511151231257827E-16</v>
      </c>
      <c r="O191" s="19">
        <v>4.4408920985006262E-16</v>
      </c>
      <c r="P191" s="19">
        <v>0</v>
      </c>
      <c r="Q191" s="19">
        <v>0.21</v>
      </c>
      <c r="R191" s="19">
        <v>0.21</v>
      </c>
      <c r="S191" s="19">
        <v>-0.42</v>
      </c>
      <c r="T191" s="19">
        <v>0</v>
      </c>
      <c r="U191" s="19">
        <v>-4.5000000000000604E-3</v>
      </c>
      <c r="V191" s="19">
        <v>-4.4999999999996154E-3</v>
      </c>
      <c r="W191" s="19">
        <v>9.0000000000000635E-3</v>
      </c>
      <c r="X191" s="19">
        <v>-0.3</v>
      </c>
      <c r="Y191" s="19">
        <v>0.70000000000000007</v>
      </c>
      <c r="Z191" s="19">
        <v>-0.4</v>
      </c>
      <c r="AA191" s="19">
        <v>0</v>
      </c>
      <c r="AB191" s="19">
        <v>0.21</v>
      </c>
      <c r="AC191" s="19">
        <v>0.21</v>
      </c>
      <c r="AD191" s="19">
        <v>-0.42</v>
      </c>
      <c r="AE191" s="19">
        <v>0</v>
      </c>
      <c r="AF191" s="19">
        <v>-0.34200000000000003</v>
      </c>
      <c r="AG191" s="19">
        <v>0.65800000000000003</v>
      </c>
      <c r="AH191" s="19">
        <v>-0.316</v>
      </c>
      <c r="AI191" s="19">
        <v>0</v>
      </c>
      <c r="AJ191" s="19">
        <v>0</v>
      </c>
      <c r="AK191" s="19">
        <v>24</v>
      </c>
      <c r="AL191" s="19">
        <v>56</v>
      </c>
      <c r="AM191" s="19">
        <v>0</v>
      </c>
      <c r="AN191" s="19">
        <v>0</v>
      </c>
      <c r="AO191" s="19">
        <v>0</v>
      </c>
      <c r="AP191" s="19">
        <v>0</v>
      </c>
      <c r="AQ191" s="19">
        <v>0</v>
      </c>
      <c r="AR191" s="19" t="s">
        <v>448</v>
      </c>
      <c r="AS191" s="19">
        <v>1</v>
      </c>
      <c r="AT191" s="19">
        <v>0</v>
      </c>
      <c r="AU191" s="19">
        <v>0</v>
      </c>
      <c r="AV191" s="19">
        <v>0</v>
      </c>
      <c r="AW191" s="19">
        <v>0</v>
      </c>
      <c r="AX191" s="19">
        <v>45</v>
      </c>
      <c r="AY191" s="19">
        <v>0</v>
      </c>
      <c r="AZ191" s="19">
        <v>1</v>
      </c>
      <c r="BA191" s="19" t="s">
        <v>89</v>
      </c>
      <c r="BB191" s="19">
        <v>5</v>
      </c>
      <c r="BC191" s="19">
        <v>2</v>
      </c>
      <c r="BD191" s="19">
        <v>0.05</v>
      </c>
      <c r="BE191" s="19">
        <v>4</v>
      </c>
      <c r="BF191" s="19">
        <v>6</v>
      </c>
      <c r="BG191" s="19">
        <v>0.5</v>
      </c>
      <c r="BH191" s="19">
        <v>10</v>
      </c>
      <c r="BI191" s="19">
        <v>1</v>
      </c>
      <c r="BJ191" s="19">
        <v>1</v>
      </c>
      <c r="BK191" s="19">
        <v>1</v>
      </c>
      <c r="BL191" s="19">
        <v>1</v>
      </c>
      <c r="BM191" s="19">
        <v>0</v>
      </c>
      <c r="BN191" s="19">
        <v>0</v>
      </c>
      <c r="BO191" s="19">
        <v>0</v>
      </c>
      <c r="BP191" s="19">
        <v>0</v>
      </c>
      <c r="BQ191" s="19">
        <v>1</v>
      </c>
      <c r="BR191" s="19">
        <v>1</v>
      </c>
      <c r="BS191" s="19">
        <v>1</v>
      </c>
      <c r="BT191" s="19">
        <v>1</v>
      </c>
    </row>
    <row r="192" spans="1:72" x14ac:dyDescent="0.3">
      <c r="A192" s="26">
        <v>190</v>
      </c>
      <c r="B192" s="19">
        <v>80</v>
      </c>
      <c r="C192" s="19">
        <v>0.77999496459960938</v>
      </c>
      <c r="D192" s="19">
        <v>1.2999916076660159E-2</v>
      </c>
      <c r="E192" s="19">
        <v>4</v>
      </c>
      <c r="F192" s="19">
        <v>4.4999999999999667E-3</v>
      </c>
      <c r="G192" s="19">
        <v>4.5000000000000012E-2</v>
      </c>
      <c r="H192" s="19">
        <v>2.3249999999999889E-2</v>
      </c>
      <c r="I192" s="19">
        <v>4.4999999999999667E-3</v>
      </c>
      <c r="J192" s="19">
        <f t="shared" si="2"/>
        <v>4.4999999999999667E-3</v>
      </c>
      <c r="K192" s="19">
        <v>4.4999999999999667E-3</v>
      </c>
      <c r="L192" s="19"/>
      <c r="M192" s="19">
        <v>2.2204460492503131E-16</v>
      </c>
      <c r="N192" s="19">
        <v>5.5511151231257827E-16</v>
      </c>
      <c r="O192" s="19">
        <v>4.4408920985006262E-16</v>
      </c>
      <c r="P192" s="19">
        <v>0</v>
      </c>
      <c r="Q192" s="19">
        <v>0.21</v>
      </c>
      <c r="R192" s="19">
        <v>-0.21</v>
      </c>
      <c r="S192" s="19">
        <v>-0.42</v>
      </c>
      <c r="T192" s="19">
        <v>0</v>
      </c>
      <c r="U192" s="19">
        <v>-4.5000000000000604E-3</v>
      </c>
      <c r="V192" s="19">
        <v>4.4999999999996154E-3</v>
      </c>
      <c r="W192" s="19">
        <v>9.0000000000000635E-3</v>
      </c>
      <c r="X192" s="19">
        <v>-0.3</v>
      </c>
      <c r="Y192" s="19">
        <v>-0.70000000000000007</v>
      </c>
      <c r="Z192" s="19">
        <v>-0.4</v>
      </c>
      <c r="AA192" s="19">
        <v>0</v>
      </c>
      <c r="AB192" s="19">
        <v>0.21</v>
      </c>
      <c r="AC192" s="19">
        <v>-0.21</v>
      </c>
      <c r="AD192" s="19">
        <v>-0.42</v>
      </c>
      <c r="AE192" s="19">
        <v>0</v>
      </c>
      <c r="AF192" s="19">
        <v>-0.34200000000000003</v>
      </c>
      <c r="AG192" s="19">
        <v>-0.65800000000000003</v>
      </c>
      <c r="AH192" s="19">
        <v>-0.316</v>
      </c>
      <c r="AI192" s="19">
        <v>0</v>
      </c>
      <c r="AJ192" s="19">
        <v>0</v>
      </c>
      <c r="AK192" s="19">
        <v>24</v>
      </c>
      <c r="AL192" s="19">
        <v>0</v>
      </c>
      <c r="AM192" s="19">
        <v>56</v>
      </c>
      <c r="AN192" s="19">
        <v>0</v>
      </c>
      <c r="AO192" s="19">
        <v>0</v>
      </c>
      <c r="AP192" s="19">
        <v>0</v>
      </c>
      <c r="AQ192" s="19">
        <v>0</v>
      </c>
      <c r="AR192" s="19" t="s">
        <v>449</v>
      </c>
      <c r="AS192" s="19">
        <v>1</v>
      </c>
      <c r="AT192" s="19">
        <v>0</v>
      </c>
      <c r="AU192" s="19">
        <v>0</v>
      </c>
      <c r="AV192" s="19">
        <v>0</v>
      </c>
      <c r="AW192" s="19">
        <v>0</v>
      </c>
      <c r="AX192" s="19">
        <v>45</v>
      </c>
      <c r="AY192" s="19">
        <v>0</v>
      </c>
      <c r="AZ192" s="19">
        <v>1</v>
      </c>
      <c r="BA192" s="19" t="s">
        <v>89</v>
      </c>
      <c r="BB192" s="19">
        <v>5</v>
      </c>
      <c r="BC192" s="19">
        <v>2</v>
      </c>
      <c r="BD192" s="19">
        <v>0.05</v>
      </c>
      <c r="BE192" s="19">
        <v>4</v>
      </c>
      <c r="BF192" s="19">
        <v>6</v>
      </c>
      <c r="BG192" s="19">
        <v>0.5</v>
      </c>
      <c r="BH192" s="19">
        <v>10</v>
      </c>
      <c r="BI192" s="19">
        <v>1</v>
      </c>
      <c r="BJ192" s="19">
        <v>1</v>
      </c>
      <c r="BK192" s="19">
        <v>1</v>
      </c>
      <c r="BL192" s="19">
        <v>1</v>
      </c>
      <c r="BM192" s="19">
        <v>0</v>
      </c>
      <c r="BN192" s="19">
        <v>0</v>
      </c>
      <c r="BO192" s="19">
        <v>0</v>
      </c>
      <c r="BP192" s="19">
        <v>0</v>
      </c>
      <c r="BQ192" s="19">
        <v>1</v>
      </c>
      <c r="BR192" s="19">
        <v>1</v>
      </c>
      <c r="BS192" s="19">
        <v>1</v>
      </c>
      <c r="BT192" s="19">
        <v>1</v>
      </c>
    </row>
    <row r="193" spans="1:72" x14ac:dyDescent="0.3">
      <c r="A193" s="26">
        <v>191</v>
      </c>
      <c r="B193" s="19">
        <v>80</v>
      </c>
      <c r="C193" s="19">
        <v>0.77999520301818848</v>
      </c>
      <c r="D193" s="19">
        <v>1.299992005030314E-2</v>
      </c>
      <c r="E193" s="19">
        <v>4</v>
      </c>
      <c r="F193" s="19">
        <v>4.4999999999999476E-3</v>
      </c>
      <c r="G193" s="19">
        <v>4.5000000000000012E-2</v>
      </c>
      <c r="H193" s="19">
        <v>2.324999999999991E-2</v>
      </c>
      <c r="I193" s="19">
        <v>4.4999999999999476E-3</v>
      </c>
      <c r="J193" s="19">
        <f t="shared" si="2"/>
        <v>4.4999999999999476E-3</v>
      </c>
      <c r="K193" s="19">
        <v>4.4999999999999476E-3</v>
      </c>
      <c r="L193" s="19"/>
      <c r="M193" s="19">
        <v>-2.7755575615628909E-16</v>
      </c>
      <c r="N193" s="19">
        <v>4.4408920985006262E-16</v>
      </c>
      <c r="O193" s="19">
        <v>4.4408920985006262E-16</v>
      </c>
      <c r="P193" s="19">
        <v>0</v>
      </c>
      <c r="Q193" s="19">
        <v>-0.21</v>
      </c>
      <c r="R193" s="19">
        <v>-0.21</v>
      </c>
      <c r="S193" s="19">
        <v>-0.42</v>
      </c>
      <c r="T193" s="19">
        <v>0</v>
      </c>
      <c r="U193" s="19">
        <v>4.4999999999999476E-3</v>
      </c>
      <c r="V193" s="19">
        <v>4.4999999999996154E-3</v>
      </c>
      <c r="W193" s="19">
        <v>9.0000000000000635E-3</v>
      </c>
      <c r="X193" s="19">
        <v>0.3</v>
      </c>
      <c r="Y193" s="19">
        <v>-0.70000000000000007</v>
      </c>
      <c r="Z193" s="19">
        <v>-0.4</v>
      </c>
      <c r="AA193" s="19">
        <v>0</v>
      </c>
      <c r="AB193" s="19">
        <v>-0.21</v>
      </c>
      <c r="AC193" s="19">
        <v>-0.21</v>
      </c>
      <c r="AD193" s="19">
        <v>-0.42</v>
      </c>
      <c r="AE193" s="19">
        <v>0</v>
      </c>
      <c r="AF193" s="19">
        <v>0.34200000000000003</v>
      </c>
      <c r="AG193" s="19">
        <v>-0.65800000000000003</v>
      </c>
      <c r="AH193" s="19">
        <v>-0.316</v>
      </c>
      <c r="AI193" s="19">
        <v>0</v>
      </c>
      <c r="AJ193" s="19">
        <v>24</v>
      </c>
      <c r="AK193" s="19">
        <v>0</v>
      </c>
      <c r="AL193" s="19">
        <v>0</v>
      </c>
      <c r="AM193" s="19">
        <v>56</v>
      </c>
      <c r="AN193" s="19">
        <v>0</v>
      </c>
      <c r="AO193" s="19">
        <v>0</v>
      </c>
      <c r="AP193" s="19">
        <v>0</v>
      </c>
      <c r="AQ193" s="19">
        <v>0</v>
      </c>
      <c r="AR193" s="19" t="s">
        <v>450</v>
      </c>
      <c r="AS193" s="19">
        <v>1</v>
      </c>
      <c r="AT193" s="19">
        <v>0</v>
      </c>
      <c r="AU193" s="19">
        <v>0</v>
      </c>
      <c r="AV193" s="19">
        <v>0</v>
      </c>
      <c r="AW193" s="19">
        <v>0</v>
      </c>
      <c r="AX193" s="19">
        <v>45</v>
      </c>
      <c r="AY193" s="19">
        <v>0</v>
      </c>
      <c r="AZ193" s="19">
        <v>1</v>
      </c>
      <c r="BA193" s="19" t="s">
        <v>89</v>
      </c>
      <c r="BB193" s="19">
        <v>5</v>
      </c>
      <c r="BC193" s="19">
        <v>2</v>
      </c>
      <c r="BD193" s="19">
        <v>0.05</v>
      </c>
      <c r="BE193" s="19">
        <v>4</v>
      </c>
      <c r="BF193" s="19">
        <v>6</v>
      </c>
      <c r="BG193" s="19">
        <v>0.5</v>
      </c>
      <c r="BH193" s="19">
        <v>10</v>
      </c>
      <c r="BI193" s="19">
        <v>1</v>
      </c>
      <c r="BJ193" s="19">
        <v>1</v>
      </c>
      <c r="BK193" s="19">
        <v>1</v>
      </c>
      <c r="BL193" s="19">
        <v>1</v>
      </c>
      <c r="BM193" s="19">
        <v>0</v>
      </c>
      <c r="BN193" s="19">
        <v>0</v>
      </c>
      <c r="BO193" s="19">
        <v>0</v>
      </c>
      <c r="BP193" s="19">
        <v>0</v>
      </c>
      <c r="BQ193" s="19">
        <v>1</v>
      </c>
      <c r="BR193" s="19">
        <v>1</v>
      </c>
      <c r="BS193" s="19">
        <v>1</v>
      </c>
      <c r="BT193" s="19">
        <v>1</v>
      </c>
    </row>
    <row r="194" spans="1:72" x14ac:dyDescent="0.3">
      <c r="A194" s="26">
        <v>192</v>
      </c>
      <c r="B194" s="19">
        <v>80</v>
      </c>
      <c r="C194" s="19">
        <v>0.84239482879638672</v>
      </c>
      <c r="D194" s="19">
        <v>1.403991381327311E-2</v>
      </c>
      <c r="E194" s="19">
        <v>4</v>
      </c>
      <c r="F194" s="19">
        <v>1.148198316929613E-3</v>
      </c>
      <c r="G194" s="19">
        <v>3.6742346141747678E-2</v>
      </c>
      <c r="H194" s="19">
        <v>9.8745055255946759E-3</v>
      </c>
      <c r="I194" s="19">
        <v>1.148198316929613E-3</v>
      </c>
      <c r="J194" s="19">
        <f t="shared" si="2"/>
        <v>1.148198316929613E-3</v>
      </c>
      <c r="K194" s="19">
        <v>1.148198316929613E-3</v>
      </c>
      <c r="L194" s="19"/>
      <c r="M194" s="19">
        <v>-4.4408920985006262E-16</v>
      </c>
      <c r="N194" s="19">
        <v>-6.1629758220391547E-33</v>
      </c>
      <c r="O194" s="19">
        <v>0</v>
      </c>
      <c r="P194" s="19">
        <v>0</v>
      </c>
      <c r="Q194" s="19">
        <v>0.42</v>
      </c>
      <c r="R194" s="19">
        <v>-2.5717582782094419E-17</v>
      </c>
      <c r="S194" s="19">
        <v>0</v>
      </c>
      <c r="T194" s="19">
        <v>0</v>
      </c>
      <c r="U194" s="19">
        <v>-2.812499999999996E-3</v>
      </c>
      <c r="V194" s="19">
        <v>1.722159561300965E-19</v>
      </c>
      <c r="W194" s="19">
        <v>5.5511151231257827E-16</v>
      </c>
      <c r="X194" s="19">
        <v>0.4</v>
      </c>
      <c r="Y194" s="19">
        <v>3.6739403974420589E-17</v>
      </c>
      <c r="Z194" s="19">
        <v>1</v>
      </c>
      <c r="AA194" s="19">
        <v>0</v>
      </c>
      <c r="AB194" s="19">
        <v>0.42</v>
      </c>
      <c r="AC194" s="19">
        <v>-2.5717582782094419E-17</v>
      </c>
      <c r="AD194" s="19">
        <v>0</v>
      </c>
      <c r="AE194" s="19">
        <v>0</v>
      </c>
      <c r="AF194" s="19">
        <v>0.316</v>
      </c>
      <c r="AG194" s="19">
        <v>4.1882920530839479E-17</v>
      </c>
      <c r="AH194" s="19">
        <v>1</v>
      </c>
      <c r="AI194" s="19">
        <v>0</v>
      </c>
      <c r="AJ194" s="19">
        <v>56</v>
      </c>
      <c r="AK194" s="19">
        <v>24</v>
      </c>
      <c r="AL194" s="19">
        <v>0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 t="s">
        <v>451</v>
      </c>
      <c r="AS194" s="19">
        <v>1</v>
      </c>
      <c r="AT194" s="19">
        <v>0</v>
      </c>
      <c r="AU194" s="19">
        <v>0</v>
      </c>
      <c r="AV194" s="19">
        <v>0</v>
      </c>
      <c r="AW194" s="19">
        <v>0</v>
      </c>
      <c r="AX194" s="19">
        <v>45</v>
      </c>
      <c r="AY194" s="19">
        <v>0</v>
      </c>
      <c r="AZ194" s="19">
        <v>1</v>
      </c>
      <c r="BA194" s="19" t="s">
        <v>89</v>
      </c>
      <c r="BB194" s="19">
        <v>5</v>
      </c>
      <c r="BC194" s="19">
        <v>2</v>
      </c>
      <c r="BD194" s="19">
        <v>0.05</v>
      </c>
      <c r="BE194" s="19">
        <v>4</v>
      </c>
      <c r="BF194" s="19">
        <v>6</v>
      </c>
      <c r="BG194" s="19">
        <v>0.5</v>
      </c>
      <c r="BH194" s="19">
        <v>10</v>
      </c>
      <c r="BI194" s="19">
        <v>1</v>
      </c>
      <c r="BJ194" s="19">
        <v>1</v>
      </c>
      <c r="BK194" s="19">
        <v>1</v>
      </c>
      <c r="BL194" s="19">
        <v>1</v>
      </c>
      <c r="BM194" s="19">
        <v>0</v>
      </c>
      <c r="BN194" s="19">
        <v>0</v>
      </c>
      <c r="BO194" s="19">
        <v>0</v>
      </c>
      <c r="BP194" s="19">
        <v>0</v>
      </c>
      <c r="BQ194" s="19">
        <v>1</v>
      </c>
      <c r="BR194" s="19">
        <v>1</v>
      </c>
      <c r="BS194" s="19">
        <v>1</v>
      </c>
      <c r="BT194" s="19">
        <v>1</v>
      </c>
    </row>
    <row r="195" spans="1:72" x14ac:dyDescent="0.3">
      <c r="A195" s="26">
        <v>193</v>
      </c>
      <c r="B195" s="19">
        <v>80</v>
      </c>
      <c r="C195" s="19">
        <v>1.0607931613922119</v>
      </c>
      <c r="D195" s="19">
        <v>1.7679886023203532E-2</v>
      </c>
      <c r="E195" s="19">
        <v>5</v>
      </c>
      <c r="F195" s="19">
        <v>1.0442784964390311E-2</v>
      </c>
      <c r="G195" s="19">
        <v>8.7536047262327804E-2</v>
      </c>
      <c r="H195" s="19">
        <v>3.0619100197017371E-2</v>
      </c>
      <c r="I195" s="19">
        <v>1.073836579745715E-2</v>
      </c>
      <c r="J195" s="19">
        <f t="shared" ref="J195:J201" si="3">MIN(G195:I195)</f>
        <v>1.073836579745715E-2</v>
      </c>
      <c r="K195" s="19">
        <v>1.0442784964390311E-2</v>
      </c>
      <c r="L195" s="19">
        <v>1.0442784964390311E-2</v>
      </c>
      <c r="M195" s="19">
        <v>3.3306690738754701E-16</v>
      </c>
      <c r="N195" s="19">
        <v>1.3877787807814459E-16</v>
      </c>
      <c r="O195" s="19">
        <v>-5.5511151231257827E-16</v>
      </c>
      <c r="P195" s="19">
        <v>0</v>
      </c>
      <c r="Q195" s="19">
        <v>-0.33750000000000002</v>
      </c>
      <c r="R195" s="19">
        <v>-8.2499999999999962E-2</v>
      </c>
      <c r="S195" s="19">
        <v>0.16500000000000001</v>
      </c>
      <c r="T195" s="19">
        <v>0</v>
      </c>
      <c r="U195" s="19">
        <v>1.3031249999999991E-2</v>
      </c>
      <c r="V195" s="19">
        <v>9.8437500000000677E-3</v>
      </c>
      <c r="W195" s="19">
        <v>-1.968749999999941E-2</v>
      </c>
      <c r="X195" s="19">
        <v>-0.55000000000000004</v>
      </c>
      <c r="Y195" s="19">
        <v>0.15000000000000011</v>
      </c>
      <c r="Z195" s="19">
        <v>0.70000000000000007</v>
      </c>
      <c r="AA195" s="19">
        <v>0</v>
      </c>
      <c r="AB195" s="19">
        <v>-0.33750000000000002</v>
      </c>
      <c r="AC195" s="19">
        <v>-8.2499999999999962E-2</v>
      </c>
      <c r="AD195" s="19">
        <v>0.16500000000000001</v>
      </c>
      <c r="AE195" s="19">
        <v>0</v>
      </c>
      <c r="AF195" s="19">
        <v>-0.46337499999999998</v>
      </c>
      <c r="AG195" s="19">
        <v>0.14737500000000009</v>
      </c>
      <c r="AH195" s="19">
        <v>0.70525000000000004</v>
      </c>
      <c r="AI195" s="19">
        <v>0</v>
      </c>
      <c r="AJ195" s="19">
        <v>12</v>
      </c>
      <c r="AK195" s="19">
        <v>56</v>
      </c>
      <c r="AL195" s="19">
        <v>12</v>
      </c>
      <c r="AM195" s="19">
        <v>0</v>
      </c>
      <c r="AN195" s="19">
        <v>0</v>
      </c>
      <c r="AO195" s="19">
        <v>0</v>
      </c>
      <c r="AP195" s="19">
        <v>0</v>
      </c>
      <c r="AQ195" s="19">
        <v>0</v>
      </c>
      <c r="AR195" s="19" t="s">
        <v>452</v>
      </c>
      <c r="AS195" s="19">
        <v>1</v>
      </c>
      <c r="AT195" s="19">
        <v>0</v>
      </c>
      <c r="AU195" s="19">
        <v>0</v>
      </c>
      <c r="AV195" s="19">
        <v>0</v>
      </c>
      <c r="AW195" s="19">
        <v>0</v>
      </c>
      <c r="AX195" s="19">
        <v>45</v>
      </c>
      <c r="AY195" s="19">
        <v>0</v>
      </c>
      <c r="AZ195" s="19">
        <v>1</v>
      </c>
      <c r="BA195" s="19" t="s">
        <v>89</v>
      </c>
      <c r="BB195" s="19">
        <v>5</v>
      </c>
      <c r="BC195" s="19">
        <v>2</v>
      </c>
      <c r="BD195" s="19">
        <v>0.05</v>
      </c>
      <c r="BE195" s="19">
        <v>4</v>
      </c>
      <c r="BF195" s="19">
        <v>6</v>
      </c>
      <c r="BG195" s="19">
        <v>0.5</v>
      </c>
      <c r="BH195" s="19">
        <v>10</v>
      </c>
      <c r="BI195" s="19">
        <v>1</v>
      </c>
      <c r="BJ195" s="19">
        <v>1</v>
      </c>
      <c r="BK195" s="19">
        <v>1</v>
      </c>
      <c r="BL195" s="19">
        <v>1</v>
      </c>
      <c r="BM195" s="19">
        <v>0</v>
      </c>
      <c r="BN195" s="19">
        <v>0</v>
      </c>
      <c r="BO195" s="19">
        <v>0</v>
      </c>
      <c r="BP195" s="19">
        <v>0</v>
      </c>
      <c r="BQ195" s="19">
        <v>1</v>
      </c>
      <c r="BR195" s="19">
        <v>1</v>
      </c>
      <c r="BS195" s="19">
        <v>1</v>
      </c>
      <c r="BT195" s="19">
        <v>1</v>
      </c>
    </row>
    <row r="196" spans="1:72" x14ac:dyDescent="0.3">
      <c r="A196" s="26">
        <v>194</v>
      </c>
      <c r="B196" s="19">
        <v>80</v>
      </c>
      <c r="C196" s="19">
        <v>0.9671938419342041</v>
      </c>
      <c r="D196" s="19">
        <v>1.6119897365570068E-2</v>
      </c>
      <c r="E196" s="19">
        <v>5</v>
      </c>
      <c r="F196" s="19">
        <v>1.0442784964390311E-2</v>
      </c>
      <c r="G196" s="19">
        <v>8.7536047262327818E-2</v>
      </c>
      <c r="H196" s="19">
        <v>3.0619100197017371E-2</v>
      </c>
      <c r="I196" s="19">
        <v>1.073836579745714E-2</v>
      </c>
      <c r="J196" s="19">
        <f t="shared" si="3"/>
        <v>1.073836579745714E-2</v>
      </c>
      <c r="K196" s="19">
        <v>1.0442784964390311E-2</v>
      </c>
      <c r="L196" s="19">
        <v>1.0442784964390311E-2</v>
      </c>
      <c r="M196" s="19">
        <v>3.3306690738754701E-16</v>
      </c>
      <c r="N196" s="19">
        <v>2.775557561562891E-17</v>
      </c>
      <c r="O196" s="19">
        <v>-5.5511151231257827E-16</v>
      </c>
      <c r="P196" s="19">
        <v>0</v>
      </c>
      <c r="Q196" s="19">
        <v>-0.33750000000000002</v>
      </c>
      <c r="R196" s="19">
        <v>8.2500000000000032E-2</v>
      </c>
      <c r="S196" s="19">
        <v>0.16500000000000001</v>
      </c>
      <c r="T196" s="19">
        <v>0</v>
      </c>
      <c r="U196" s="19">
        <v>1.3031249999999991E-2</v>
      </c>
      <c r="V196" s="19">
        <v>-9.8437500000000677E-3</v>
      </c>
      <c r="W196" s="19">
        <v>-1.968749999999941E-2</v>
      </c>
      <c r="X196" s="19">
        <v>-0.55000000000000004</v>
      </c>
      <c r="Y196" s="19">
        <v>-0.14999999999999991</v>
      </c>
      <c r="Z196" s="19">
        <v>0.70000000000000007</v>
      </c>
      <c r="AA196" s="19">
        <v>0</v>
      </c>
      <c r="AB196" s="19">
        <v>-0.33750000000000002</v>
      </c>
      <c r="AC196" s="19">
        <v>8.2500000000000032E-2</v>
      </c>
      <c r="AD196" s="19">
        <v>0.16500000000000001</v>
      </c>
      <c r="AE196" s="19">
        <v>0</v>
      </c>
      <c r="AF196" s="19">
        <v>-0.46337499999999998</v>
      </c>
      <c r="AG196" s="19">
        <v>-0.14737500000000001</v>
      </c>
      <c r="AH196" s="19">
        <v>0.70525000000000004</v>
      </c>
      <c r="AI196" s="19">
        <v>0</v>
      </c>
      <c r="AJ196" s="19">
        <v>12</v>
      </c>
      <c r="AK196" s="19">
        <v>56</v>
      </c>
      <c r="AL196" s="19">
        <v>0</v>
      </c>
      <c r="AM196" s="19">
        <v>12</v>
      </c>
      <c r="AN196" s="19">
        <v>0</v>
      </c>
      <c r="AO196" s="19">
        <v>0</v>
      </c>
      <c r="AP196" s="19">
        <v>0</v>
      </c>
      <c r="AQ196" s="19">
        <v>0</v>
      </c>
      <c r="AR196" s="19" t="s">
        <v>453</v>
      </c>
      <c r="AS196" s="19">
        <v>1</v>
      </c>
      <c r="AT196" s="19">
        <v>0</v>
      </c>
      <c r="AU196" s="19">
        <v>0</v>
      </c>
      <c r="AV196" s="19">
        <v>0</v>
      </c>
      <c r="AW196" s="19">
        <v>0</v>
      </c>
      <c r="AX196" s="19">
        <v>45</v>
      </c>
      <c r="AY196" s="19">
        <v>0</v>
      </c>
      <c r="AZ196" s="19">
        <v>1</v>
      </c>
      <c r="BA196" s="19" t="s">
        <v>89</v>
      </c>
      <c r="BB196" s="19">
        <v>5</v>
      </c>
      <c r="BC196" s="19">
        <v>2</v>
      </c>
      <c r="BD196" s="19">
        <v>0.05</v>
      </c>
      <c r="BE196" s="19">
        <v>4</v>
      </c>
      <c r="BF196" s="19">
        <v>6</v>
      </c>
      <c r="BG196" s="19">
        <v>0.5</v>
      </c>
      <c r="BH196" s="19">
        <v>10</v>
      </c>
      <c r="BI196" s="19">
        <v>1</v>
      </c>
      <c r="BJ196" s="19">
        <v>1</v>
      </c>
      <c r="BK196" s="19">
        <v>1</v>
      </c>
      <c r="BL196" s="19">
        <v>1</v>
      </c>
      <c r="BM196" s="19">
        <v>0</v>
      </c>
      <c r="BN196" s="19">
        <v>0</v>
      </c>
      <c r="BO196" s="19">
        <v>0</v>
      </c>
      <c r="BP196" s="19">
        <v>0</v>
      </c>
      <c r="BQ196" s="19">
        <v>1</v>
      </c>
      <c r="BR196" s="19">
        <v>1</v>
      </c>
      <c r="BS196" s="19">
        <v>1</v>
      </c>
      <c r="BT196" s="19">
        <v>1</v>
      </c>
    </row>
    <row r="197" spans="1:72" x14ac:dyDescent="0.3">
      <c r="A197" s="26">
        <v>195</v>
      </c>
      <c r="B197" s="19">
        <v>80</v>
      </c>
      <c r="C197" s="19">
        <v>0.9671938419342041</v>
      </c>
      <c r="D197" s="19">
        <v>1.6119897365570068E-2</v>
      </c>
      <c r="E197" s="19">
        <v>5</v>
      </c>
      <c r="F197" s="19">
        <v>1.044278496439029E-2</v>
      </c>
      <c r="G197" s="19">
        <v>8.7536047262327804E-2</v>
      </c>
      <c r="H197" s="19">
        <v>3.0619100197017361E-2</v>
      </c>
      <c r="I197" s="19">
        <v>1.073836579745714E-2</v>
      </c>
      <c r="J197" s="19">
        <f t="shared" si="3"/>
        <v>1.073836579745714E-2</v>
      </c>
      <c r="K197" s="19">
        <v>1.044278496439029E-2</v>
      </c>
      <c r="L197" s="19">
        <v>1.044278496439029E-2</v>
      </c>
      <c r="M197" s="19">
        <v>-3.3306690738754701E-16</v>
      </c>
      <c r="N197" s="19">
        <v>2.775557561562891E-17</v>
      </c>
      <c r="O197" s="19">
        <v>-5.5511151231257827E-16</v>
      </c>
      <c r="P197" s="19">
        <v>0</v>
      </c>
      <c r="Q197" s="19">
        <v>0.33750000000000002</v>
      </c>
      <c r="R197" s="19">
        <v>8.249999999999999E-2</v>
      </c>
      <c r="S197" s="19">
        <v>0.16500000000000001</v>
      </c>
      <c r="T197" s="19">
        <v>0</v>
      </c>
      <c r="U197" s="19">
        <v>-1.3031249999999991E-2</v>
      </c>
      <c r="V197" s="19">
        <v>-9.8437499999999567E-3</v>
      </c>
      <c r="W197" s="19">
        <v>-1.968749999999941E-2</v>
      </c>
      <c r="X197" s="19">
        <v>0.55000000000000004</v>
      </c>
      <c r="Y197" s="19">
        <v>-0.15</v>
      </c>
      <c r="Z197" s="19">
        <v>0.70000000000000007</v>
      </c>
      <c r="AA197" s="19">
        <v>0</v>
      </c>
      <c r="AB197" s="19">
        <v>0.33750000000000002</v>
      </c>
      <c r="AC197" s="19">
        <v>8.249999999999999E-2</v>
      </c>
      <c r="AD197" s="19">
        <v>0.16500000000000001</v>
      </c>
      <c r="AE197" s="19">
        <v>0</v>
      </c>
      <c r="AF197" s="19">
        <v>0.46337499999999998</v>
      </c>
      <c r="AG197" s="19">
        <v>-0.14737500000000001</v>
      </c>
      <c r="AH197" s="19">
        <v>0.70525000000000004</v>
      </c>
      <c r="AI197" s="19">
        <v>0</v>
      </c>
      <c r="AJ197" s="19">
        <v>56</v>
      </c>
      <c r="AK197" s="19">
        <v>12</v>
      </c>
      <c r="AL197" s="19">
        <v>0</v>
      </c>
      <c r="AM197" s="19">
        <v>12</v>
      </c>
      <c r="AN197" s="19">
        <v>0</v>
      </c>
      <c r="AO197" s="19">
        <v>0</v>
      </c>
      <c r="AP197" s="19">
        <v>0</v>
      </c>
      <c r="AQ197" s="19">
        <v>0</v>
      </c>
      <c r="AR197" s="19" t="s">
        <v>454</v>
      </c>
      <c r="AS197" s="19">
        <v>1</v>
      </c>
      <c r="AT197" s="19">
        <v>0</v>
      </c>
      <c r="AU197" s="19">
        <v>0</v>
      </c>
      <c r="AV197" s="19">
        <v>0</v>
      </c>
      <c r="AW197" s="19">
        <v>0</v>
      </c>
      <c r="AX197" s="19">
        <v>45</v>
      </c>
      <c r="AY197" s="19">
        <v>0</v>
      </c>
      <c r="AZ197" s="19">
        <v>1</v>
      </c>
      <c r="BA197" s="19" t="s">
        <v>89</v>
      </c>
      <c r="BB197" s="19">
        <v>5</v>
      </c>
      <c r="BC197" s="19">
        <v>2</v>
      </c>
      <c r="BD197" s="19">
        <v>0.05</v>
      </c>
      <c r="BE197" s="19">
        <v>4</v>
      </c>
      <c r="BF197" s="19">
        <v>6</v>
      </c>
      <c r="BG197" s="19">
        <v>0.5</v>
      </c>
      <c r="BH197" s="19">
        <v>10</v>
      </c>
      <c r="BI197" s="19">
        <v>1</v>
      </c>
      <c r="BJ197" s="19">
        <v>1</v>
      </c>
      <c r="BK197" s="19">
        <v>1</v>
      </c>
      <c r="BL197" s="19">
        <v>1</v>
      </c>
      <c r="BM197" s="19">
        <v>0</v>
      </c>
      <c r="BN197" s="19">
        <v>0</v>
      </c>
      <c r="BO197" s="19">
        <v>0</v>
      </c>
      <c r="BP197" s="19">
        <v>0</v>
      </c>
      <c r="BQ197" s="19">
        <v>1</v>
      </c>
      <c r="BR197" s="19">
        <v>1</v>
      </c>
      <c r="BS197" s="19">
        <v>1</v>
      </c>
      <c r="BT197" s="19">
        <v>1</v>
      </c>
    </row>
    <row r="198" spans="1:72" x14ac:dyDescent="0.3">
      <c r="A198" s="26">
        <v>196</v>
      </c>
      <c r="B198" s="19">
        <v>80</v>
      </c>
      <c r="C198" s="19">
        <v>0.96479463577270508</v>
      </c>
      <c r="D198" s="19">
        <v>1.6079910596211749E-2</v>
      </c>
      <c r="E198" s="19">
        <v>5</v>
      </c>
      <c r="F198" s="19">
        <v>7.7118516745306039E-4</v>
      </c>
      <c r="G198" s="19">
        <v>7.9942294862059629E-2</v>
      </c>
      <c r="H198" s="19">
        <v>2.4621767712991158E-2</v>
      </c>
      <c r="I198" s="19">
        <v>1.495530450417171E-2</v>
      </c>
      <c r="J198" s="19">
        <f t="shared" si="3"/>
        <v>1.495530450417171E-2</v>
      </c>
      <c r="K198" s="19">
        <v>7.7118516745306039E-4</v>
      </c>
      <c r="L198" s="19">
        <v>7.7118516745306039E-4</v>
      </c>
      <c r="M198" s="19">
        <v>2.2204460492503131E-16</v>
      </c>
      <c r="N198" s="19">
        <v>9.7144514654701197E-17</v>
      </c>
      <c r="O198" s="19">
        <v>-6.6613381477509392E-16</v>
      </c>
      <c r="P198" s="19">
        <v>0</v>
      </c>
      <c r="Q198" s="19">
        <v>-0.37</v>
      </c>
      <c r="R198" s="19">
        <v>-4.9999999999999968E-2</v>
      </c>
      <c r="S198" s="19">
        <v>0.1</v>
      </c>
      <c r="T198" s="19">
        <v>0</v>
      </c>
      <c r="U198" s="19">
        <v>-9.3749999999781508E-5</v>
      </c>
      <c r="V198" s="19">
        <v>8.4375000000004585E-4</v>
      </c>
      <c r="W198" s="19">
        <v>-1.687499999999287E-3</v>
      </c>
      <c r="X198" s="19">
        <v>-0.5</v>
      </c>
      <c r="Y198" s="19">
        <v>0.1000000000000001</v>
      </c>
      <c r="Z198" s="19">
        <v>0.8</v>
      </c>
      <c r="AA198" s="19">
        <v>0</v>
      </c>
      <c r="AB198" s="19">
        <v>-0.37</v>
      </c>
      <c r="AC198" s="19">
        <v>-4.9999999999999968E-2</v>
      </c>
      <c r="AD198" s="19">
        <v>0.1</v>
      </c>
      <c r="AE198" s="19">
        <v>0</v>
      </c>
      <c r="AF198" s="19">
        <v>-0.41</v>
      </c>
      <c r="AG198" s="19">
        <v>9.4000000000000083E-2</v>
      </c>
      <c r="AH198" s="19">
        <v>0.81200000000000006</v>
      </c>
      <c r="AI198" s="19">
        <v>0</v>
      </c>
      <c r="AJ198" s="19">
        <v>16</v>
      </c>
      <c r="AK198" s="19">
        <v>56</v>
      </c>
      <c r="AL198" s="19">
        <v>8</v>
      </c>
      <c r="AM198" s="19">
        <v>0</v>
      </c>
      <c r="AN198" s="19">
        <v>0</v>
      </c>
      <c r="AO198" s="19">
        <v>0</v>
      </c>
      <c r="AP198" s="19">
        <v>0</v>
      </c>
      <c r="AQ198" s="19">
        <v>0</v>
      </c>
      <c r="AR198" s="19" t="s">
        <v>455</v>
      </c>
      <c r="AS198" s="19">
        <v>1</v>
      </c>
      <c r="AT198" s="19">
        <v>0</v>
      </c>
      <c r="AU198" s="19">
        <v>0</v>
      </c>
      <c r="AV198" s="19">
        <v>0</v>
      </c>
      <c r="AW198" s="19">
        <v>0</v>
      </c>
      <c r="AX198" s="19">
        <v>45</v>
      </c>
      <c r="AY198" s="19">
        <v>0</v>
      </c>
      <c r="AZ198" s="19">
        <v>1</v>
      </c>
      <c r="BA198" s="19" t="s">
        <v>89</v>
      </c>
      <c r="BB198" s="19">
        <v>5</v>
      </c>
      <c r="BC198" s="19">
        <v>2</v>
      </c>
      <c r="BD198" s="19">
        <v>0.05</v>
      </c>
      <c r="BE198" s="19">
        <v>4</v>
      </c>
      <c r="BF198" s="19">
        <v>6</v>
      </c>
      <c r="BG198" s="19">
        <v>0.5</v>
      </c>
      <c r="BH198" s="19">
        <v>10</v>
      </c>
      <c r="BI198" s="19">
        <v>1</v>
      </c>
      <c r="BJ198" s="19">
        <v>1</v>
      </c>
      <c r="BK198" s="19">
        <v>1</v>
      </c>
      <c r="BL198" s="19">
        <v>1</v>
      </c>
      <c r="BM198" s="19">
        <v>0</v>
      </c>
      <c r="BN198" s="19">
        <v>0</v>
      </c>
      <c r="BO198" s="19">
        <v>0</v>
      </c>
      <c r="BP198" s="19">
        <v>0</v>
      </c>
      <c r="BQ198" s="19">
        <v>1</v>
      </c>
      <c r="BR198" s="19">
        <v>1</v>
      </c>
      <c r="BS198" s="19">
        <v>1</v>
      </c>
      <c r="BT198" s="19">
        <v>1</v>
      </c>
    </row>
    <row r="199" spans="1:72" x14ac:dyDescent="0.3">
      <c r="A199" s="26">
        <v>197</v>
      </c>
      <c r="B199" s="19">
        <v>80</v>
      </c>
      <c r="C199" s="19">
        <v>1.0171947479248049</v>
      </c>
      <c r="D199" s="19">
        <v>1.6953245798746741E-2</v>
      </c>
      <c r="E199" s="19">
        <v>5</v>
      </c>
      <c r="F199" s="19">
        <v>7.7118516745304012E-4</v>
      </c>
      <c r="G199" s="19">
        <v>7.9942294862059629E-2</v>
      </c>
      <c r="H199" s="19">
        <v>2.4621767712991141E-2</v>
      </c>
      <c r="I199" s="19">
        <v>1.495530450417171E-2</v>
      </c>
      <c r="J199" s="19">
        <f t="shared" si="3"/>
        <v>1.495530450417171E-2</v>
      </c>
      <c r="K199" s="19">
        <v>7.7118516745304012E-4</v>
      </c>
      <c r="L199" s="19">
        <v>7.7118516745304012E-4</v>
      </c>
      <c r="M199" s="19">
        <v>2.2204460492503131E-16</v>
      </c>
      <c r="N199" s="19">
        <v>5.5511151231257827E-17</v>
      </c>
      <c r="O199" s="19">
        <v>-6.6613381477509392E-16</v>
      </c>
      <c r="P199" s="19">
        <v>0</v>
      </c>
      <c r="Q199" s="19">
        <v>-0.37</v>
      </c>
      <c r="R199" s="19">
        <v>5.0000000000000037E-2</v>
      </c>
      <c r="S199" s="19">
        <v>0.1</v>
      </c>
      <c r="T199" s="19">
        <v>0</v>
      </c>
      <c r="U199" s="19">
        <v>-9.3749999999781508E-5</v>
      </c>
      <c r="V199" s="19">
        <v>-8.4374999999993483E-4</v>
      </c>
      <c r="W199" s="19">
        <v>-1.687499999999287E-3</v>
      </c>
      <c r="X199" s="19">
        <v>-0.5</v>
      </c>
      <c r="Y199" s="19">
        <v>-9.9999999999999922E-2</v>
      </c>
      <c r="Z199" s="19">
        <v>0.8</v>
      </c>
      <c r="AA199" s="19">
        <v>0</v>
      </c>
      <c r="AB199" s="19">
        <v>-0.37</v>
      </c>
      <c r="AC199" s="19">
        <v>5.0000000000000037E-2</v>
      </c>
      <c r="AD199" s="19">
        <v>0.1</v>
      </c>
      <c r="AE199" s="19">
        <v>0</v>
      </c>
      <c r="AF199" s="19">
        <v>-0.41</v>
      </c>
      <c r="AG199" s="19">
        <v>-9.3999999999999917E-2</v>
      </c>
      <c r="AH199" s="19">
        <v>0.81200000000000006</v>
      </c>
      <c r="AI199" s="19">
        <v>0</v>
      </c>
      <c r="AJ199" s="19">
        <v>16</v>
      </c>
      <c r="AK199" s="19">
        <v>56</v>
      </c>
      <c r="AL199" s="19">
        <v>0</v>
      </c>
      <c r="AM199" s="19">
        <v>8</v>
      </c>
      <c r="AN199" s="19">
        <v>0</v>
      </c>
      <c r="AO199" s="19">
        <v>0</v>
      </c>
      <c r="AP199" s="19">
        <v>0</v>
      </c>
      <c r="AQ199" s="19">
        <v>0</v>
      </c>
      <c r="AR199" s="19" t="s">
        <v>456</v>
      </c>
      <c r="AS199" s="19">
        <v>1</v>
      </c>
      <c r="AT199" s="19">
        <v>0</v>
      </c>
      <c r="AU199" s="19">
        <v>0</v>
      </c>
      <c r="AV199" s="19">
        <v>0</v>
      </c>
      <c r="AW199" s="19">
        <v>0</v>
      </c>
      <c r="AX199" s="19">
        <v>45</v>
      </c>
      <c r="AY199" s="19">
        <v>0</v>
      </c>
      <c r="AZ199" s="19">
        <v>1</v>
      </c>
      <c r="BA199" s="19" t="s">
        <v>89</v>
      </c>
      <c r="BB199" s="19">
        <v>5</v>
      </c>
      <c r="BC199" s="19">
        <v>2</v>
      </c>
      <c r="BD199" s="19">
        <v>0.05</v>
      </c>
      <c r="BE199" s="19">
        <v>4</v>
      </c>
      <c r="BF199" s="19">
        <v>6</v>
      </c>
      <c r="BG199" s="19">
        <v>0.5</v>
      </c>
      <c r="BH199" s="19">
        <v>10</v>
      </c>
      <c r="BI199" s="19">
        <v>1</v>
      </c>
      <c r="BJ199" s="19">
        <v>1</v>
      </c>
      <c r="BK199" s="19">
        <v>1</v>
      </c>
      <c r="BL199" s="19">
        <v>1</v>
      </c>
      <c r="BM199" s="19">
        <v>0</v>
      </c>
      <c r="BN199" s="19">
        <v>0</v>
      </c>
      <c r="BO199" s="19">
        <v>0</v>
      </c>
      <c r="BP199" s="19">
        <v>0</v>
      </c>
      <c r="BQ199" s="19">
        <v>1</v>
      </c>
      <c r="BR199" s="19">
        <v>1</v>
      </c>
      <c r="BS199" s="19">
        <v>1</v>
      </c>
      <c r="BT199" s="19">
        <v>1</v>
      </c>
    </row>
    <row r="200" spans="1:72" x14ac:dyDescent="0.3">
      <c r="A200" s="26">
        <v>198</v>
      </c>
      <c r="B200" s="19">
        <v>80</v>
      </c>
      <c r="C200" s="19">
        <v>0.9671938419342041</v>
      </c>
      <c r="D200" s="19">
        <v>1.6119897365570068E-2</v>
      </c>
      <c r="E200" s="19">
        <v>5</v>
      </c>
      <c r="F200" s="19">
        <v>7.7118516745304782E-4</v>
      </c>
      <c r="G200" s="19">
        <v>7.9942294862059629E-2</v>
      </c>
      <c r="H200" s="19">
        <v>2.4621767712991151E-2</v>
      </c>
      <c r="I200" s="19">
        <v>1.495530450417171E-2</v>
      </c>
      <c r="J200" s="19">
        <f t="shared" si="3"/>
        <v>1.495530450417171E-2</v>
      </c>
      <c r="K200" s="19">
        <v>7.7118516745304782E-4</v>
      </c>
      <c r="L200" s="19">
        <v>7.7118516745304782E-4</v>
      </c>
      <c r="M200" s="19">
        <v>-2.2204460492503131E-16</v>
      </c>
      <c r="N200" s="19">
        <v>0</v>
      </c>
      <c r="O200" s="19">
        <v>-6.6613381477509392E-16</v>
      </c>
      <c r="P200" s="19">
        <v>0</v>
      </c>
      <c r="Q200" s="19">
        <v>0.37</v>
      </c>
      <c r="R200" s="19">
        <v>4.9999999999999982E-2</v>
      </c>
      <c r="S200" s="19">
        <v>0.1</v>
      </c>
      <c r="T200" s="19">
        <v>0</v>
      </c>
      <c r="U200" s="19">
        <v>9.3749999999781508E-5</v>
      </c>
      <c r="V200" s="19">
        <v>-8.4374999999997646E-4</v>
      </c>
      <c r="W200" s="19">
        <v>-1.687499999999287E-3</v>
      </c>
      <c r="X200" s="19">
        <v>0.5</v>
      </c>
      <c r="Y200" s="19">
        <v>-9.9999999999999978E-2</v>
      </c>
      <c r="Z200" s="19">
        <v>0.8</v>
      </c>
      <c r="AA200" s="19">
        <v>0</v>
      </c>
      <c r="AB200" s="19">
        <v>0.37</v>
      </c>
      <c r="AC200" s="19">
        <v>4.9999999999999982E-2</v>
      </c>
      <c r="AD200" s="19">
        <v>0.1</v>
      </c>
      <c r="AE200" s="19">
        <v>0</v>
      </c>
      <c r="AF200" s="19">
        <v>0.41</v>
      </c>
      <c r="AG200" s="19">
        <v>-9.3999999999999972E-2</v>
      </c>
      <c r="AH200" s="19">
        <v>0.81200000000000006</v>
      </c>
      <c r="AI200" s="19">
        <v>0</v>
      </c>
      <c r="AJ200" s="19">
        <v>56</v>
      </c>
      <c r="AK200" s="19">
        <v>16</v>
      </c>
      <c r="AL200" s="19">
        <v>0</v>
      </c>
      <c r="AM200" s="19">
        <v>8</v>
      </c>
      <c r="AN200" s="19">
        <v>0</v>
      </c>
      <c r="AO200" s="19">
        <v>0</v>
      </c>
      <c r="AP200" s="19">
        <v>0</v>
      </c>
      <c r="AQ200" s="19">
        <v>0</v>
      </c>
      <c r="AR200" s="19" t="s">
        <v>457</v>
      </c>
      <c r="AS200" s="19">
        <v>1</v>
      </c>
      <c r="AT200" s="19">
        <v>0</v>
      </c>
      <c r="AU200" s="19">
        <v>0</v>
      </c>
      <c r="AV200" s="19">
        <v>0</v>
      </c>
      <c r="AW200" s="19">
        <v>0</v>
      </c>
      <c r="AX200" s="19">
        <v>45</v>
      </c>
      <c r="AY200" s="19">
        <v>0</v>
      </c>
      <c r="AZ200" s="19">
        <v>1</v>
      </c>
      <c r="BA200" s="19" t="s">
        <v>89</v>
      </c>
      <c r="BB200" s="19">
        <v>5</v>
      </c>
      <c r="BC200" s="19">
        <v>2</v>
      </c>
      <c r="BD200" s="19">
        <v>0.05</v>
      </c>
      <c r="BE200" s="19">
        <v>4</v>
      </c>
      <c r="BF200" s="19">
        <v>6</v>
      </c>
      <c r="BG200" s="19">
        <v>0.5</v>
      </c>
      <c r="BH200" s="19">
        <v>10</v>
      </c>
      <c r="BI200" s="19">
        <v>1</v>
      </c>
      <c r="BJ200" s="19">
        <v>1</v>
      </c>
      <c r="BK200" s="19">
        <v>1</v>
      </c>
      <c r="BL200" s="19">
        <v>1</v>
      </c>
      <c r="BM200" s="19">
        <v>0</v>
      </c>
      <c r="BN200" s="19">
        <v>0</v>
      </c>
      <c r="BO200" s="19">
        <v>0</v>
      </c>
      <c r="BP200" s="19">
        <v>0</v>
      </c>
      <c r="BQ200" s="19">
        <v>1</v>
      </c>
      <c r="BR200" s="19">
        <v>1</v>
      </c>
      <c r="BS200" s="19">
        <v>1</v>
      </c>
      <c r="BT200" s="19">
        <v>1</v>
      </c>
    </row>
    <row r="201" spans="1:72" x14ac:dyDescent="0.3">
      <c r="A201" s="26">
        <v>199</v>
      </c>
      <c r="B201" s="19">
        <v>80</v>
      </c>
      <c r="C201" s="19">
        <v>0.77999496459960938</v>
      </c>
      <c r="D201" s="19">
        <v>1.2999916076660159E-2</v>
      </c>
      <c r="E201" s="19">
        <v>4</v>
      </c>
      <c r="F201" s="19">
        <v>1.148198316929613E-3</v>
      </c>
      <c r="G201" s="19">
        <v>3.6742346141747678E-2</v>
      </c>
      <c r="H201" s="19">
        <v>9.8745055255946759E-3</v>
      </c>
      <c r="I201" s="19">
        <v>1.148198316929613E-3</v>
      </c>
      <c r="J201" s="19">
        <f t="shared" si="3"/>
        <v>1.148198316929613E-3</v>
      </c>
      <c r="K201" s="19">
        <v>1.148198316929613E-3</v>
      </c>
      <c r="L201" s="19"/>
      <c r="M201" s="19">
        <v>-8.6281661508548166E-32</v>
      </c>
      <c r="N201" s="19">
        <v>-4.4408920985006262E-16</v>
      </c>
      <c r="O201" s="19">
        <v>0</v>
      </c>
      <c r="P201" s="19">
        <v>0</v>
      </c>
      <c r="Q201" s="19">
        <v>4.9303806576313239E-34</v>
      </c>
      <c r="R201" s="19">
        <v>0.42</v>
      </c>
      <c r="S201" s="19">
        <v>0</v>
      </c>
      <c r="T201" s="19">
        <v>0</v>
      </c>
      <c r="U201" s="19">
        <v>0</v>
      </c>
      <c r="V201" s="19">
        <v>-2.812499999999996E-3</v>
      </c>
      <c r="W201" s="19">
        <v>-5.5511151231257827E-16</v>
      </c>
      <c r="X201" s="19">
        <v>6.123233995736766E-17</v>
      </c>
      <c r="Y201" s="19">
        <v>0.4</v>
      </c>
      <c r="Z201" s="19">
        <v>-1</v>
      </c>
      <c r="AA201" s="19">
        <v>0</v>
      </c>
      <c r="AB201" s="19">
        <v>4.9303806576313239E-34</v>
      </c>
      <c r="AC201" s="19">
        <v>0.42</v>
      </c>
      <c r="AD201" s="19">
        <v>0</v>
      </c>
      <c r="AE201" s="19">
        <v>0</v>
      </c>
      <c r="AF201" s="19">
        <v>6.123233995736766E-17</v>
      </c>
      <c r="AG201" s="19">
        <v>0.316</v>
      </c>
      <c r="AH201" s="19">
        <v>-1</v>
      </c>
      <c r="AI201" s="19">
        <v>0</v>
      </c>
      <c r="AJ201" s="19">
        <v>0</v>
      </c>
      <c r="AK201" s="19">
        <v>0</v>
      </c>
      <c r="AL201" s="19">
        <v>56</v>
      </c>
      <c r="AM201" s="19">
        <v>24</v>
      </c>
      <c r="AN201" s="19">
        <v>0</v>
      </c>
      <c r="AO201" s="19">
        <v>0</v>
      </c>
      <c r="AP201" s="19">
        <v>0</v>
      </c>
      <c r="AQ201" s="19">
        <v>0</v>
      </c>
      <c r="AR201" s="19" t="s">
        <v>458</v>
      </c>
      <c r="AS201" s="19">
        <v>1</v>
      </c>
      <c r="AT201" s="19">
        <v>0</v>
      </c>
      <c r="AU201" s="19">
        <v>0</v>
      </c>
      <c r="AV201" s="19">
        <v>0</v>
      </c>
      <c r="AW201" s="19">
        <v>0</v>
      </c>
      <c r="AX201" s="19">
        <v>45</v>
      </c>
      <c r="AY201" s="19">
        <v>0</v>
      </c>
      <c r="AZ201" s="19">
        <v>1</v>
      </c>
      <c r="BA201" s="19" t="s">
        <v>89</v>
      </c>
      <c r="BB201" s="19">
        <v>5</v>
      </c>
      <c r="BC201" s="19">
        <v>2</v>
      </c>
      <c r="BD201" s="19">
        <v>0.05</v>
      </c>
      <c r="BE201" s="19">
        <v>4</v>
      </c>
      <c r="BF201" s="19">
        <v>6</v>
      </c>
      <c r="BG201" s="19">
        <v>0.5</v>
      </c>
      <c r="BH201" s="19">
        <v>10</v>
      </c>
      <c r="BI201" s="19">
        <v>1</v>
      </c>
      <c r="BJ201" s="19">
        <v>1</v>
      </c>
      <c r="BK201" s="19">
        <v>1</v>
      </c>
      <c r="BL201" s="19">
        <v>1</v>
      </c>
      <c r="BM201" s="19">
        <v>0</v>
      </c>
      <c r="BN201" s="19">
        <v>0</v>
      </c>
      <c r="BO201" s="19">
        <v>0</v>
      </c>
      <c r="BP201" s="19">
        <v>0</v>
      </c>
      <c r="BQ201" s="19">
        <v>1</v>
      </c>
      <c r="BR201" s="19">
        <v>1</v>
      </c>
      <c r="BS201" s="19">
        <v>1</v>
      </c>
      <c r="BT201" s="19">
        <v>1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EAF44-F9E8-4FAE-B341-E1BC7F35C48D}">
  <sheetPr codeName="Sheet3"/>
  <dimension ref="A1:BK548"/>
  <sheetViews>
    <sheetView tabSelected="1" topLeftCell="A34" zoomScale="85" zoomScaleNormal="85" workbookViewId="0">
      <selection activeCell="A51" sqref="A51"/>
    </sheetView>
  </sheetViews>
  <sheetFormatPr defaultColWidth="8.88671875" defaultRowHeight="14.4" x14ac:dyDescent="0.3"/>
  <cols>
    <col min="1" max="1" width="30.33203125" style="55" customWidth="1"/>
    <col min="2" max="2" width="13.6640625" style="14" customWidth="1"/>
    <col min="3" max="3" width="10.109375" style="15" customWidth="1"/>
    <col min="4" max="4" width="10.109375" style="14" customWidth="1"/>
    <col min="5" max="5" width="10.109375" style="15" customWidth="1"/>
    <col min="6" max="6" width="10.109375" style="14" customWidth="1"/>
    <col min="7" max="7" width="10.109375" style="15" customWidth="1"/>
    <col min="8" max="8" width="10.6640625" style="14" customWidth="1"/>
    <col min="9" max="9" width="10.109375" style="15" customWidth="1"/>
    <col min="10" max="10" width="10.109375" style="14" customWidth="1"/>
    <col min="11" max="11" width="10.109375" style="39" customWidth="1"/>
    <col min="12" max="12" width="15.33203125" style="39" customWidth="1"/>
    <col min="13" max="28" width="8.88671875" style="39"/>
    <col min="29" max="62" width="8.88671875" style="29"/>
    <col min="63" max="16384" width="8.88671875" style="55"/>
  </cols>
  <sheetData>
    <row r="1" spans="1:63" s="23" customFormat="1" ht="15" thickBot="1" x14ac:dyDescent="0.35">
      <c r="A1" s="31"/>
      <c r="B1" s="52" t="s">
        <v>687</v>
      </c>
      <c r="C1" s="52" t="s">
        <v>688</v>
      </c>
      <c r="D1" s="52" t="s">
        <v>689</v>
      </c>
      <c r="E1" s="52" t="s">
        <v>690</v>
      </c>
      <c r="F1" s="52" t="s">
        <v>691</v>
      </c>
      <c r="G1" s="52" t="s">
        <v>692</v>
      </c>
      <c r="H1" s="52" t="s">
        <v>693</v>
      </c>
      <c r="I1" s="52" t="s">
        <v>694</v>
      </c>
      <c r="J1" s="52" t="s">
        <v>695</v>
      </c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</row>
    <row r="2" spans="1:63" s="17" customFormat="1" ht="15" thickBot="1" x14ac:dyDescent="0.35">
      <c r="A2" s="16" t="s">
        <v>2</v>
      </c>
      <c r="B2" s="47">
        <f>AVERAGE(B15:B164)</f>
        <v>3.1602937855999998E-2</v>
      </c>
      <c r="C2" s="47">
        <f t="shared" ref="C2:J2" si="0">AVERAGE(C15:C164)</f>
        <v>3.343181242185065E-2</v>
      </c>
      <c r="D2" s="47">
        <f t="shared" si="0"/>
        <v>3.519496208060989E-2</v>
      </c>
      <c r="E2" s="47">
        <f t="shared" si="0"/>
        <v>5.1571767654400016E-3</v>
      </c>
      <c r="F2" s="47">
        <f t="shared" si="0"/>
        <v>3.6324761957217636E-2</v>
      </c>
      <c r="G2" s="47">
        <f t="shared" si="0"/>
        <v>3.76629766775365E-2</v>
      </c>
      <c r="H2" s="47">
        <f t="shared" si="0"/>
        <v>3.464510837809165E-3</v>
      </c>
      <c r="I2" s="47">
        <f t="shared" si="0"/>
        <v>4.2795929293482284E-2</v>
      </c>
      <c r="J2" s="47">
        <f t="shared" si="0"/>
        <v>3.3801041473101638E-2</v>
      </c>
      <c r="K2" s="42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18"/>
    </row>
    <row r="3" spans="1:63" s="5" customFormat="1" ht="15" thickBot="1" x14ac:dyDescent="0.35">
      <c r="A3" s="3" t="s">
        <v>3</v>
      </c>
      <c r="B3" s="46">
        <f>_xlfn.STDEV.S(B15:B164)</f>
        <v>2.7593858474215392E-2</v>
      </c>
      <c r="C3" s="46">
        <f t="shared" ref="C3:J3" si="1">_xlfn.STDEV.S(C15:C164)</f>
        <v>3.5225091228297589E-2</v>
      </c>
      <c r="D3" s="46">
        <f t="shared" si="1"/>
        <v>2.7499420945098982E-2</v>
      </c>
      <c r="E3" s="46">
        <f t="shared" si="1"/>
        <v>8.0773427745403307E-3</v>
      </c>
      <c r="F3" s="46">
        <f t="shared" si="1"/>
        <v>2.7725190219381884E-2</v>
      </c>
      <c r="G3" s="46">
        <f t="shared" si="1"/>
        <v>3.7422332973214796E-2</v>
      </c>
      <c r="H3" s="46">
        <f t="shared" si="1"/>
        <v>5.3995301656366351E-3</v>
      </c>
      <c r="I3" s="46">
        <f t="shared" si="1"/>
        <v>3.2898088757358473E-2</v>
      </c>
      <c r="J3" s="46">
        <f t="shared" si="1"/>
        <v>2.584770179907175E-2</v>
      </c>
      <c r="K3" s="42"/>
      <c r="L3" s="42"/>
      <c r="M3" s="41"/>
      <c r="N3" s="41"/>
      <c r="O3" s="41"/>
      <c r="P3" s="41"/>
      <c r="Q3" s="41"/>
      <c r="R3" s="41"/>
      <c r="S3" s="39"/>
      <c r="T3" s="39"/>
      <c r="U3" s="39"/>
      <c r="V3" s="39"/>
      <c r="W3" s="39"/>
      <c r="X3" s="39"/>
      <c r="Y3" s="39"/>
      <c r="Z3" s="39"/>
      <c r="AA3" s="39"/>
      <c r="AB3" s="3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4"/>
    </row>
    <row r="4" spans="1:63" s="5" customFormat="1" ht="15" thickBot="1" x14ac:dyDescent="0.35">
      <c r="A4" s="3" t="s">
        <v>4</v>
      </c>
      <c r="B4" s="48">
        <f>MAX(0.000000000001, MIN(B15:B164))</f>
        <v>1.997987839999992E-4</v>
      </c>
      <c r="C4" s="48">
        <f t="shared" ref="C4:J4" si="2">MAX(0.000000000001, MIN(C15:C164))</f>
        <v>1.466648561949922E-5</v>
      </c>
      <c r="D4" s="48">
        <f t="shared" si="2"/>
        <v>5.2405129879942288E-5</v>
      </c>
      <c r="E4" s="48">
        <f t="shared" si="2"/>
        <v>8.3909119999999482E-6</v>
      </c>
      <c r="F4" s="48">
        <f t="shared" si="2"/>
        <v>1.439078301463713E-5</v>
      </c>
      <c r="G4" s="48">
        <f t="shared" si="2"/>
        <v>1.8552714690421771E-5</v>
      </c>
      <c r="H4" s="48">
        <f t="shared" si="2"/>
        <v>2.8963063220850721E-5</v>
      </c>
      <c r="I4" s="48">
        <f t="shared" si="2"/>
        <v>4.9118082383413602E-4</v>
      </c>
      <c r="J4" s="48">
        <f t="shared" si="2"/>
        <v>9.1932832870636082E-8</v>
      </c>
      <c r="K4" s="42"/>
      <c r="L4" s="42"/>
      <c r="M4" s="41"/>
      <c r="N4" s="41"/>
      <c r="O4" s="41"/>
      <c r="P4" s="41"/>
      <c r="Q4" s="41"/>
      <c r="R4" s="41"/>
      <c r="S4" s="39"/>
      <c r="T4" s="39"/>
      <c r="U4" s="39"/>
      <c r="V4" s="39"/>
      <c r="W4" s="39"/>
      <c r="X4" s="39"/>
      <c r="Y4" s="39"/>
      <c r="Z4" s="39"/>
      <c r="AA4" s="39"/>
      <c r="AB4" s="3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4"/>
    </row>
    <row r="5" spans="1:63" s="5" customFormat="1" ht="15" thickBot="1" x14ac:dyDescent="0.35">
      <c r="A5" s="3" t="s">
        <v>5</v>
      </c>
      <c r="B5" s="46">
        <f>QUARTILE(B15:B164, 1)</f>
        <v>8.0921272320000036E-3</v>
      </c>
      <c r="C5" s="46">
        <f t="shared" ref="C5:J5" si="3">QUARTILE(C15:C164, 1)</f>
        <v>5.5869283379775189E-3</v>
      </c>
      <c r="D5" s="46">
        <f t="shared" si="3"/>
        <v>1.0755936899653134E-2</v>
      </c>
      <c r="E5" s="46">
        <f t="shared" si="3"/>
        <v>3.5608524799999848E-4</v>
      </c>
      <c r="F5" s="46">
        <f t="shared" si="3"/>
        <v>1.3073065635740391E-2</v>
      </c>
      <c r="G5" s="46">
        <f t="shared" si="3"/>
        <v>1.1079632963325895E-2</v>
      </c>
      <c r="H5" s="46">
        <f t="shared" si="3"/>
        <v>4.3033145169821805E-4</v>
      </c>
      <c r="I5" s="46">
        <f t="shared" si="3"/>
        <v>1.5553202621084882E-2</v>
      </c>
      <c r="J5" s="46">
        <f t="shared" si="3"/>
        <v>1.2262077760456139E-2</v>
      </c>
      <c r="K5" s="42"/>
      <c r="L5" s="42"/>
      <c r="M5" s="41"/>
      <c r="N5" s="41"/>
      <c r="O5" s="41"/>
      <c r="P5" s="41"/>
      <c r="Q5" s="41"/>
      <c r="R5" s="41"/>
      <c r="S5" s="39"/>
      <c r="T5" s="39"/>
      <c r="U5" s="39"/>
      <c r="V5" s="39"/>
      <c r="W5" s="39"/>
      <c r="X5" s="39"/>
      <c r="Y5" s="39"/>
      <c r="Z5" s="39"/>
      <c r="AA5" s="39"/>
      <c r="AB5" s="3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4"/>
    </row>
    <row r="6" spans="1:63" s="5" customFormat="1" ht="15" thickBot="1" x14ac:dyDescent="0.35">
      <c r="A6" s="3" t="s">
        <v>6</v>
      </c>
      <c r="B6" s="46">
        <f>MEDIAN(B15:B164)</f>
        <v>2.3191302144000003E-2</v>
      </c>
      <c r="C6" s="46">
        <f t="shared" ref="C6:J6" si="4">MEDIAN(C15:C164)</f>
        <v>1.8329395975203489E-2</v>
      </c>
      <c r="D6" s="46">
        <f t="shared" si="4"/>
        <v>2.740471428975649E-2</v>
      </c>
      <c r="E6" s="46">
        <f t="shared" si="4"/>
        <v>1.522633471999999E-3</v>
      </c>
      <c r="F6" s="46">
        <f t="shared" si="4"/>
        <v>3.3159503559689232E-2</v>
      </c>
      <c r="G6" s="46">
        <f t="shared" si="4"/>
        <v>3.5608382281942748E-2</v>
      </c>
      <c r="H6" s="46">
        <f t="shared" si="4"/>
        <v>1.1216752668093289E-3</v>
      </c>
      <c r="I6" s="46">
        <f t="shared" si="4"/>
        <v>3.3844450546568844E-2</v>
      </c>
      <c r="J6" s="46">
        <f t="shared" si="4"/>
        <v>2.6713572012110848E-2</v>
      </c>
      <c r="K6" s="42"/>
      <c r="L6" s="42"/>
      <c r="M6" s="41"/>
      <c r="N6" s="41"/>
      <c r="O6" s="41"/>
      <c r="P6" s="41"/>
      <c r="Q6" s="41"/>
      <c r="R6" s="41"/>
      <c r="S6" s="39"/>
      <c r="T6" s="39"/>
      <c r="U6" s="39"/>
      <c r="V6" s="39"/>
      <c r="W6" s="39"/>
      <c r="X6" s="39"/>
      <c r="Y6" s="39"/>
      <c r="Z6" s="39"/>
      <c r="AA6" s="39"/>
      <c r="AB6" s="3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4"/>
    </row>
    <row r="7" spans="1:63" s="5" customFormat="1" ht="15" thickBot="1" x14ac:dyDescent="0.35">
      <c r="A7" s="3" t="s">
        <v>7</v>
      </c>
      <c r="B7" s="46">
        <f>QUARTILE(B15:B164, 3)</f>
        <v>4.8493211648000023E-2</v>
      </c>
      <c r="C7" s="46">
        <f t="shared" ref="C7:J7" si="5">QUARTILE(C15:C164, 3)</f>
        <v>4.4695469178241409E-2</v>
      </c>
      <c r="D7" s="46">
        <f t="shared" si="5"/>
        <v>5.5625825216788854E-2</v>
      </c>
      <c r="E7" s="46">
        <f t="shared" si="5"/>
        <v>6.1541189119999982E-3</v>
      </c>
      <c r="F7" s="46">
        <f t="shared" si="5"/>
        <v>5.6548808989376607E-2</v>
      </c>
      <c r="G7" s="46">
        <f t="shared" si="5"/>
        <v>5.7502918855761233E-2</v>
      </c>
      <c r="H7" s="46">
        <f t="shared" si="5"/>
        <v>3.9738048186118025E-3</v>
      </c>
      <c r="I7" s="46">
        <f t="shared" si="5"/>
        <v>5.9988573850634858E-2</v>
      </c>
      <c r="J7" s="46">
        <f t="shared" si="5"/>
        <v>5.5052102143096582E-2</v>
      </c>
      <c r="K7" s="42"/>
      <c r="L7" s="42"/>
      <c r="M7" s="41"/>
      <c r="N7" s="41"/>
      <c r="O7" s="41"/>
      <c r="P7" s="41"/>
      <c r="Q7" s="41"/>
      <c r="R7" s="41"/>
      <c r="S7" s="39"/>
      <c r="T7" s="39"/>
      <c r="U7" s="39"/>
      <c r="V7" s="39"/>
      <c r="W7" s="39"/>
      <c r="X7" s="39"/>
      <c r="Y7" s="39"/>
      <c r="Z7" s="39"/>
      <c r="AA7" s="39"/>
      <c r="AB7" s="3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4"/>
    </row>
    <row r="8" spans="1:63" s="17" customFormat="1" ht="15" thickBot="1" x14ac:dyDescent="0.35">
      <c r="A8" s="16" t="s">
        <v>8</v>
      </c>
      <c r="B8" s="46">
        <f>MAX(B15:B164)</f>
        <v>9.0081079296000052E-2</v>
      </c>
      <c r="C8" s="46">
        <f t="shared" ref="C8:J8" si="6">MAX(C15:C164)</f>
        <v>0.1445747471402743</v>
      </c>
      <c r="D8" s="46">
        <f t="shared" si="6"/>
        <v>9.6660286836553116E-2</v>
      </c>
      <c r="E8" s="46">
        <f t="shared" si="6"/>
        <v>3.5256082688000012E-2</v>
      </c>
      <c r="F8" s="46">
        <f t="shared" si="6"/>
        <v>9.9508588510017801E-2</v>
      </c>
      <c r="G8" s="46">
        <f t="shared" si="6"/>
        <v>0.20318581300499969</v>
      </c>
      <c r="H8" s="46">
        <f t="shared" si="6"/>
        <v>2.4921444498085071E-2</v>
      </c>
      <c r="I8" s="46">
        <f t="shared" si="6"/>
        <v>0.14636854094220869</v>
      </c>
      <c r="J8" s="46">
        <f t="shared" si="6"/>
        <v>8.4381561160368893E-2</v>
      </c>
      <c r="K8" s="42"/>
      <c r="L8" s="42"/>
      <c r="M8" s="41"/>
      <c r="N8" s="41"/>
      <c r="O8" s="41"/>
      <c r="P8" s="41"/>
      <c r="Q8" s="41"/>
      <c r="R8" s="41"/>
      <c r="S8" s="39"/>
      <c r="T8" s="39"/>
      <c r="U8" s="39"/>
      <c r="V8" s="39"/>
      <c r="W8" s="39"/>
      <c r="X8" s="39"/>
      <c r="Y8" s="39"/>
      <c r="Z8" s="39"/>
      <c r="AA8" s="39"/>
      <c r="AB8" s="3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18"/>
    </row>
    <row r="9" spans="1:63" s="8" customFormat="1" ht="15" thickBot="1" x14ac:dyDescent="0.35">
      <c r="A9" s="6"/>
      <c r="B9" s="52" t="s">
        <v>687</v>
      </c>
      <c r="C9" s="52" t="s">
        <v>688</v>
      </c>
      <c r="D9" s="52" t="s">
        <v>689</v>
      </c>
      <c r="E9" s="52" t="s">
        <v>690</v>
      </c>
      <c r="F9" s="52" t="s">
        <v>691</v>
      </c>
      <c r="G9" s="52" t="s">
        <v>692</v>
      </c>
      <c r="H9" s="52" t="s">
        <v>693</v>
      </c>
      <c r="I9" s="52" t="s">
        <v>694</v>
      </c>
      <c r="J9" s="52" t="s">
        <v>695</v>
      </c>
      <c r="K9" s="39"/>
      <c r="L9" s="42"/>
      <c r="M9" s="41"/>
      <c r="N9" s="41"/>
      <c r="O9" s="41"/>
      <c r="P9" s="41"/>
      <c r="Q9" s="41"/>
      <c r="R9" s="41"/>
      <c r="S9" s="40"/>
      <c r="T9" s="40"/>
      <c r="U9" s="40"/>
      <c r="V9" s="40"/>
      <c r="W9" s="40"/>
      <c r="X9" s="40"/>
      <c r="Y9" s="40"/>
      <c r="Z9" s="40"/>
      <c r="AA9" s="40"/>
      <c r="AB9" s="4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7"/>
    </row>
    <row r="10" spans="1:63" s="5" customFormat="1" ht="15" thickBot="1" x14ac:dyDescent="0.35">
      <c r="A10" s="3" t="s">
        <v>9</v>
      </c>
      <c r="B10" s="10">
        <f t="shared" ref="B10:J10" si="7">B5</f>
        <v>8.0921272320000036E-3</v>
      </c>
      <c r="C10" s="11">
        <f t="shared" si="7"/>
        <v>5.5869283379775189E-3</v>
      </c>
      <c r="D10" s="9">
        <f t="shared" si="7"/>
        <v>1.0755936899653134E-2</v>
      </c>
      <c r="E10" s="9">
        <f t="shared" si="7"/>
        <v>3.5608524799999848E-4</v>
      </c>
      <c r="F10" s="9">
        <f t="shared" si="7"/>
        <v>1.3073065635740391E-2</v>
      </c>
      <c r="G10" s="9">
        <f t="shared" si="7"/>
        <v>1.1079632963325895E-2</v>
      </c>
      <c r="H10" s="10">
        <f t="shared" si="7"/>
        <v>4.3033145169821805E-4</v>
      </c>
      <c r="I10" s="11">
        <f t="shared" si="7"/>
        <v>1.5553202621084882E-2</v>
      </c>
      <c r="J10" s="9">
        <f t="shared" si="7"/>
        <v>1.2262077760456139E-2</v>
      </c>
      <c r="K10" s="42"/>
      <c r="L10" s="42"/>
      <c r="M10" s="41"/>
      <c r="N10" s="41"/>
      <c r="O10" s="41"/>
      <c r="P10" s="41"/>
      <c r="Q10" s="41"/>
      <c r="R10" s="41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4"/>
    </row>
    <row r="11" spans="1:63" s="5" customFormat="1" ht="15" thickBot="1" x14ac:dyDescent="0.35">
      <c r="A11" s="3" t="s">
        <v>10</v>
      </c>
      <c r="B11" s="10">
        <f>B6-B5</f>
        <v>1.5099174912E-2</v>
      </c>
      <c r="C11" s="11">
        <f t="shared" ref="B11:J12" si="8">C6-C5</f>
        <v>1.274246763722597E-2</v>
      </c>
      <c r="D11" s="9">
        <f t="shared" si="8"/>
        <v>1.6648777390103356E-2</v>
      </c>
      <c r="E11" s="9">
        <f t="shared" si="8"/>
        <v>1.1665482240000005E-3</v>
      </c>
      <c r="F11" s="9">
        <f t="shared" si="8"/>
        <v>2.008643792394884E-2</v>
      </c>
      <c r="G11" s="9">
        <f t="shared" si="8"/>
        <v>2.4528749318616851E-2</v>
      </c>
      <c r="H11" s="10">
        <f>H6-H5</f>
        <v>6.9134381511111085E-4</v>
      </c>
      <c r="I11" s="11">
        <f t="shared" ref="I11:J11" si="9">I6-I5</f>
        <v>1.8291247925483964E-2</v>
      </c>
      <c r="J11" s="9">
        <f t="shared" si="9"/>
        <v>1.445149425165471E-2</v>
      </c>
      <c r="K11" s="42"/>
      <c r="L11" s="42"/>
      <c r="M11" s="41"/>
      <c r="N11" s="41"/>
      <c r="O11" s="41"/>
      <c r="P11" s="41"/>
      <c r="Q11" s="41"/>
      <c r="R11" s="41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4"/>
    </row>
    <row r="12" spans="1:63" s="5" customFormat="1" ht="15" thickBot="1" x14ac:dyDescent="0.35">
      <c r="A12" s="3" t="s">
        <v>11</v>
      </c>
      <c r="B12" s="10">
        <f t="shared" si="8"/>
        <v>2.530190950400002E-2</v>
      </c>
      <c r="C12" s="11">
        <f t="shared" si="8"/>
        <v>2.636607320303792E-2</v>
      </c>
      <c r="D12" s="9">
        <f t="shared" si="8"/>
        <v>2.8221110927032365E-2</v>
      </c>
      <c r="E12" s="9">
        <f t="shared" si="8"/>
        <v>4.6314854399999994E-3</v>
      </c>
      <c r="F12" s="9">
        <f t="shared" si="8"/>
        <v>2.3389305429687375E-2</v>
      </c>
      <c r="G12" s="9">
        <f t="shared" si="8"/>
        <v>2.1894536573818485E-2</v>
      </c>
      <c r="H12" s="10">
        <f t="shared" si="8"/>
        <v>2.8521295518024736E-3</v>
      </c>
      <c r="I12" s="11">
        <f t="shared" si="8"/>
        <v>2.6144123304066014E-2</v>
      </c>
      <c r="J12" s="9">
        <f t="shared" si="8"/>
        <v>2.8338530130985733E-2</v>
      </c>
      <c r="K12" s="42"/>
      <c r="L12" s="42"/>
      <c r="M12" s="41"/>
      <c r="N12" s="41"/>
      <c r="O12" s="41"/>
      <c r="P12" s="41"/>
      <c r="Q12" s="41"/>
      <c r="R12" s="41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4"/>
    </row>
    <row r="13" spans="1:63" s="5" customFormat="1" ht="15" thickBot="1" x14ac:dyDescent="0.35">
      <c r="A13" s="3" t="s">
        <v>12</v>
      </c>
      <c r="B13" s="10">
        <f>B5-B4</f>
        <v>7.892328448000004E-3</v>
      </c>
      <c r="C13" s="11">
        <f>C5-C4</f>
        <v>5.5722618523580195E-3</v>
      </c>
      <c r="D13" s="9">
        <f t="shared" ref="D13:G13" si="10">D5-D4</f>
        <v>1.0703531769773192E-2</v>
      </c>
      <c r="E13" s="9">
        <f t="shared" si="10"/>
        <v>3.4769433599999856E-4</v>
      </c>
      <c r="F13" s="9">
        <f t="shared" si="10"/>
        <v>1.3058674852725754E-2</v>
      </c>
      <c r="G13" s="9">
        <f t="shared" si="10"/>
        <v>1.1061080248635474E-2</v>
      </c>
      <c r="H13" s="10">
        <f>H5-H4</f>
        <v>4.0136838847736734E-4</v>
      </c>
      <c r="I13" s="11">
        <f t="shared" ref="I13:J13" si="11">I5-I4</f>
        <v>1.5062021797250746E-2</v>
      </c>
      <c r="J13" s="9">
        <f t="shared" si="11"/>
        <v>1.2261985827623268E-2</v>
      </c>
      <c r="K13" s="42"/>
      <c r="L13" s="42"/>
      <c r="M13" s="41"/>
      <c r="N13" s="41"/>
      <c r="O13" s="41"/>
      <c r="P13" s="41"/>
      <c r="Q13" s="41"/>
      <c r="R13" s="41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4"/>
    </row>
    <row r="14" spans="1:63" s="5" customFormat="1" ht="15" thickBot="1" x14ac:dyDescent="0.35">
      <c r="A14" s="3" t="s">
        <v>13</v>
      </c>
      <c r="B14" s="10">
        <f t="shared" ref="B14:J14" si="12">B8-B7</f>
        <v>4.1587867648000029E-2</v>
      </c>
      <c r="C14" s="11">
        <f>C8-C7</f>
        <v>9.9879277962032886E-2</v>
      </c>
      <c r="D14" s="9">
        <f t="shared" si="12"/>
        <v>4.1034461619764262E-2</v>
      </c>
      <c r="E14" s="9">
        <f t="shared" si="12"/>
        <v>2.9101963776000016E-2</v>
      </c>
      <c r="F14" s="9">
        <f t="shared" si="12"/>
        <v>4.2959779520641193E-2</v>
      </c>
      <c r="G14" s="9">
        <f t="shared" si="12"/>
        <v>0.14568289414923846</v>
      </c>
      <c r="H14" s="10">
        <f t="shared" si="12"/>
        <v>2.0947639679473266E-2</v>
      </c>
      <c r="I14" s="11">
        <f t="shared" si="12"/>
        <v>8.6379967091573834E-2</v>
      </c>
      <c r="J14" s="9">
        <f t="shared" si="12"/>
        <v>2.9329459017272311E-2</v>
      </c>
      <c r="K14" s="42"/>
      <c r="L14" s="42"/>
      <c r="M14" s="41"/>
      <c r="N14" s="41"/>
      <c r="O14" s="41"/>
      <c r="P14" s="41"/>
      <c r="Q14" s="41"/>
      <c r="R14" s="41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4"/>
    </row>
    <row r="15" spans="1:63" x14ac:dyDescent="0.3">
      <c r="A15" s="2"/>
      <c r="B15" s="12">
        <f>'trad-50'!G2</f>
        <v>4.6303850495999978E-2</v>
      </c>
      <c r="C15" s="12">
        <f>'3060-50'!G2</f>
        <v>5.4811254018835047E-3</v>
      </c>
      <c r="D15" s="12"/>
      <c r="E15" s="12">
        <f>'trad-100'!G2</f>
        <v>5.1798079999999958E-3</v>
      </c>
      <c r="F15" s="12">
        <f>'3060-100'!G2</f>
        <v>4.4247839978826878E-2</v>
      </c>
      <c r="G15" s="12">
        <f>'15-100'!G2</f>
        <v>7.1454636250920134E-2</v>
      </c>
      <c r="H15" s="12">
        <f>'trad-150'!G2</f>
        <v>1.130266550957476E-3</v>
      </c>
      <c r="I15" s="12"/>
      <c r="J15" s="12">
        <f>'15-150'!G2</f>
        <v>1.27252148060562E-2</v>
      </c>
      <c r="K15" s="42"/>
      <c r="L15" s="42"/>
      <c r="M15" s="41"/>
      <c r="N15" s="41"/>
      <c r="O15" s="41"/>
      <c r="P15" s="41"/>
      <c r="Q15" s="41"/>
      <c r="R15" s="41"/>
    </row>
    <row r="16" spans="1:63" x14ac:dyDescent="0.3">
      <c r="B16" s="12">
        <f>'trad-50'!G3</f>
        <v>4.9229312000000018E-2</v>
      </c>
      <c r="C16" s="12">
        <f>'3060-50'!G3</f>
        <v>0.10404354640236051</v>
      </c>
      <c r="D16" s="12">
        <f>'15-50'!G3</f>
        <v>8.19783009744195E-3</v>
      </c>
      <c r="E16" s="12">
        <f>'trad-100'!G3</f>
        <v>3.2297216000000098E-5</v>
      </c>
      <c r="F16" s="12">
        <f>'3060-100'!G3</f>
        <v>2.1124590023981642E-2</v>
      </c>
      <c r="G16" s="12">
        <f>'15-100'!G3</f>
        <v>1.4727741929960569E-2</v>
      </c>
      <c r="H16" s="12">
        <f>'trad-150'!G3</f>
        <v>2.635966803928671E-3</v>
      </c>
      <c r="I16" s="12">
        <f>'3060-150'!G3</f>
        <v>2.921752486833297E-2</v>
      </c>
      <c r="J16" s="12">
        <f>'15-150'!G3</f>
        <v>1.456905770984248E-2</v>
      </c>
      <c r="K16" s="42"/>
      <c r="L16" s="42"/>
      <c r="M16" s="41"/>
      <c r="N16" s="41"/>
      <c r="O16" s="41"/>
      <c r="P16" s="41"/>
      <c r="Q16" s="41"/>
      <c r="R16" s="41"/>
    </row>
    <row r="17" spans="2:18" x14ac:dyDescent="0.3">
      <c r="B17" s="12">
        <f>'trad-50'!G4</f>
        <v>6.0232085504000013E-2</v>
      </c>
      <c r="C17" s="12">
        <f>'3060-50'!G4</f>
        <v>9.9120613456320283E-2</v>
      </c>
      <c r="D17" s="12">
        <f>'15-50'!G4</f>
        <v>9.171314039618958E-2</v>
      </c>
      <c r="E17" s="12">
        <f>'trad-100'!G4</f>
        <v>3.3651968000000042E-5</v>
      </c>
      <c r="F17" s="12">
        <f>'3060-100'!G4</f>
        <v>4.9972869701537907E-2</v>
      </c>
      <c r="G17" s="12">
        <f>'15-100'!G4</f>
        <v>6.9327426431560243E-2</v>
      </c>
      <c r="H17" s="12">
        <f>'trad-150'!G4</f>
        <v>1.5585329837475969E-3</v>
      </c>
      <c r="I17" s="12">
        <f>'3060-150'!G4</f>
        <v>4.860458829800287E-2</v>
      </c>
      <c r="J17" s="12">
        <f>'15-150'!G4</f>
        <v>2.6713572012110848E-2</v>
      </c>
      <c r="K17" s="42"/>
      <c r="L17" s="42"/>
      <c r="M17" s="41"/>
      <c r="N17" s="41"/>
      <c r="O17" s="41"/>
      <c r="P17" s="41"/>
      <c r="Q17" s="41"/>
      <c r="R17" s="41"/>
    </row>
    <row r="18" spans="2:18" x14ac:dyDescent="0.3">
      <c r="B18" s="12">
        <f>'trad-50'!G5</f>
        <v>2.0577890304000011E-2</v>
      </c>
      <c r="C18" s="12">
        <f>'3060-50'!G5</f>
        <v>1.8329395975203489E-2</v>
      </c>
      <c r="D18" s="12">
        <f>'15-50'!G5</f>
        <v>3.5428873287951967E-2</v>
      </c>
      <c r="E18" s="12">
        <f>'trad-100'!G5</f>
        <v>1.125084416000002E-3</v>
      </c>
      <c r="F18" s="12">
        <f>'3060-100'!G5</f>
        <v>4.0556653300810867E-2</v>
      </c>
      <c r="G18" s="12">
        <f>'15-100'!G5</f>
        <v>2.3150681251193971E-2</v>
      </c>
      <c r="H18" s="12">
        <f>'trad-150'!G5</f>
        <v>1.524963042572291E-2</v>
      </c>
      <c r="I18" s="12">
        <f>'3060-150'!G5</f>
        <v>7.5143045668321529E-2</v>
      </c>
      <c r="J18" s="12">
        <f>'15-150'!G5</f>
        <v>1.6961521571491781E-2</v>
      </c>
      <c r="K18" s="42"/>
      <c r="L18" s="42"/>
      <c r="M18" s="41"/>
      <c r="N18" s="41"/>
      <c r="O18" s="41"/>
      <c r="P18" s="41"/>
      <c r="Q18" s="41"/>
      <c r="R18" s="41"/>
    </row>
    <row r="19" spans="2:18" x14ac:dyDescent="0.3">
      <c r="B19" s="12">
        <f>'trad-50'!G6</f>
        <v>5.9178475520000051E-3</v>
      </c>
      <c r="C19" s="12">
        <f>'3060-50'!G6</f>
        <v>5.1888467583787266E-3</v>
      </c>
      <c r="D19" s="12">
        <f>'15-50'!G6</f>
        <v>5.7838432637868108E-2</v>
      </c>
      <c r="E19" s="12">
        <f>'trad-100'!G6</f>
        <v>4.7544957440000049E-3</v>
      </c>
      <c r="F19" s="12">
        <f>'3060-100'!G6</f>
        <v>1.7964332852737779E-2</v>
      </c>
      <c r="G19" s="12">
        <f>'15-100'!G6</f>
        <v>1.8552714690421771E-5</v>
      </c>
      <c r="H19" s="12">
        <f>'trad-150'!G6</f>
        <v>1.3986927024636519E-3</v>
      </c>
      <c r="I19" s="12">
        <f>'3060-150'!G6</f>
        <v>6.3046088997767884E-3</v>
      </c>
      <c r="J19" s="12">
        <f>'15-150'!G6</f>
        <v>9.9480819620757755E-4</v>
      </c>
      <c r="K19" s="42"/>
      <c r="L19" s="42"/>
      <c r="M19" s="41"/>
      <c r="N19" s="41"/>
      <c r="O19" s="41"/>
      <c r="P19" s="41"/>
      <c r="Q19" s="41"/>
      <c r="R19" s="41"/>
    </row>
    <row r="20" spans="2:18" x14ac:dyDescent="0.3">
      <c r="B20" s="12">
        <f>'trad-50'!G7</f>
        <v>8.687627059200001E-2</v>
      </c>
      <c r="C20" s="12">
        <f>'3060-50'!G7</f>
        <v>4.4729163671985199E-2</v>
      </c>
      <c r="D20" s="12">
        <f>'15-50'!G7</f>
        <v>2.0861717083047879E-2</v>
      </c>
      <c r="E20" s="12">
        <f>'trad-100'!G7</f>
        <v>1.7366923520000001E-2</v>
      </c>
      <c r="F20" s="12">
        <f>'3060-100'!G7</f>
        <v>6.5348919639796096E-2</v>
      </c>
      <c r="G20" s="12">
        <f>'15-100'!G7</f>
        <v>3.2600157268513619E-2</v>
      </c>
      <c r="H20" s="12">
        <f>'trad-150'!G7</f>
        <v>4.9966061570809349E-3</v>
      </c>
      <c r="I20" s="12">
        <f>'3060-150'!G7</f>
        <v>7.0550364628451157E-2</v>
      </c>
      <c r="J20" s="12">
        <f>'15-150'!G7</f>
        <v>3.3972302859907162E-2</v>
      </c>
      <c r="K20" s="42"/>
      <c r="L20" s="42"/>
      <c r="M20" s="41"/>
      <c r="N20" s="41"/>
      <c r="O20" s="41"/>
      <c r="P20" s="41"/>
      <c r="Q20" s="41"/>
      <c r="R20" s="41"/>
    </row>
    <row r="21" spans="2:18" x14ac:dyDescent="0.3">
      <c r="B21" s="12">
        <f>'trad-50'!G8</f>
        <v>5.282281472E-2</v>
      </c>
      <c r="C21" s="12">
        <f>'3060-50'!G8</f>
        <v>3.054727244728541E-2</v>
      </c>
      <c r="D21" s="12">
        <f>'15-50'!G8</f>
        <v>5.6699651628140928E-3</v>
      </c>
      <c r="E21" s="12">
        <f>'trad-100'!G8</f>
        <v>1.811356159999987E-4</v>
      </c>
      <c r="F21" s="12">
        <f>'3060-100'!G8</f>
        <v>7.0857594804927829E-2</v>
      </c>
      <c r="G21" s="12">
        <f>'15-100'!G8</f>
        <v>9.6184804375574844E-4</v>
      </c>
      <c r="H21" s="12">
        <f>'trad-150'!G8</f>
        <v>1.113083982661182E-3</v>
      </c>
      <c r="I21" s="12">
        <f>'3060-150'!G8</f>
        <v>8.2510751443189381E-2</v>
      </c>
      <c r="J21" s="12">
        <f>'15-150'!G8</f>
        <v>6.0925302936943072E-2</v>
      </c>
      <c r="K21" s="42"/>
      <c r="L21" s="42"/>
      <c r="M21" s="41"/>
      <c r="N21" s="41"/>
      <c r="O21" s="41"/>
      <c r="P21" s="41"/>
      <c r="Q21" s="41"/>
      <c r="R21" s="41"/>
    </row>
    <row r="22" spans="2:18" x14ac:dyDescent="0.3">
      <c r="B22" s="12">
        <f>'trad-50'!G9</f>
        <v>1.7211305983999999E-2</v>
      </c>
      <c r="C22" s="12">
        <f>'3060-50'!G9</f>
        <v>1.311866451743094E-2</v>
      </c>
      <c r="D22" s="12">
        <f>'15-50'!G9</f>
        <v>6.7396415440037294E-3</v>
      </c>
      <c r="E22" s="12">
        <f>'trad-100'!G9</f>
        <v>2.629759999999978E-5</v>
      </c>
      <c r="F22" s="12">
        <f>'3060-100'!G9</f>
        <v>3.0696904695094681E-3</v>
      </c>
      <c r="G22" s="12">
        <f>'15-100'!G9</f>
        <v>5.015642833709763E-2</v>
      </c>
      <c r="H22" s="12">
        <f>'trad-150'!G9</f>
        <v>1.876315834117978E-3</v>
      </c>
      <c r="I22" s="12">
        <f>'3060-150'!G9</f>
        <v>5.9886838551622863E-2</v>
      </c>
      <c r="J22" s="12">
        <f>'15-150'!G9</f>
        <v>9.1932832870636082E-8</v>
      </c>
      <c r="K22" s="42"/>
      <c r="L22" s="42"/>
      <c r="M22" s="41"/>
      <c r="N22" s="41"/>
      <c r="O22" s="41"/>
      <c r="P22" s="41"/>
      <c r="Q22" s="41"/>
      <c r="R22" s="41"/>
    </row>
    <row r="23" spans="2:18" x14ac:dyDescent="0.3">
      <c r="B23" s="12">
        <f>'trad-50'!G10</f>
        <v>2.261430271999999E-3</v>
      </c>
      <c r="C23" s="12">
        <f>'3060-50'!G10</f>
        <v>5.4940206794289077E-3</v>
      </c>
      <c r="D23" s="12">
        <f>'15-50'!G10</f>
        <v>2.4086414915553581E-2</v>
      </c>
      <c r="E23" s="12">
        <f>'trad-100'!G10</f>
        <v>2.7308288000000648E-5</v>
      </c>
      <c r="F23" s="12">
        <f>'3060-100'!G10</f>
        <v>5.8476842749831462E-2</v>
      </c>
      <c r="G23" s="12">
        <f>'15-100'!G10</f>
        <v>5.2095074391551498E-2</v>
      </c>
      <c r="H23" s="12">
        <f>'trad-150'!G10</f>
        <v>8.5358948784635958E-5</v>
      </c>
      <c r="I23" s="12">
        <f>'3060-150'!G10</f>
        <v>9.6507755820434804E-2</v>
      </c>
      <c r="J23" s="12">
        <f>'15-150'!G10</f>
        <v>7.4734956287138776E-2</v>
      </c>
      <c r="K23" s="42"/>
    </row>
    <row r="24" spans="2:18" x14ac:dyDescent="0.3">
      <c r="B24" s="12">
        <f>'trad-50'!G11</f>
        <v>3.141054463999998E-3</v>
      </c>
      <c r="C24" s="12">
        <f>'3060-50'!G11</f>
        <v>9.6368064611876803E-2</v>
      </c>
      <c r="D24" s="12">
        <f>'15-50'!G11</f>
        <v>3.9718060319245713E-2</v>
      </c>
      <c r="E24" s="12">
        <f>'trad-100'!G11</f>
        <v>3.4605286399999792E-4</v>
      </c>
      <c r="F24" s="12">
        <f>'3060-100'!G11</f>
        <v>1.141300052567705E-2</v>
      </c>
      <c r="G24" s="12">
        <f>'15-100'!G11</f>
        <v>4.3084446572407269E-3</v>
      </c>
      <c r="H24" s="12">
        <f>'trad-150'!G11</f>
        <v>4.0031903148422571E-4</v>
      </c>
      <c r="I24" s="12">
        <f>'3060-150'!G11</f>
        <v>5.9492800053798887E-2</v>
      </c>
      <c r="J24" s="12">
        <f>'15-150'!G11</f>
        <v>7.3578171399928229E-3</v>
      </c>
      <c r="K24" s="42"/>
    </row>
    <row r="25" spans="2:18" x14ac:dyDescent="0.3">
      <c r="B25" s="12">
        <f>'trad-50'!G12</f>
        <v>9.0081079296000052E-2</v>
      </c>
      <c r="C25" s="12">
        <f>'3060-50'!G12</f>
        <v>5.9880822521513798E-2</v>
      </c>
      <c r="D25" s="12">
        <f>'15-50'!G12</f>
        <v>4.1015048939203748E-2</v>
      </c>
      <c r="E25" s="12">
        <f>'trad-100'!G12</f>
        <v>2.447236352000004E-3</v>
      </c>
      <c r="F25" s="12">
        <f>'3060-100'!G12</f>
        <v>8.2359208481641091E-3</v>
      </c>
      <c r="G25" s="12">
        <f>'15-100'!G12</f>
        <v>6.7956155506410959E-2</v>
      </c>
      <c r="H25" s="12">
        <f>'trad-150'!G12</f>
        <v>7.5997674115336096E-3</v>
      </c>
      <c r="I25" s="12">
        <f>'3060-150'!G12</f>
        <v>6.4602095856537464E-2</v>
      </c>
      <c r="J25" s="12">
        <f>'15-150'!G12</f>
        <v>8.0633023041689858E-2</v>
      </c>
      <c r="K25" s="42"/>
    </row>
    <row r="26" spans="2:18" x14ac:dyDescent="0.3">
      <c r="B26" s="12">
        <f>'trad-50'!G13</f>
        <v>1.1311263744000001E-2</v>
      </c>
      <c r="C26" s="12">
        <f>'3060-50'!G13</f>
        <v>6.4539600919053516E-2</v>
      </c>
      <c r="D26" s="12">
        <f>'15-50'!G13</f>
        <v>2.740471428975649E-2</v>
      </c>
      <c r="E26" s="12">
        <f>'trad-100'!G13</f>
        <v>5.0716367360000032E-3</v>
      </c>
      <c r="F26" s="12">
        <f>'3060-100'!G13</f>
        <v>4.6754431934906901E-2</v>
      </c>
      <c r="G26" s="12">
        <f>'15-100'!G13</f>
        <v>5.9405517093446367E-2</v>
      </c>
      <c r="H26" s="12">
        <f>'trad-150'!G13</f>
        <v>9.2070157133607828E-4</v>
      </c>
      <c r="I26" s="12">
        <f>'3060-150'!G13</f>
        <v>1.518453465787058E-2</v>
      </c>
      <c r="J26" s="12">
        <f>'15-150'!G13</f>
        <v>3.0133556617599418E-2</v>
      </c>
      <c r="K26" s="42"/>
    </row>
    <row r="27" spans="2:18" x14ac:dyDescent="0.3">
      <c r="B27" s="12">
        <f>'trad-50'!G14</f>
        <v>4.8247844864000022E-2</v>
      </c>
      <c r="C27" s="12">
        <f>'3060-50'!G14</f>
        <v>3.4950776177045742E-2</v>
      </c>
      <c r="D27" s="12">
        <f>'15-50'!G14</f>
        <v>5.7858352540697218E-2</v>
      </c>
      <c r="E27" s="12">
        <f>'trad-100'!G14</f>
        <v>8.3436800000000292E-5</v>
      </c>
      <c r="F27" s="12">
        <f>'3060-100'!G14</f>
        <v>5.0690286746010033E-2</v>
      </c>
      <c r="G27" s="12">
        <f>'15-100'!G14</f>
        <v>7.2960832954488505E-2</v>
      </c>
      <c r="H27" s="12">
        <f>'trad-150'!G14</f>
        <v>6.2652853693278545E-4</v>
      </c>
      <c r="I27" s="12">
        <f>'3060-150'!G14</f>
        <v>1.801187093818386E-2</v>
      </c>
      <c r="J27" s="12">
        <f>'15-150'!G14</f>
        <v>3.1966141234083922E-2</v>
      </c>
      <c r="K27" s="42"/>
    </row>
    <row r="28" spans="2:18" x14ac:dyDescent="0.3">
      <c r="B28" s="12">
        <f>'trad-50'!G15</f>
        <v>7.7849145343999962E-2</v>
      </c>
      <c r="C28" s="12">
        <f>'3060-50'!G15</f>
        <v>1.1809453270711871E-2</v>
      </c>
      <c r="D28" s="12">
        <f>'15-50'!G15</f>
        <v>5.1151254226842767E-2</v>
      </c>
      <c r="E28" s="12">
        <f>'trad-100'!G15</f>
        <v>2.4259596800000039E-3</v>
      </c>
      <c r="F28" s="12">
        <f>'3060-100'!G15</f>
        <v>1.6065808582742799E-2</v>
      </c>
      <c r="G28" s="12">
        <f>'15-100'!G15</f>
        <v>1.857730573392628E-2</v>
      </c>
      <c r="H28" s="12">
        <f>'trad-150'!G15</f>
        <v>2.3593613449656879E-4</v>
      </c>
      <c r="I28" s="12">
        <f>'3060-150'!G15</f>
        <v>3.203945673182846E-2</v>
      </c>
      <c r="J28" s="12">
        <f>'15-150'!G15</f>
        <v>4.9334700370335077E-2</v>
      </c>
      <c r="K28" s="42"/>
    </row>
    <row r="29" spans="2:18" x14ac:dyDescent="0.3">
      <c r="B29" s="12">
        <f>'trad-50'!G16</f>
        <v>2.261877964800002E-2</v>
      </c>
      <c r="C29" s="12">
        <f>'3060-50'!G16</f>
        <v>7.3019909659374313E-2</v>
      </c>
      <c r="D29" s="12">
        <f>'15-50'!G16</f>
        <v>1.233731968556911E-2</v>
      </c>
      <c r="E29" s="12">
        <f>'trad-100'!G16</f>
        <v>1.6564789760000001E-3</v>
      </c>
      <c r="F29" s="12">
        <f>'3060-100'!G16</f>
        <v>9.3158865159171905E-2</v>
      </c>
      <c r="G29" s="12">
        <f>'15-100'!G16</f>
        <v>1.113584633257972E-2</v>
      </c>
      <c r="H29" s="12">
        <f>'trad-150'!G16</f>
        <v>1.101434741219204E-2</v>
      </c>
      <c r="I29" s="12">
        <f>'3060-150'!G16</f>
        <v>3.4519530415492109E-3</v>
      </c>
      <c r="J29" s="12">
        <f>'15-150'!G16</f>
        <v>6.3905242684411626E-2</v>
      </c>
      <c r="K29" s="42"/>
    </row>
    <row r="30" spans="2:18" x14ac:dyDescent="0.3">
      <c r="B30" s="12">
        <f>'trad-50'!G17</f>
        <v>8.2461777920000024E-3</v>
      </c>
      <c r="C30" s="12">
        <f>'3060-50'!G17</f>
        <v>5.6798359965261301E-3</v>
      </c>
      <c r="D30" s="12">
        <f>'15-50'!G17</f>
        <v>5.2940602921103197E-2</v>
      </c>
      <c r="E30" s="12">
        <f>'trad-100'!G17</f>
        <v>5.5189199359999951E-3</v>
      </c>
      <c r="F30" s="12">
        <f>'3060-100'!G17</f>
        <v>6.3817637317710105E-2</v>
      </c>
      <c r="G30" s="12">
        <f>'15-100'!G17</f>
        <v>6.0016202539689603E-2</v>
      </c>
      <c r="H30" s="12">
        <f>'trad-150'!G17</f>
        <v>7.2429435961591116E-4</v>
      </c>
      <c r="I30" s="12">
        <f>'3060-150'!G17</f>
        <v>7.4611813455209841E-2</v>
      </c>
      <c r="J30" s="12">
        <f>'15-150'!G17</f>
        <v>2.0903959236431929E-2</v>
      </c>
      <c r="K30" s="42"/>
    </row>
    <row r="31" spans="2:18" x14ac:dyDescent="0.3">
      <c r="B31" s="12">
        <f>'trad-50'!G18</f>
        <v>6.684702720000002E-2</v>
      </c>
      <c r="C31" s="12">
        <f>'3060-50'!G18</f>
        <v>4.3827370997683752E-2</v>
      </c>
      <c r="D31" s="12">
        <f>'15-50'!G18</f>
        <v>3.1558134974187947E-2</v>
      </c>
      <c r="E31" s="12">
        <f>'trad-100'!G18</f>
        <v>5.2045808640000012E-3</v>
      </c>
      <c r="F31" s="12">
        <f>'3060-100'!G18</f>
        <v>5.9467895574998257E-2</v>
      </c>
      <c r="G31" s="12">
        <f>'15-100'!G18</f>
        <v>1.880723139014591E-5</v>
      </c>
      <c r="H31" s="12">
        <f>'trad-150'!G18</f>
        <v>1.0967946457722899E-3</v>
      </c>
      <c r="I31" s="12">
        <f>'3060-150'!G18</f>
        <v>1.5015803079050529E-2</v>
      </c>
      <c r="J31" s="12">
        <f>'15-150'!G18</f>
        <v>5.5581207525590259E-2</v>
      </c>
      <c r="K31" s="42"/>
    </row>
    <row r="32" spans="2:18" x14ac:dyDescent="0.3">
      <c r="B32" s="12">
        <f>'trad-50'!G19</f>
        <v>9.7451827200000021E-3</v>
      </c>
      <c r="C32" s="12">
        <f>'3060-50'!G19</f>
        <v>3.530501610749251E-2</v>
      </c>
      <c r="D32" s="12">
        <f>'15-50'!G19</f>
        <v>9.6660286836553116E-2</v>
      </c>
      <c r="E32" s="12">
        <f>'trad-100'!G19</f>
        <v>1.2644172799999959E-4</v>
      </c>
      <c r="F32" s="12">
        <f>'3060-100'!G19</f>
        <v>1.446401531995679E-2</v>
      </c>
      <c r="G32" s="12">
        <f>'15-100'!G19</f>
        <v>7.0485011236115502E-2</v>
      </c>
      <c r="H32" s="12">
        <f>'trad-150'!G19</f>
        <v>2.4872131810150893E-4</v>
      </c>
      <c r="I32" s="12">
        <f>'3060-150'!G19</f>
        <v>2.2461599875457601E-2</v>
      </c>
      <c r="J32" s="12">
        <f>'15-150'!G19</f>
        <v>6.669925265837881E-2</v>
      </c>
      <c r="K32" s="42"/>
    </row>
    <row r="33" spans="2:11" x14ac:dyDescent="0.3">
      <c r="B33" s="12">
        <f>'trad-50'!G20</f>
        <v>4.7546216447999987E-2</v>
      </c>
      <c r="C33" s="12">
        <f>'3060-50'!G20</f>
        <v>0.1445747471402743</v>
      </c>
      <c r="D33" s="12">
        <f>'15-50'!G20</f>
        <v>1.1618720875643159E-2</v>
      </c>
      <c r="E33" s="12">
        <f>'trad-100'!G20</f>
        <v>1.229403392000001E-3</v>
      </c>
      <c r="F33" s="12">
        <f>'3060-100'!G20</f>
        <v>7.9165207847058217E-2</v>
      </c>
      <c r="G33" s="12">
        <f>'15-100'!G20</f>
        <v>1.39604146224937E-2</v>
      </c>
      <c r="H33" s="12">
        <f>'trad-150'!G20</f>
        <v>8.7318534011961661E-3</v>
      </c>
      <c r="I33" s="12">
        <f>'3060-150'!G20</f>
        <v>1.645823522789713E-2</v>
      </c>
      <c r="J33" s="12">
        <f>'15-150'!G20</f>
        <v>5.4522996760602897E-2</v>
      </c>
      <c r="K33" s="42"/>
    </row>
    <row r="34" spans="2:11" x14ac:dyDescent="0.3">
      <c r="B34" s="12">
        <f>'trad-50'!G21</f>
        <v>2.4383336448E-2</v>
      </c>
      <c r="C34" s="12">
        <f>'3060-50'!G21</f>
        <v>4.466177468449762E-2</v>
      </c>
      <c r="D34" s="12">
        <f>'15-50'!G21</f>
        <v>2.1855760332847932E-2</v>
      </c>
      <c r="E34" s="12">
        <f>'trad-100'!G21</f>
        <v>3.8618240000000008E-4</v>
      </c>
      <c r="F34" s="12">
        <f>'3060-100'!G21</f>
        <v>5.5906131069224992E-2</v>
      </c>
      <c r="G34" s="12">
        <f>'15-100'!G21</f>
        <v>4.7537016491285541E-2</v>
      </c>
      <c r="H34" s="12">
        <f>'trad-150'!G21</f>
        <v>4.1096472089986172E-4</v>
      </c>
      <c r="I34" s="12">
        <f>'3060-150'!G21</f>
        <v>3.5649444361309228E-2</v>
      </c>
      <c r="J34" s="12">
        <f>'15-150'!G21</f>
        <v>8.4381561160368893E-2</v>
      </c>
      <c r="K34" s="42"/>
    </row>
    <row r="35" spans="2:11" x14ac:dyDescent="0.3">
      <c r="B35" s="12">
        <f>'trad-50'!G22</f>
        <v>7.6299755520000054E-3</v>
      </c>
      <c r="C35" s="12">
        <f>'3060-50'!G22</f>
        <v>1.3377931079865551E-2</v>
      </c>
      <c r="D35" s="12">
        <f>'15-50'!G22</f>
        <v>7.4245736376609167E-2</v>
      </c>
      <c r="E35" s="12">
        <f>'trad-100'!G22</f>
        <v>4.6505361919999986E-3</v>
      </c>
      <c r="F35" s="12">
        <f>'3060-100'!G22</f>
        <v>2.6379646262427799E-3</v>
      </c>
      <c r="G35" s="12">
        <f>'15-100'!G22</f>
        <v>3.5952670964215658E-2</v>
      </c>
      <c r="H35" s="12">
        <f>'trad-150'!G22</f>
        <v>3.090032035994512E-3</v>
      </c>
      <c r="I35" s="12">
        <f>'3060-150'!G22</f>
        <v>1.52515250854808E-2</v>
      </c>
      <c r="J35" s="12">
        <f>'15-150'!G22</f>
        <v>1.10807296430306E-2</v>
      </c>
      <c r="K35" s="42"/>
    </row>
    <row r="36" spans="2:11" x14ac:dyDescent="0.3">
      <c r="B36" s="12">
        <f>'trad-50'!G23</f>
        <v>5.7553510399999969E-3</v>
      </c>
      <c r="C36" s="12">
        <f>'3060-50'!G23</f>
        <v>3.3684864745841217E-2</v>
      </c>
      <c r="D36" s="12">
        <f>'15-50'!G23</f>
        <v>7.7144959659386086E-2</v>
      </c>
      <c r="E36" s="12">
        <f>'trad-100'!G23</f>
        <v>8.9102566399999999E-4</v>
      </c>
      <c r="F36" s="12">
        <f>'3060-100'!G23</f>
        <v>2.1118986168383671E-2</v>
      </c>
      <c r="G36" s="12">
        <f>'15-100'!G23</f>
        <v>8.5493382176393386E-5</v>
      </c>
      <c r="H36" s="12">
        <f>'trad-150'!G23</f>
        <v>1.1486559913261999E-2</v>
      </c>
      <c r="I36" s="12">
        <f>'3060-150'!G23</f>
        <v>4.6156858894915727E-2</v>
      </c>
      <c r="J36" s="12">
        <f>'15-150'!G23</f>
        <v>9.1815562152954937E-3</v>
      </c>
      <c r="K36" s="42"/>
    </row>
    <row r="37" spans="2:11" x14ac:dyDescent="0.3">
      <c r="B37" s="12">
        <f>'trad-50'!G24</f>
        <v>7.722792960000005E-2</v>
      </c>
      <c r="C37" s="12">
        <f>'3060-50'!G24</f>
        <v>8.2517866721999053E-2</v>
      </c>
      <c r="D37" s="12">
        <f>'15-50'!G24</f>
        <v>9.1955963331540845E-3</v>
      </c>
      <c r="E37" s="12">
        <f>'trad-100'!G24</f>
        <v>8.7073280000003274E-6</v>
      </c>
      <c r="F37" s="12">
        <f>'3060-100'!G24</f>
        <v>9.9508588510017801E-2</v>
      </c>
      <c r="G37" s="12">
        <f>'15-100'!G24</f>
        <v>1.8352954827625379E-2</v>
      </c>
      <c r="H37" s="12">
        <f>'trad-150'!G24</f>
        <v>1.0948651095089191E-3</v>
      </c>
      <c r="I37" s="12">
        <f>'3060-150'!G24</f>
        <v>5.8295339678367419E-2</v>
      </c>
      <c r="J37" s="12">
        <f>'15-150'!G24</f>
        <v>1.2364564427855249E-2</v>
      </c>
      <c r="K37" s="42"/>
    </row>
    <row r="38" spans="2:11" x14ac:dyDescent="0.3">
      <c r="B38" s="12">
        <f>'trad-50'!G25</f>
        <v>1.997987839999992E-4</v>
      </c>
      <c r="C38" s="12">
        <f>'3060-50'!G25</f>
        <v>4.6298615835754786E-3</v>
      </c>
      <c r="D38" s="12">
        <f>'15-50'!G25</f>
        <v>1.1855790603982549E-2</v>
      </c>
      <c r="E38" s="12">
        <f>'trad-100'!G25</f>
        <v>8.3909119999999482E-6</v>
      </c>
      <c r="F38" s="12">
        <f>'3060-100'!G25</f>
        <v>6.8758897734246566E-2</v>
      </c>
      <c r="G38" s="12">
        <f>'15-100'!G25</f>
        <v>3.5608382281942748E-2</v>
      </c>
      <c r="H38" s="12">
        <f>'trad-150'!G25</f>
        <v>2.3274381491796949E-3</v>
      </c>
      <c r="I38" s="12">
        <f>'3060-150'!G25</f>
        <v>9.8710434990545003E-3</v>
      </c>
      <c r="J38" s="12">
        <f>'15-150'!G25</f>
        <v>1.088130096818647E-2</v>
      </c>
      <c r="K38" s="42"/>
    </row>
    <row r="39" spans="2:11" x14ac:dyDescent="0.3">
      <c r="B39" s="12">
        <f>'trad-50'!G26</f>
        <v>4.4642709504000039E-2</v>
      </c>
      <c r="C39" s="12">
        <f>'3060-50'!G26</f>
        <v>2.875315076686417E-3</v>
      </c>
      <c r="D39" s="12">
        <f>'15-50'!G26</f>
        <v>1.0456454802317199E-2</v>
      </c>
      <c r="E39" s="12">
        <f>'trad-100'!G26</f>
        <v>9.9534686720000112E-3</v>
      </c>
      <c r="F39" s="12">
        <f>'3060-100'!G26</f>
        <v>1.3626420672428171E-2</v>
      </c>
      <c r="G39" s="12">
        <f>'15-100'!G26</f>
        <v>5.5600320618076099E-2</v>
      </c>
      <c r="H39" s="12">
        <f>'trad-150'!G26</f>
        <v>6.9383212106447216E-4</v>
      </c>
      <c r="I39" s="12">
        <f>'3060-150'!G26</f>
        <v>5.5365619590236427E-2</v>
      </c>
      <c r="J39" s="12">
        <f>'15-150'!G26</f>
        <v>1.618770116024526E-2</v>
      </c>
      <c r="K39" s="42"/>
    </row>
    <row r="40" spans="2:11" x14ac:dyDescent="0.3">
      <c r="B40" s="12">
        <f>'trad-50'!G27</f>
        <v>4.212776959999988E-4</v>
      </c>
      <c r="C40" s="12">
        <f>'3060-50'!G27</f>
        <v>3.345017143650742E-3</v>
      </c>
      <c r="D40" s="12">
        <f>'15-50'!G27</f>
        <v>7.0609232306635655E-2</v>
      </c>
      <c r="E40" s="12">
        <f>'trad-100'!G27</f>
        <v>2.6131427840000061E-3</v>
      </c>
      <c r="F40" s="12">
        <f>'3060-100'!G27</f>
        <v>7.2313149690711898E-2</v>
      </c>
      <c r="G40" s="12">
        <f>'15-100'!G27</f>
        <v>4.2378146872243533E-3</v>
      </c>
      <c r="H40" s="12">
        <f>'trad-150'!G27</f>
        <v>7.8848500060357083E-5</v>
      </c>
      <c r="I40" s="12">
        <f>'3060-150'!G27</f>
        <v>0.14636854094220869</v>
      </c>
      <c r="J40" s="12">
        <f>'15-150'!G27</f>
        <v>2.681848900896747E-2</v>
      </c>
      <c r="K40" s="42"/>
    </row>
    <row r="41" spans="2:11" x14ac:dyDescent="0.3">
      <c r="B41" s="12">
        <f>'trad-50'!G28</f>
        <v>2.376382463999999E-2</v>
      </c>
      <c r="C41" s="12">
        <f>'3060-50'!G28</f>
        <v>7.5356447536849488E-3</v>
      </c>
      <c r="D41" s="12">
        <f>'15-50'!G28</f>
        <v>4.8182220590846279E-2</v>
      </c>
      <c r="E41" s="12">
        <f>'trad-100'!G28</f>
        <v>4.6334796800000038E-4</v>
      </c>
      <c r="F41" s="12">
        <f>'3060-100'!G28</f>
        <v>1.439078301463713E-5</v>
      </c>
      <c r="G41" s="12">
        <f>'15-100'!G28</f>
        <v>5.2660213434457433E-2</v>
      </c>
      <c r="H41" s="12">
        <f>'trad-150'!G28</f>
        <v>6.0066329649163201E-3</v>
      </c>
      <c r="I41" s="12">
        <f>'3060-150'!G28</f>
        <v>4.9118082383413602E-4</v>
      </c>
      <c r="J41" s="12">
        <f>'15-150'!G28</f>
        <v>5.1148658855049683E-2</v>
      </c>
      <c r="K41" s="42"/>
    </row>
    <row r="42" spans="2:11" x14ac:dyDescent="0.3">
      <c r="B42" s="12">
        <f>'trad-50'!G29</f>
        <v>1.5176511488E-2</v>
      </c>
      <c r="C42" s="12">
        <f>'3060-50'!G29</f>
        <v>6.9240406318937034E-2</v>
      </c>
      <c r="D42" s="12">
        <f>'15-50'!G29</f>
        <v>6.213409782123256E-2</v>
      </c>
      <c r="E42" s="12">
        <f>'trad-100'!G29</f>
        <v>3.3719726335999997E-2</v>
      </c>
      <c r="F42" s="12">
        <f>'3060-100'!G29</f>
        <v>4.7274146365986543E-2</v>
      </c>
      <c r="G42" s="12">
        <f>'15-100'!G29</f>
        <v>0.20318581300499969</v>
      </c>
      <c r="H42" s="12">
        <f>'trad-150'!G29</f>
        <v>2.1164035989245582E-3</v>
      </c>
      <c r="I42" s="12">
        <f>'3060-150'!G29</f>
        <v>2.7281454930403171E-2</v>
      </c>
      <c r="J42" s="12">
        <f>'15-150'!G29</f>
        <v>7.2762468443441808E-2</v>
      </c>
      <c r="K42" s="42"/>
    </row>
    <row r="43" spans="2:11" x14ac:dyDescent="0.3">
      <c r="B43" s="12">
        <f>'trad-50'!G30</f>
        <v>1.421486899200001E-2</v>
      </c>
      <c r="C43" s="12">
        <f>'3060-50'!G30</f>
        <v>2.0168238437703002E-3</v>
      </c>
      <c r="D43" s="12">
        <f>'15-50'!G30</f>
        <v>1.105541899698907E-2</v>
      </c>
      <c r="E43" s="12">
        <f>'trad-100'!G30</f>
        <v>5.348172799999982E-5</v>
      </c>
      <c r="F43" s="12">
        <f>'3060-100'!G30</f>
        <v>7.1362556723148698E-3</v>
      </c>
      <c r="G43" s="12">
        <f>'15-100'!G30</f>
        <v>6.5084570480719556E-2</v>
      </c>
      <c r="H43" s="12">
        <f>'trad-150'!G30</f>
        <v>3.8107561051303161E-3</v>
      </c>
      <c r="I43" s="12">
        <f>'3060-150'!G30</f>
        <v>1.1172449274184201E-2</v>
      </c>
      <c r="J43" s="12">
        <f>'15-150'!G30</f>
        <v>3.6463932089627678E-2</v>
      </c>
      <c r="K43" s="42"/>
    </row>
    <row r="44" spans="2:11" x14ac:dyDescent="0.3">
      <c r="B44" s="12">
        <f>'trad-50'!G31</f>
        <v>1.814933504000004E-3</v>
      </c>
      <c r="C44" s="12">
        <f>'3060-50'!G31</f>
        <v>5.4967406165253485E-4</v>
      </c>
      <c r="D44" s="12">
        <f>'15-50'!G31</f>
        <v>6.4972814531968764E-2</v>
      </c>
      <c r="E44" s="12">
        <f>'trad-100'!G31</f>
        <v>4.1073920000000083E-5</v>
      </c>
      <c r="F44" s="12">
        <f>'3060-100'!G31</f>
        <v>2.4969932726369212E-2</v>
      </c>
      <c r="G44" s="12">
        <f>'15-100'!G31</f>
        <v>1.2388805916044921E-3</v>
      </c>
      <c r="H44" s="12">
        <f>'trad-150'!G31</f>
        <v>2.8963063220850721E-5</v>
      </c>
      <c r="I44" s="12">
        <f>'3060-150'!G31</f>
        <v>2.7896295011985869E-2</v>
      </c>
      <c r="J44" s="12">
        <f>'15-150'!G31</f>
        <v>9.5558863054318287E-3</v>
      </c>
      <c r="K44" s="42"/>
    </row>
    <row r="45" spans="2:11" x14ac:dyDescent="0.3">
      <c r="B45" s="12">
        <f>'trad-50'!G32</f>
        <v>2.4436944896000009E-2</v>
      </c>
      <c r="C45" s="12">
        <f>'3060-50'!G32</f>
        <v>2.466675074980279E-2</v>
      </c>
      <c r="D45" s="12">
        <f>'15-50'!G32</f>
        <v>1.407058981529632E-3</v>
      </c>
      <c r="E45" s="12">
        <f>'trad-100'!G32</f>
        <v>1.131443225600001E-2</v>
      </c>
      <c r="F45" s="12">
        <f>'3060-100'!G32</f>
        <v>2.5531716485466E-3</v>
      </c>
      <c r="G45" s="12">
        <f>'15-100'!G32</f>
        <v>1.581981953465389E-3</v>
      </c>
      <c r="H45" s="12">
        <f>'trad-150'!G32</f>
        <v>7.6312659717970059E-4</v>
      </c>
      <c r="I45" s="12">
        <f>'3060-150'!G32</f>
        <v>6.0022485616972189E-2</v>
      </c>
      <c r="J45" s="12">
        <f>'15-150'!G32</f>
        <v>1.1602472994625249E-2</v>
      </c>
      <c r="K45" s="42"/>
    </row>
    <row r="46" spans="2:11" x14ac:dyDescent="0.3">
      <c r="B46" s="12">
        <f>'trad-50'!G33</f>
        <v>4.4559970303999982E-2</v>
      </c>
      <c r="C46" s="12">
        <f>'3060-50'!G33</f>
        <v>2.0727585424740579E-3</v>
      </c>
      <c r="D46" s="12">
        <f>'15-50'!G33</f>
        <v>5.2405129879942288E-5</v>
      </c>
      <c r="E46" s="12">
        <f>'trad-100'!G33</f>
        <v>1.467906560000006E-4</v>
      </c>
      <c r="F46" s="12">
        <f>'3060-100'!G33</f>
        <v>2.6399878258925218E-3</v>
      </c>
      <c r="G46" s="12">
        <f>'15-100'!G33</f>
        <v>5.074542853426639E-2</v>
      </c>
      <c r="H46" s="12">
        <f>'trad-150'!G33</f>
        <v>4.0281543897722977E-3</v>
      </c>
      <c r="I46" s="12"/>
      <c r="J46" s="12">
        <f>'15-150'!G33</f>
        <v>1.215959109305703E-2</v>
      </c>
      <c r="K46" s="42"/>
    </row>
    <row r="47" spans="2:11" x14ac:dyDescent="0.3">
      <c r="B47" s="12"/>
      <c r="C47" s="12">
        <f>'3060-50'!G34</f>
        <v>7.4546417827388517E-3</v>
      </c>
      <c r="D47" s="12">
        <f>'15-50'!G34</f>
        <v>5.3413217795709608E-2</v>
      </c>
      <c r="E47" s="12">
        <f>'trad-100'!G34</f>
        <v>8.578941440000005E-4</v>
      </c>
      <c r="F47" s="12">
        <f>'3060-100'!G34</f>
        <v>5.2942763081887653E-2</v>
      </c>
      <c r="G47" s="12">
        <f>'15-100'!G34</f>
        <v>7.4238421076441144E-2</v>
      </c>
      <c r="H47" s="12">
        <f>'trad-150'!G34</f>
        <v>3.4550614035665412E-5</v>
      </c>
      <c r="I47" s="12"/>
      <c r="J47" s="12">
        <f>'15-150'!G34</f>
        <v>6.8507059330327275E-2</v>
      </c>
      <c r="K47" s="42"/>
    </row>
    <row r="48" spans="2:11" x14ac:dyDescent="0.3">
      <c r="B48" s="12"/>
      <c r="C48" s="12">
        <f>'3060-50'!G35</f>
        <v>4.2826058568820921E-2</v>
      </c>
      <c r="D48" s="12">
        <f>'15-50'!G35</f>
        <v>8.7177745385553593E-3</v>
      </c>
      <c r="E48" s="12">
        <f>'trad-100'!G35</f>
        <v>2.5881208064000009E-2</v>
      </c>
      <c r="F48" s="12">
        <f>'3060-100'!G35</f>
        <v>1.836430680279131E-2</v>
      </c>
      <c r="G48" s="12">
        <f>'15-100'!G35</f>
        <v>4.5732718518821218E-5</v>
      </c>
      <c r="H48" s="12">
        <f>'trad-150'!G35</f>
        <v>4.5916390364882873E-5</v>
      </c>
      <c r="I48" s="12"/>
      <c r="J48" s="12">
        <f>'15-150'!G35</f>
        <v>1.0294664722595361E-2</v>
      </c>
      <c r="K48" s="42"/>
    </row>
    <row r="49" spans="2:11" x14ac:dyDescent="0.3">
      <c r="B49" s="12"/>
      <c r="C49" s="12">
        <f>'3060-50'!G36</f>
        <v>1.563816873826103E-2</v>
      </c>
      <c r="D49" s="12">
        <f>'15-50'!G36</f>
        <v>2.6925403049790901E-2</v>
      </c>
      <c r="E49" s="12">
        <f>'trad-100'!G36</f>
        <v>8.755760384000005E-3</v>
      </c>
      <c r="F49" s="12">
        <f>'3060-100'!G36</f>
        <v>3.6888845516797539E-3</v>
      </c>
      <c r="G49" s="12">
        <f>'15-100'!G36</f>
        <v>2.0220801979914192E-2</v>
      </c>
      <c r="H49" s="12">
        <f>'trad-150'!G36</f>
        <v>5.8878629048011279E-5</v>
      </c>
      <c r="I49" s="12"/>
      <c r="J49" s="12">
        <f>'15-150'!G36</f>
        <v>1.507044832932746E-2</v>
      </c>
      <c r="K49" s="42"/>
    </row>
    <row r="50" spans="2:11" x14ac:dyDescent="0.3">
      <c r="B50" s="12"/>
      <c r="C50" s="12">
        <f>'3060-50'!G37</f>
        <v>2.4915163591210279E-2</v>
      </c>
      <c r="D50" s="12">
        <f>'15-50'!G37</f>
        <v>6.8012202362378116E-3</v>
      </c>
      <c r="E50" s="12">
        <f>'trad-100'!G37</f>
        <v>7.9222960639999951E-3</v>
      </c>
      <c r="F50" s="12">
        <f>'3060-100'!G37</f>
        <v>1.4257847845562501E-2</v>
      </c>
      <c r="G50" s="12">
        <f>'15-100'!G37</f>
        <v>3.7506534449722947E-2</v>
      </c>
      <c r="H50" s="12">
        <f>'trad-150'!G37</f>
        <v>5.2480331500685969E-4</v>
      </c>
      <c r="I50" s="12"/>
      <c r="J50" s="12">
        <f>'15-150'!G37</f>
        <v>7.845945171860301E-2</v>
      </c>
      <c r="K50" s="42"/>
    </row>
    <row r="51" spans="2:11" x14ac:dyDescent="0.3">
      <c r="B51" s="12"/>
      <c r="C51" s="12">
        <f>'3060-50'!G38</f>
        <v>1.561202383872643E-2</v>
      </c>
      <c r="D51" s="12"/>
      <c r="E51" s="12">
        <f>'trad-100'!G38</f>
        <v>9.0357854720000044E-3</v>
      </c>
      <c r="F51" s="12">
        <f>'3060-100'!G38</f>
        <v>5.3812237350571113E-2</v>
      </c>
      <c r="G51" s="12">
        <f>'15-100'!G38</f>
        <v>1.5639132551194809E-2</v>
      </c>
      <c r="H51" s="12">
        <f>'trad-150'!G38</f>
        <v>9.3847922269410327E-4</v>
      </c>
      <c r="I51" s="12"/>
      <c r="J51" s="12">
        <f>'15-150'!G38</f>
        <v>1.2655809487428719E-2</v>
      </c>
      <c r="K51" s="42"/>
    </row>
    <row r="52" spans="2:11" x14ac:dyDescent="0.3">
      <c r="B52" s="12"/>
      <c r="C52" s="12">
        <f>'3060-50'!G39</f>
        <v>1.466648561949922E-5</v>
      </c>
      <c r="D52" s="12"/>
      <c r="E52" s="12">
        <f>'trad-100'!G39</f>
        <v>1.427060249600001E-2</v>
      </c>
      <c r="F52" s="12">
        <f>'3060-100'!G39</f>
        <v>2.6466079517948458E-2</v>
      </c>
      <c r="G52" s="12">
        <f>'15-100'!G39</f>
        <v>4.4993422274974951E-2</v>
      </c>
      <c r="H52" s="12">
        <f>'trad-150'!G39</f>
        <v>1.4089823938545931E-3</v>
      </c>
      <c r="I52" s="12"/>
      <c r="J52" s="12">
        <f>'15-150'!G39</f>
        <v>1.8005057904804129E-2</v>
      </c>
      <c r="K52" s="42"/>
    </row>
    <row r="53" spans="2:11" x14ac:dyDescent="0.3">
      <c r="B53" s="12"/>
      <c r="C53" s="12">
        <f>'3060-50'!G40</f>
        <v>1.0197025428530369E-2</v>
      </c>
      <c r="D53" s="12"/>
      <c r="E53" s="12">
        <f>'trad-100'!G40</f>
        <v>1.5108538879999979E-3</v>
      </c>
      <c r="F53" s="12">
        <f>'3060-100'!G40</f>
        <v>1.029500466509801E-2</v>
      </c>
      <c r="G53" s="12">
        <f>'15-100'!G40</f>
        <v>1.1023419594072071E-2</v>
      </c>
      <c r="H53" s="12">
        <f>'trad-150'!G40</f>
        <v>2.5422017787434898E-3</v>
      </c>
      <c r="I53" s="12"/>
      <c r="J53" s="12">
        <f>'15-150'!G40</f>
        <v>4.8024488011047708E-2</v>
      </c>
      <c r="K53" s="42"/>
    </row>
    <row r="54" spans="2:11" x14ac:dyDescent="0.3">
      <c r="B54" s="12"/>
      <c r="C54" s="12"/>
      <c r="D54" s="12"/>
      <c r="E54" s="12">
        <f>'trad-100'!G41</f>
        <v>1.5344130560000001E-3</v>
      </c>
      <c r="F54" s="12">
        <f>'3060-100'!G41</f>
        <v>3.9852927601430013E-2</v>
      </c>
      <c r="G54" s="12"/>
      <c r="H54" s="12">
        <f>'trad-150'!G41</f>
        <v>4.9511983393360753E-3</v>
      </c>
      <c r="I54" s="12"/>
      <c r="J54" s="12"/>
      <c r="K54" s="42"/>
    </row>
    <row r="55" spans="2:11" x14ac:dyDescent="0.3">
      <c r="B55" s="12"/>
      <c r="C55" s="12"/>
      <c r="D55" s="12"/>
      <c r="E55" s="12">
        <f>'trad-100'!G42</f>
        <v>7.4054719999999997E-3</v>
      </c>
      <c r="F55" s="12"/>
      <c r="G55" s="12"/>
      <c r="H55" s="12">
        <f>'trad-150'!G42</f>
        <v>3.5183398838957393E-4</v>
      </c>
      <c r="I55" s="12"/>
      <c r="J55" s="12"/>
      <c r="K55" s="42"/>
    </row>
    <row r="56" spans="2:11" x14ac:dyDescent="0.3">
      <c r="B56" s="12"/>
      <c r="C56" s="12"/>
      <c r="D56" s="12"/>
      <c r="E56" s="12">
        <f>'trad-100'!G43</f>
        <v>2.837051648000001E-3</v>
      </c>
      <c r="F56" s="12"/>
      <c r="G56" s="12"/>
      <c r="H56" s="12">
        <f>'trad-150'!G43</f>
        <v>3.3073016758957559E-3</v>
      </c>
      <c r="I56" s="12"/>
      <c r="J56" s="12"/>
      <c r="K56" s="42"/>
    </row>
    <row r="57" spans="2:11" x14ac:dyDescent="0.3">
      <c r="B57" s="12"/>
      <c r="C57" s="12"/>
      <c r="D57" s="12"/>
      <c r="E57" s="12">
        <f>'trad-100'!G44</f>
        <v>1.519779968000002E-2</v>
      </c>
      <c r="F57" s="12"/>
      <c r="G57" s="12"/>
      <c r="H57" s="12">
        <f>'trad-150'!G44</f>
        <v>2.4921444498085071E-2</v>
      </c>
      <c r="I57" s="12"/>
      <c r="J57" s="12"/>
      <c r="K57" s="42"/>
    </row>
    <row r="58" spans="2:11" x14ac:dyDescent="0.3">
      <c r="B58" s="12"/>
      <c r="C58" s="12"/>
      <c r="D58" s="12"/>
      <c r="E58" s="12">
        <f>'trad-100'!G45</f>
        <v>6.3658519039999986E-3</v>
      </c>
      <c r="F58" s="12"/>
      <c r="G58" s="12"/>
      <c r="H58" s="12">
        <f>'trad-150'!G45</f>
        <v>4.8265719431550178E-4</v>
      </c>
      <c r="I58" s="12"/>
      <c r="J58" s="12"/>
      <c r="K58" s="42"/>
    </row>
    <row r="59" spans="2:11" x14ac:dyDescent="0.3">
      <c r="B59" s="12"/>
      <c r="C59" s="12"/>
      <c r="D59" s="12"/>
      <c r="E59" s="12">
        <f>'trad-100'!G46</f>
        <v>4.6197785600000121E-4</v>
      </c>
      <c r="F59" s="12"/>
      <c r="G59" s="12"/>
      <c r="H59" s="12">
        <f>'trad-150'!G46</f>
        <v>7.0392126521591249E-3</v>
      </c>
      <c r="I59" s="12"/>
      <c r="J59" s="12"/>
      <c r="K59" s="42"/>
    </row>
    <row r="60" spans="2:11" x14ac:dyDescent="0.3">
      <c r="B60" s="12"/>
      <c r="C60" s="12"/>
      <c r="D60" s="12"/>
      <c r="E60" s="12">
        <f>'trad-100'!G47</f>
        <v>1.430435072000002E-3</v>
      </c>
      <c r="F60" s="12"/>
      <c r="G60" s="12"/>
      <c r="H60" s="12">
        <f>'trad-150'!G47</f>
        <v>2.4286960057064581E-4</v>
      </c>
      <c r="I60" s="12"/>
      <c r="J60" s="12"/>
      <c r="K60" s="42"/>
    </row>
    <row r="61" spans="2:11" x14ac:dyDescent="0.3">
      <c r="B61" s="12"/>
      <c r="C61" s="12"/>
      <c r="D61" s="12"/>
      <c r="E61" s="12">
        <f>'trad-100'!G48</f>
        <v>3.5256082688000012E-2</v>
      </c>
      <c r="F61" s="12"/>
      <c r="G61" s="12"/>
      <c r="H61" s="12">
        <f>'trad-150'!G48</f>
        <v>2.3228801591484209E-2</v>
      </c>
      <c r="I61" s="12"/>
      <c r="J61" s="12"/>
      <c r="K61" s="42"/>
    </row>
    <row r="62" spans="2:11" x14ac:dyDescent="0.3">
      <c r="B62" s="12"/>
      <c r="C62" s="12"/>
      <c r="D62" s="12"/>
      <c r="E62" s="12">
        <f>'trad-100'!G49</f>
        <v>9.8781209600000029E-4</v>
      </c>
      <c r="F62" s="12"/>
      <c r="G62" s="12"/>
      <c r="H62" s="12">
        <f>'trad-150'!G49</f>
        <v>9.1988870917969956E-4</v>
      </c>
      <c r="I62" s="12"/>
      <c r="J62" s="12"/>
      <c r="K62" s="42"/>
    </row>
    <row r="63" spans="2:11" x14ac:dyDescent="0.3">
      <c r="B63" s="12"/>
      <c r="C63" s="12"/>
      <c r="D63" s="12"/>
      <c r="E63" s="12">
        <f>'trad-100'!G50</f>
        <v>6.0229452800000176E-4</v>
      </c>
      <c r="F63" s="12"/>
      <c r="G63" s="12"/>
      <c r="H63" s="12">
        <f>'trad-150'!G50</f>
        <v>4.1288953749245679E-4</v>
      </c>
      <c r="I63" s="12"/>
      <c r="J63" s="12"/>
      <c r="K63" s="42"/>
    </row>
    <row r="64" spans="2:11" x14ac:dyDescent="0.3">
      <c r="B64" s="12"/>
      <c r="C64" s="12"/>
      <c r="D64" s="12"/>
      <c r="E64" s="12">
        <f>'trad-100'!G51</f>
        <v>4.5779072000000202E-4</v>
      </c>
      <c r="F64" s="12"/>
      <c r="G64" s="12"/>
      <c r="H64" s="12">
        <f>'trad-150'!G51</f>
        <v>4.2333362785624187E-3</v>
      </c>
      <c r="I64" s="12"/>
      <c r="J64" s="12"/>
      <c r="K64" s="42"/>
    </row>
    <row r="65" spans="2:11" x14ac:dyDescent="0.3">
      <c r="B65" s="12"/>
      <c r="C65" s="12"/>
      <c r="D65" s="12"/>
      <c r="E65" s="12"/>
      <c r="F65" s="12"/>
      <c r="G65" s="12"/>
      <c r="H65" s="12"/>
      <c r="I65" s="12"/>
      <c r="J65" s="12"/>
      <c r="K65" s="42"/>
    </row>
    <row r="66" spans="2:11" x14ac:dyDescent="0.3">
      <c r="B66" s="12"/>
      <c r="C66" s="12"/>
      <c r="D66" s="12"/>
      <c r="E66" s="12"/>
      <c r="F66" s="12"/>
      <c r="G66" s="12"/>
      <c r="H66" s="12"/>
      <c r="I66" s="12"/>
      <c r="J66" s="12"/>
      <c r="K66" s="42"/>
    </row>
    <row r="67" spans="2:11" x14ac:dyDescent="0.3">
      <c r="B67" s="12"/>
      <c r="C67" s="12"/>
      <c r="D67" s="12"/>
      <c r="E67" s="12"/>
      <c r="F67" s="12"/>
      <c r="G67" s="12"/>
      <c r="H67" s="12"/>
      <c r="I67" s="12"/>
      <c r="J67" s="12"/>
      <c r="K67" s="42"/>
    </row>
    <row r="68" spans="2:11" x14ac:dyDescent="0.3">
      <c r="B68" s="12"/>
      <c r="C68" s="12"/>
      <c r="D68" s="12"/>
      <c r="E68" s="12"/>
      <c r="F68" s="12"/>
      <c r="G68" s="12"/>
      <c r="H68" s="12"/>
      <c r="I68" s="12"/>
      <c r="J68" s="12"/>
      <c r="K68" s="42"/>
    </row>
    <row r="69" spans="2:11" x14ac:dyDescent="0.3">
      <c r="B69" s="12"/>
      <c r="C69" s="12"/>
      <c r="D69" s="12"/>
      <c r="E69" s="12"/>
      <c r="F69" s="12"/>
      <c r="G69" s="12"/>
      <c r="H69" s="12"/>
      <c r="I69" s="12"/>
      <c r="J69" s="12"/>
      <c r="K69" s="42"/>
    </row>
    <row r="70" spans="2:11" x14ac:dyDescent="0.3">
      <c r="B70" s="12"/>
      <c r="C70" s="12"/>
      <c r="D70" s="12"/>
      <c r="E70" s="12"/>
      <c r="F70" s="12"/>
      <c r="G70" s="12"/>
      <c r="H70" s="12"/>
      <c r="I70" s="12"/>
      <c r="J70" s="12"/>
      <c r="K70" s="42"/>
    </row>
    <row r="71" spans="2:11" x14ac:dyDescent="0.3">
      <c r="B71" s="12"/>
      <c r="C71" s="12"/>
      <c r="D71" s="12"/>
      <c r="E71" s="12"/>
      <c r="F71" s="12"/>
      <c r="G71" s="12"/>
      <c r="H71" s="12"/>
      <c r="I71" s="12"/>
      <c r="J71" s="12"/>
      <c r="K71" s="42"/>
    </row>
    <row r="72" spans="2:11" x14ac:dyDescent="0.3">
      <c r="B72" s="12"/>
      <c r="C72" s="12"/>
      <c r="D72" s="12"/>
      <c r="E72" s="12"/>
      <c r="F72" s="12"/>
      <c r="G72" s="12"/>
      <c r="H72" s="12"/>
      <c r="I72" s="12"/>
      <c r="J72" s="12"/>
      <c r="K72" s="42"/>
    </row>
    <row r="73" spans="2:11" x14ac:dyDescent="0.3">
      <c r="B73" s="12"/>
      <c r="C73" s="12"/>
      <c r="D73" s="12"/>
      <c r="E73" s="12"/>
      <c r="F73" s="12"/>
      <c r="G73" s="12"/>
      <c r="H73" s="12"/>
      <c r="I73" s="12"/>
      <c r="J73" s="12"/>
      <c r="K73" s="42"/>
    </row>
    <row r="74" spans="2:11" x14ac:dyDescent="0.3">
      <c r="B74" s="12"/>
      <c r="C74" s="12"/>
      <c r="D74" s="12"/>
      <c r="E74" s="12"/>
      <c r="F74" s="12"/>
      <c r="G74" s="12"/>
      <c r="H74" s="12"/>
      <c r="I74" s="12"/>
      <c r="J74" s="12"/>
      <c r="K74" s="42"/>
    </row>
    <row r="75" spans="2:11" x14ac:dyDescent="0.3">
      <c r="B75" s="12"/>
      <c r="C75" s="12"/>
      <c r="D75" s="12"/>
      <c r="E75" s="12"/>
      <c r="F75" s="12"/>
      <c r="G75" s="12"/>
      <c r="H75" s="12"/>
      <c r="I75" s="12"/>
      <c r="J75" s="12"/>
      <c r="K75" s="42"/>
    </row>
    <row r="76" spans="2:11" x14ac:dyDescent="0.3">
      <c r="B76" s="12"/>
      <c r="C76" s="12"/>
      <c r="D76" s="12"/>
      <c r="E76" s="12"/>
      <c r="F76" s="12"/>
      <c r="G76" s="12"/>
      <c r="H76" s="12"/>
      <c r="I76" s="12"/>
      <c r="J76" s="12"/>
      <c r="K76" s="42"/>
    </row>
    <row r="77" spans="2:11" x14ac:dyDescent="0.3">
      <c r="B77" s="12"/>
      <c r="C77" s="12"/>
      <c r="D77" s="12"/>
      <c r="E77" s="12"/>
      <c r="F77" s="12"/>
      <c r="G77" s="12"/>
      <c r="H77" s="12"/>
      <c r="I77" s="12"/>
      <c r="J77" s="12"/>
      <c r="K77" s="42"/>
    </row>
    <row r="78" spans="2:11" x14ac:dyDescent="0.3">
      <c r="B78" s="12"/>
      <c r="C78" s="12"/>
      <c r="D78" s="12"/>
      <c r="E78" s="12"/>
      <c r="F78" s="12"/>
      <c r="G78" s="12"/>
      <c r="H78" s="12"/>
      <c r="I78" s="12"/>
      <c r="J78" s="12"/>
      <c r="K78" s="42"/>
    </row>
    <row r="79" spans="2:11" x14ac:dyDescent="0.3">
      <c r="B79" s="12"/>
      <c r="C79" s="12"/>
      <c r="D79" s="12"/>
      <c r="E79" s="12"/>
      <c r="F79" s="12"/>
      <c r="G79" s="12"/>
      <c r="H79" s="12"/>
      <c r="I79" s="12"/>
      <c r="J79" s="12"/>
      <c r="K79" s="42"/>
    </row>
    <row r="80" spans="2:11" x14ac:dyDescent="0.3">
      <c r="B80" s="12"/>
      <c r="C80" s="12"/>
      <c r="D80" s="12"/>
      <c r="E80" s="12"/>
      <c r="F80" s="12"/>
      <c r="G80" s="12"/>
      <c r="H80" s="12"/>
      <c r="I80" s="12"/>
      <c r="J80" s="12"/>
      <c r="K80" s="42"/>
    </row>
    <row r="81" spans="2:11" x14ac:dyDescent="0.3">
      <c r="B81" s="12"/>
      <c r="C81" s="12"/>
      <c r="D81" s="12"/>
      <c r="E81" s="12"/>
      <c r="F81" s="12"/>
      <c r="G81" s="12"/>
      <c r="H81" s="12"/>
      <c r="I81" s="12"/>
      <c r="J81" s="12"/>
      <c r="K81" s="42"/>
    </row>
    <row r="82" spans="2:11" x14ac:dyDescent="0.3">
      <c r="B82" s="12"/>
      <c r="C82" s="12"/>
      <c r="D82" s="12"/>
      <c r="E82" s="12"/>
      <c r="F82" s="12"/>
      <c r="G82" s="12"/>
      <c r="H82" s="12"/>
      <c r="I82" s="12"/>
      <c r="J82" s="12"/>
      <c r="K82" s="42"/>
    </row>
    <row r="83" spans="2:11" x14ac:dyDescent="0.3">
      <c r="B83" s="12"/>
      <c r="C83" s="12"/>
      <c r="D83" s="12"/>
      <c r="E83" s="12"/>
      <c r="F83" s="12"/>
      <c r="G83" s="12"/>
      <c r="H83" s="12"/>
      <c r="I83" s="12"/>
      <c r="J83" s="12"/>
      <c r="K83" s="42"/>
    </row>
    <row r="84" spans="2:11" x14ac:dyDescent="0.3">
      <c r="B84" s="12"/>
      <c r="C84" s="12"/>
      <c r="D84" s="12"/>
      <c r="E84" s="12"/>
      <c r="F84" s="12"/>
      <c r="G84" s="12"/>
      <c r="H84" s="12"/>
      <c r="I84" s="12"/>
      <c r="J84" s="12"/>
      <c r="K84" s="42"/>
    </row>
    <row r="85" spans="2:11" x14ac:dyDescent="0.3">
      <c r="B85" s="12"/>
      <c r="C85" s="12"/>
      <c r="D85" s="12"/>
      <c r="E85" s="12"/>
      <c r="F85" s="12"/>
      <c r="G85" s="12"/>
      <c r="H85" s="12"/>
      <c r="I85" s="12"/>
      <c r="J85" s="12"/>
      <c r="K85" s="42"/>
    </row>
    <row r="86" spans="2:11" x14ac:dyDescent="0.3">
      <c r="B86" s="12"/>
      <c r="C86" s="12"/>
      <c r="D86" s="12"/>
      <c r="E86" s="12"/>
      <c r="F86" s="12"/>
      <c r="G86" s="12"/>
      <c r="H86" s="12"/>
      <c r="I86" s="12"/>
      <c r="J86" s="12"/>
      <c r="K86" s="42"/>
    </row>
    <row r="87" spans="2:11" x14ac:dyDescent="0.3">
      <c r="B87" s="12"/>
      <c r="C87" s="12"/>
      <c r="D87" s="12"/>
      <c r="E87" s="12"/>
      <c r="F87" s="12"/>
      <c r="G87" s="12"/>
      <c r="H87" s="12"/>
      <c r="I87" s="12"/>
      <c r="J87" s="12"/>
      <c r="K87" s="42"/>
    </row>
    <row r="88" spans="2:11" x14ac:dyDescent="0.3">
      <c r="B88" s="12"/>
      <c r="C88" s="12"/>
      <c r="D88" s="12"/>
      <c r="E88" s="12"/>
      <c r="F88" s="12"/>
      <c r="G88" s="12"/>
      <c r="H88" s="12"/>
      <c r="I88" s="12"/>
      <c r="J88" s="12"/>
      <c r="K88" s="42"/>
    </row>
    <row r="89" spans="2:11" x14ac:dyDescent="0.3">
      <c r="B89" s="12"/>
      <c r="C89" s="12"/>
      <c r="D89" s="12"/>
      <c r="E89" s="12"/>
      <c r="F89" s="12"/>
      <c r="G89" s="12"/>
      <c r="H89" s="12"/>
      <c r="I89" s="12"/>
      <c r="J89" s="12"/>
      <c r="K89" s="42"/>
    </row>
    <row r="90" spans="2:11" x14ac:dyDescent="0.3">
      <c r="B90" s="12"/>
      <c r="C90" s="12"/>
      <c r="D90" s="12"/>
      <c r="E90" s="12"/>
      <c r="F90" s="12"/>
      <c r="G90" s="12"/>
      <c r="H90" s="12"/>
      <c r="I90" s="12"/>
      <c r="J90" s="12"/>
      <c r="K90" s="42"/>
    </row>
    <row r="91" spans="2:11" x14ac:dyDescent="0.3">
      <c r="B91" s="12"/>
      <c r="C91" s="12"/>
      <c r="D91" s="12"/>
      <c r="E91" s="12"/>
      <c r="F91" s="12"/>
      <c r="G91" s="12"/>
      <c r="H91" s="12"/>
      <c r="I91" s="12"/>
      <c r="J91" s="12"/>
      <c r="K91" s="42"/>
    </row>
    <row r="92" spans="2:11" x14ac:dyDescent="0.3">
      <c r="B92" s="12"/>
      <c r="C92" s="12"/>
      <c r="D92" s="12"/>
      <c r="E92" s="12"/>
      <c r="F92" s="12"/>
      <c r="G92" s="12"/>
      <c r="H92" s="12"/>
      <c r="I92" s="12"/>
      <c r="J92" s="12"/>
      <c r="K92" s="42"/>
    </row>
    <row r="93" spans="2:11" x14ac:dyDescent="0.3">
      <c r="B93" s="12"/>
      <c r="C93" s="12"/>
      <c r="D93" s="12"/>
      <c r="E93" s="12"/>
      <c r="F93" s="12"/>
      <c r="G93" s="12"/>
      <c r="H93" s="12"/>
      <c r="I93" s="12"/>
      <c r="J93" s="12"/>
      <c r="K93" s="42"/>
    </row>
    <row r="94" spans="2:11" x14ac:dyDescent="0.3">
      <c r="B94" s="12"/>
      <c r="C94" s="12"/>
      <c r="D94" s="12"/>
      <c r="E94" s="12"/>
      <c r="F94" s="12"/>
      <c r="G94" s="12"/>
      <c r="H94" s="12"/>
      <c r="I94" s="12"/>
      <c r="J94" s="12"/>
      <c r="K94" s="42"/>
    </row>
    <row r="95" spans="2:11" x14ac:dyDescent="0.3">
      <c r="B95" s="12"/>
      <c r="C95" s="12"/>
      <c r="D95" s="12"/>
      <c r="E95" s="12"/>
      <c r="F95" s="12"/>
      <c r="G95" s="12"/>
      <c r="H95" s="12"/>
      <c r="I95" s="12"/>
      <c r="J95" s="12"/>
      <c r="K95" s="42"/>
    </row>
    <row r="96" spans="2:11" x14ac:dyDescent="0.3">
      <c r="B96" s="12"/>
      <c r="C96" s="12"/>
      <c r="D96" s="12"/>
      <c r="E96" s="12"/>
      <c r="F96" s="12"/>
      <c r="G96" s="12"/>
      <c r="H96" s="12"/>
      <c r="I96" s="12"/>
      <c r="J96" s="12"/>
      <c r="K96" s="42"/>
    </row>
    <row r="97" spans="2:11" x14ac:dyDescent="0.3">
      <c r="B97" s="12"/>
      <c r="C97" s="12"/>
      <c r="D97" s="12"/>
      <c r="E97" s="12"/>
      <c r="F97" s="12"/>
      <c r="G97" s="12"/>
      <c r="H97" s="12"/>
      <c r="I97" s="12"/>
      <c r="J97" s="12"/>
      <c r="K97" s="42"/>
    </row>
    <row r="98" spans="2:11" x14ac:dyDescent="0.3">
      <c r="B98" s="12"/>
      <c r="C98" s="12"/>
      <c r="D98" s="12"/>
      <c r="E98" s="12"/>
      <c r="F98" s="12"/>
      <c r="G98" s="12"/>
      <c r="H98" s="12"/>
      <c r="I98" s="12"/>
      <c r="J98" s="12"/>
      <c r="K98" s="42"/>
    </row>
    <row r="99" spans="2:11" x14ac:dyDescent="0.3">
      <c r="B99" s="12"/>
      <c r="C99" s="12"/>
      <c r="D99" s="12"/>
      <c r="E99" s="12"/>
      <c r="F99" s="12"/>
      <c r="G99" s="12"/>
      <c r="H99" s="12"/>
      <c r="I99" s="12"/>
      <c r="J99" s="12"/>
      <c r="K99" s="42"/>
    </row>
    <row r="100" spans="2:11" x14ac:dyDescent="0.3">
      <c r="B100" s="12"/>
      <c r="C100" s="12"/>
      <c r="D100" s="12"/>
      <c r="E100" s="12"/>
      <c r="F100" s="12"/>
      <c r="G100" s="12"/>
      <c r="H100" s="12"/>
      <c r="I100" s="12"/>
      <c r="J100" s="12"/>
      <c r="K100" s="42"/>
    </row>
    <row r="101" spans="2:11" x14ac:dyDescent="0.3">
      <c r="B101" s="12"/>
      <c r="C101" s="12"/>
      <c r="D101" s="12"/>
      <c r="E101" s="12"/>
      <c r="F101" s="12"/>
      <c r="G101" s="12"/>
      <c r="H101" s="12"/>
      <c r="I101" s="12"/>
      <c r="J101" s="12"/>
      <c r="K101" s="42"/>
    </row>
    <row r="102" spans="2:11" x14ac:dyDescent="0.3">
      <c r="B102" s="12"/>
      <c r="C102" s="12"/>
      <c r="D102" s="12"/>
      <c r="E102" s="12"/>
      <c r="F102" s="12"/>
      <c r="G102" s="12"/>
      <c r="H102" s="12"/>
      <c r="I102" s="12"/>
      <c r="J102" s="12"/>
      <c r="K102" s="42"/>
    </row>
    <row r="103" spans="2:11" x14ac:dyDescent="0.3">
      <c r="B103" s="12"/>
      <c r="C103" s="12"/>
      <c r="D103" s="12"/>
      <c r="E103" s="12"/>
      <c r="F103" s="12"/>
      <c r="G103" s="12"/>
      <c r="H103" s="12"/>
      <c r="I103" s="12"/>
      <c r="J103" s="12"/>
      <c r="K103" s="42"/>
    </row>
    <row r="104" spans="2:11" x14ac:dyDescent="0.3">
      <c r="B104" s="12"/>
      <c r="C104" s="12"/>
      <c r="D104" s="12"/>
      <c r="E104" s="12"/>
      <c r="F104" s="12"/>
      <c r="G104" s="12"/>
      <c r="H104" s="12"/>
      <c r="I104" s="12"/>
      <c r="J104" s="12"/>
      <c r="K104" s="42"/>
    </row>
    <row r="105" spans="2:11" x14ac:dyDescent="0.3">
      <c r="B105" s="12"/>
      <c r="C105" s="12"/>
      <c r="D105" s="12"/>
      <c r="E105" s="12"/>
      <c r="F105" s="12"/>
      <c r="G105" s="12"/>
      <c r="H105" s="12"/>
      <c r="I105" s="12"/>
      <c r="J105" s="12"/>
      <c r="K105" s="42"/>
    </row>
    <row r="106" spans="2:11" x14ac:dyDescent="0.3">
      <c r="B106" s="12"/>
      <c r="C106" s="12"/>
      <c r="D106" s="12"/>
      <c r="E106" s="12"/>
      <c r="F106" s="12"/>
      <c r="G106" s="12"/>
      <c r="H106" s="12"/>
      <c r="I106" s="12"/>
      <c r="J106" s="12"/>
      <c r="K106" s="42"/>
    </row>
    <row r="107" spans="2:11" x14ac:dyDescent="0.3">
      <c r="B107" s="12"/>
      <c r="C107" s="12"/>
      <c r="D107" s="12"/>
      <c r="E107" s="12"/>
      <c r="F107" s="12"/>
      <c r="G107" s="12"/>
      <c r="H107" s="12"/>
      <c r="I107" s="12"/>
      <c r="J107" s="12"/>
      <c r="K107" s="42"/>
    </row>
    <row r="108" spans="2:11" x14ac:dyDescent="0.3">
      <c r="B108" s="12"/>
      <c r="C108" s="12"/>
      <c r="D108" s="12"/>
      <c r="E108" s="12"/>
      <c r="F108" s="12"/>
      <c r="G108" s="12"/>
      <c r="H108" s="12"/>
      <c r="I108" s="12"/>
      <c r="J108" s="12"/>
      <c r="K108" s="42"/>
    </row>
    <row r="109" spans="2:11" x14ac:dyDescent="0.3">
      <c r="B109" s="12"/>
      <c r="C109" s="12"/>
      <c r="D109" s="12"/>
      <c r="E109" s="12"/>
      <c r="F109" s="12"/>
      <c r="G109" s="12"/>
      <c r="H109" s="12"/>
      <c r="I109" s="12"/>
      <c r="J109" s="12"/>
      <c r="K109" s="42"/>
    </row>
    <row r="110" spans="2:11" x14ac:dyDescent="0.3">
      <c r="B110" s="12"/>
      <c r="C110" s="12"/>
      <c r="D110" s="12"/>
      <c r="E110" s="12"/>
      <c r="F110" s="12"/>
      <c r="G110" s="12"/>
      <c r="H110" s="12"/>
      <c r="I110" s="12"/>
      <c r="J110" s="12"/>
      <c r="K110" s="42"/>
    </row>
    <row r="111" spans="2:11" x14ac:dyDescent="0.3">
      <c r="B111" s="12"/>
      <c r="C111" s="12"/>
      <c r="D111" s="12"/>
      <c r="E111" s="12"/>
      <c r="F111" s="12"/>
      <c r="G111" s="12"/>
      <c r="H111" s="12"/>
      <c r="I111" s="12"/>
      <c r="J111" s="12"/>
      <c r="K111" s="42"/>
    </row>
    <row r="112" spans="2:11" x14ac:dyDescent="0.3">
      <c r="B112" s="12"/>
      <c r="C112" s="12"/>
      <c r="D112" s="12"/>
      <c r="E112" s="12"/>
      <c r="F112" s="12"/>
      <c r="G112" s="12"/>
      <c r="H112" s="12"/>
      <c r="I112" s="12"/>
      <c r="J112" s="12"/>
      <c r="K112" s="42"/>
    </row>
    <row r="113" spans="2:11" x14ac:dyDescent="0.3">
      <c r="B113" s="12"/>
      <c r="C113" s="12"/>
      <c r="D113" s="12"/>
      <c r="E113" s="12"/>
      <c r="F113" s="12"/>
      <c r="G113" s="12"/>
      <c r="H113" s="12"/>
      <c r="I113" s="12"/>
      <c r="J113" s="12"/>
      <c r="K113" s="42"/>
    </row>
    <row r="114" spans="2:11" x14ac:dyDescent="0.3">
      <c r="B114" s="12"/>
      <c r="C114" s="12"/>
      <c r="D114" s="12"/>
      <c r="E114" s="12"/>
      <c r="F114" s="12"/>
      <c r="G114" s="12"/>
      <c r="H114" s="12"/>
      <c r="I114" s="12"/>
      <c r="J114" s="12"/>
      <c r="K114" s="42"/>
    </row>
    <row r="115" spans="2:11" x14ac:dyDescent="0.3">
      <c r="B115" s="12"/>
      <c r="C115" s="12"/>
      <c r="D115" s="12"/>
      <c r="E115" s="12"/>
      <c r="F115" s="12"/>
      <c r="G115" s="12"/>
      <c r="H115" s="12"/>
      <c r="I115" s="12"/>
      <c r="J115" s="12"/>
      <c r="K115" s="42"/>
    </row>
    <row r="116" spans="2:11" x14ac:dyDescent="0.3">
      <c r="B116" s="12"/>
      <c r="C116" s="12"/>
      <c r="D116" s="12"/>
      <c r="E116" s="12"/>
      <c r="F116" s="12"/>
      <c r="G116" s="12"/>
      <c r="H116" s="12"/>
      <c r="I116" s="12"/>
      <c r="J116" s="12"/>
      <c r="K116" s="42"/>
    </row>
    <row r="117" spans="2:11" x14ac:dyDescent="0.3">
      <c r="B117" s="12"/>
      <c r="C117" s="12"/>
      <c r="D117" s="12"/>
      <c r="E117" s="12"/>
      <c r="F117" s="12"/>
      <c r="G117" s="12"/>
      <c r="H117" s="12"/>
      <c r="I117" s="12"/>
      <c r="J117" s="12"/>
      <c r="K117" s="42"/>
    </row>
    <row r="118" spans="2:11" x14ac:dyDescent="0.3">
      <c r="B118" s="12"/>
      <c r="C118" s="12"/>
      <c r="D118" s="12"/>
      <c r="E118" s="12"/>
      <c r="F118" s="12"/>
      <c r="G118" s="12"/>
      <c r="H118" s="12"/>
      <c r="I118" s="12"/>
      <c r="J118" s="12"/>
      <c r="K118" s="42"/>
    </row>
    <row r="119" spans="2:11" x14ac:dyDescent="0.3">
      <c r="B119" s="12"/>
      <c r="C119" s="12"/>
      <c r="D119" s="12"/>
      <c r="E119" s="12"/>
      <c r="F119" s="12"/>
      <c r="G119" s="12"/>
      <c r="H119" s="12"/>
      <c r="I119" s="12"/>
      <c r="J119" s="12"/>
      <c r="K119" s="42"/>
    </row>
    <row r="120" spans="2:11" x14ac:dyDescent="0.3">
      <c r="B120" s="12"/>
      <c r="C120" s="12"/>
      <c r="D120" s="12"/>
      <c r="E120" s="12"/>
      <c r="F120" s="12"/>
      <c r="G120" s="12"/>
      <c r="H120" s="12"/>
      <c r="I120" s="12"/>
      <c r="J120" s="12"/>
      <c r="K120" s="42"/>
    </row>
    <row r="121" spans="2:11" x14ac:dyDescent="0.3">
      <c r="B121" s="12"/>
      <c r="C121" s="12"/>
      <c r="D121" s="12"/>
      <c r="E121" s="12"/>
      <c r="F121" s="12"/>
      <c r="G121" s="12"/>
      <c r="H121" s="12"/>
      <c r="I121" s="12"/>
      <c r="J121" s="12"/>
      <c r="K121" s="42"/>
    </row>
    <row r="122" spans="2:11" x14ac:dyDescent="0.3">
      <c r="B122" s="12"/>
      <c r="C122" s="12"/>
      <c r="D122" s="12"/>
      <c r="E122" s="12"/>
      <c r="F122" s="12"/>
      <c r="G122" s="12"/>
      <c r="H122" s="12"/>
      <c r="I122" s="12"/>
      <c r="J122" s="12"/>
      <c r="K122" s="42"/>
    </row>
    <row r="123" spans="2:11" x14ac:dyDescent="0.3">
      <c r="B123" s="12"/>
      <c r="C123" s="12"/>
      <c r="D123" s="12"/>
      <c r="E123" s="12"/>
      <c r="F123" s="12"/>
      <c r="G123" s="12"/>
      <c r="H123" s="12"/>
      <c r="I123" s="12"/>
      <c r="J123" s="12"/>
      <c r="K123" s="42"/>
    </row>
    <row r="124" spans="2:11" x14ac:dyDescent="0.3">
      <c r="B124" s="12"/>
      <c r="C124" s="12"/>
      <c r="D124" s="12"/>
      <c r="E124" s="12"/>
      <c r="F124" s="12"/>
      <c r="G124" s="12"/>
      <c r="H124" s="12"/>
      <c r="I124" s="12"/>
      <c r="J124" s="12"/>
      <c r="K124" s="42"/>
    </row>
    <row r="125" spans="2:11" x14ac:dyDescent="0.3">
      <c r="B125" s="12"/>
      <c r="C125" s="12"/>
      <c r="D125" s="12"/>
      <c r="E125" s="12"/>
      <c r="F125" s="12"/>
      <c r="G125" s="12"/>
      <c r="H125" s="12"/>
      <c r="I125" s="12"/>
      <c r="J125" s="12"/>
      <c r="K125" s="42"/>
    </row>
    <row r="126" spans="2:11" x14ac:dyDescent="0.3">
      <c r="B126" s="12"/>
      <c r="C126" s="12"/>
      <c r="D126" s="12"/>
      <c r="E126" s="12"/>
      <c r="F126" s="12"/>
      <c r="G126" s="12"/>
      <c r="H126" s="12"/>
      <c r="I126" s="12"/>
      <c r="J126" s="12"/>
      <c r="K126" s="42"/>
    </row>
    <row r="127" spans="2:11" x14ac:dyDescent="0.3">
      <c r="B127" s="12"/>
      <c r="C127" s="12"/>
      <c r="D127" s="12"/>
      <c r="E127" s="12"/>
      <c r="F127" s="12"/>
      <c r="G127" s="12"/>
      <c r="H127" s="12"/>
      <c r="I127" s="12"/>
      <c r="J127" s="12"/>
      <c r="K127" s="42"/>
    </row>
    <row r="128" spans="2:11" x14ac:dyDescent="0.3">
      <c r="B128" s="12"/>
      <c r="C128" s="12"/>
      <c r="D128" s="12"/>
      <c r="E128" s="12"/>
      <c r="F128" s="12"/>
      <c r="G128" s="12"/>
      <c r="H128" s="12"/>
      <c r="I128" s="12"/>
      <c r="J128" s="12"/>
      <c r="K128" s="42"/>
    </row>
    <row r="129" spans="2:11" x14ac:dyDescent="0.3">
      <c r="B129" s="12"/>
      <c r="C129" s="12"/>
      <c r="D129" s="12"/>
      <c r="E129" s="12"/>
      <c r="F129" s="12"/>
      <c r="G129" s="12"/>
      <c r="H129" s="12"/>
      <c r="I129" s="12"/>
      <c r="J129" s="12"/>
      <c r="K129" s="42"/>
    </row>
    <row r="130" spans="2:11" x14ac:dyDescent="0.3">
      <c r="B130" s="12"/>
      <c r="C130" s="12"/>
      <c r="D130" s="12"/>
      <c r="E130" s="12"/>
      <c r="F130" s="12"/>
      <c r="G130" s="12"/>
      <c r="H130" s="12"/>
      <c r="I130" s="12"/>
      <c r="J130" s="12"/>
      <c r="K130" s="42"/>
    </row>
    <row r="131" spans="2:11" x14ac:dyDescent="0.3">
      <c r="B131" s="12"/>
      <c r="C131" s="12"/>
      <c r="D131" s="12"/>
      <c r="E131" s="12"/>
      <c r="F131" s="12"/>
      <c r="G131" s="12"/>
      <c r="H131" s="12"/>
      <c r="I131" s="12"/>
      <c r="J131" s="12"/>
      <c r="K131" s="42"/>
    </row>
    <row r="132" spans="2:11" x14ac:dyDescent="0.3">
      <c r="B132" s="12"/>
      <c r="C132" s="12"/>
      <c r="D132" s="12"/>
      <c r="E132" s="12"/>
      <c r="F132" s="12"/>
      <c r="G132" s="12"/>
      <c r="H132" s="12"/>
      <c r="I132" s="12"/>
      <c r="J132" s="12"/>
      <c r="K132" s="42"/>
    </row>
    <row r="133" spans="2:11" x14ac:dyDescent="0.3">
      <c r="B133" s="12"/>
      <c r="C133" s="12"/>
      <c r="D133" s="12"/>
      <c r="E133" s="12"/>
      <c r="F133" s="12"/>
      <c r="G133" s="12"/>
      <c r="H133" s="12"/>
      <c r="I133" s="12"/>
      <c r="J133" s="12"/>
      <c r="K133" s="42"/>
    </row>
    <row r="134" spans="2:11" x14ac:dyDescent="0.3">
      <c r="B134" s="12"/>
      <c r="C134" s="12"/>
      <c r="D134" s="12"/>
      <c r="E134" s="12"/>
      <c r="F134" s="12"/>
      <c r="G134" s="12"/>
      <c r="H134" s="12"/>
      <c r="I134" s="12"/>
      <c r="J134" s="12"/>
      <c r="K134" s="42"/>
    </row>
    <row r="135" spans="2:11" x14ac:dyDescent="0.3">
      <c r="B135" s="12"/>
      <c r="C135" s="12"/>
      <c r="D135" s="12"/>
      <c r="E135" s="12"/>
      <c r="F135" s="12"/>
      <c r="G135" s="12"/>
      <c r="H135" s="12"/>
      <c r="I135" s="12"/>
      <c r="J135" s="12"/>
      <c r="K135" s="42"/>
    </row>
    <row r="136" spans="2:11" x14ac:dyDescent="0.3">
      <c r="B136" s="12"/>
      <c r="C136" s="12"/>
      <c r="D136" s="12"/>
      <c r="E136" s="12"/>
      <c r="F136" s="12"/>
      <c r="G136" s="12"/>
      <c r="H136" s="12"/>
      <c r="I136" s="12"/>
      <c r="J136" s="12"/>
      <c r="K136" s="42"/>
    </row>
    <row r="137" spans="2:11" x14ac:dyDescent="0.3">
      <c r="B137" s="12"/>
      <c r="C137" s="12"/>
      <c r="D137" s="12"/>
      <c r="E137" s="12"/>
      <c r="F137" s="12"/>
      <c r="G137" s="12"/>
      <c r="H137" s="12"/>
      <c r="I137" s="12"/>
      <c r="J137" s="12"/>
      <c r="K137" s="42"/>
    </row>
    <row r="138" spans="2:11" x14ac:dyDescent="0.3">
      <c r="B138" s="12"/>
      <c r="C138" s="12"/>
      <c r="D138" s="12"/>
      <c r="E138" s="12"/>
      <c r="F138" s="12"/>
      <c r="G138" s="12"/>
      <c r="H138" s="12"/>
      <c r="I138" s="12"/>
      <c r="J138" s="12"/>
      <c r="K138" s="42"/>
    </row>
    <row r="139" spans="2:11" x14ac:dyDescent="0.3">
      <c r="B139" s="12"/>
      <c r="C139" s="12"/>
      <c r="D139" s="12"/>
      <c r="E139" s="12"/>
      <c r="F139" s="12"/>
      <c r="G139" s="12"/>
      <c r="H139" s="12"/>
      <c r="I139" s="12"/>
      <c r="J139" s="12"/>
      <c r="K139" s="42"/>
    </row>
    <row r="140" spans="2:11" x14ac:dyDescent="0.3">
      <c r="B140" s="12"/>
      <c r="C140" s="12"/>
      <c r="D140" s="12"/>
      <c r="E140" s="12"/>
      <c r="F140" s="12"/>
      <c r="G140" s="12"/>
      <c r="H140" s="12"/>
      <c r="I140" s="12"/>
      <c r="J140" s="12"/>
      <c r="K140" s="42"/>
    </row>
    <row r="141" spans="2:11" x14ac:dyDescent="0.3">
      <c r="B141" s="12"/>
      <c r="C141" s="12"/>
      <c r="D141" s="12"/>
      <c r="E141" s="12"/>
      <c r="F141" s="12"/>
      <c r="G141" s="12"/>
      <c r="H141" s="12"/>
      <c r="I141" s="12"/>
      <c r="J141" s="12"/>
      <c r="K141" s="42"/>
    </row>
    <row r="142" spans="2:11" x14ac:dyDescent="0.3">
      <c r="B142" s="12"/>
      <c r="C142" s="12"/>
      <c r="D142" s="12"/>
      <c r="E142" s="12"/>
      <c r="F142" s="12"/>
      <c r="G142" s="12"/>
      <c r="H142" s="12"/>
      <c r="I142" s="12"/>
      <c r="J142" s="12"/>
      <c r="K142" s="42"/>
    </row>
    <row r="143" spans="2:11" x14ac:dyDescent="0.3">
      <c r="B143" s="12"/>
      <c r="C143" s="12"/>
      <c r="D143" s="12"/>
      <c r="E143" s="12"/>
      <c r="F143" s="12"/>
      <c r="G143" s="12"/>
      <c r="H143" s="12"/>
      <c r="I143" s="12"/>
      <c r="J143" s="12"/>
      <c r="K143" s="42"/>
    </row>
    <row r="144" spans="2:11" x14ac:dyDescent="0.3">
      <c r="B144" s="12"/>
      <c r="C144" s="12"/>
      <c r="D144" s="12"/>
      <c r="E144" s="12"/>
      <c r="F144" s="12"/>
      <c r="G144" s="12"/>
      <c r="H144" s="12"/>
      <c r="I144" s="12"/>
      <c r="J144" s="12"/>
      <c r="K144" s="42"/>
    </row>
    <row r="145" spans="2:11" x14ac:dyDescent="0.3">
      <c r="B145" s="12"/>
      <c r="C145" s="12"/>
      <c r="D145" s="12"/>
      <c r="E145" s="12"/>
      <c r="F145" s="12"/>
      <c r="G145" s="12"/>
      <c r="H145" s="12"/>
      <c r="I145" s="12"/>
      <c r="J145" s="12"/>
      <c r="K145" s="42"/>
    </row>
    <row r="146" spans="2:11" x14ac:dyDescent="0.3">
      <c r="B146" s="12"/>
      <c r="C146" s="12"/>
      <c r="D146" s="12"/>
      <c r="E146" s="12"/>
      <c r="F146" s="12"/>
      <c r="G146" s="12"/>
      <c r="H146" s="12"/>
      <c r="I146" s="12"/>
      <c r="J146" s="12"/>
      <c r="K146" s="42"/>
    </row>
    <row r="147" spans="2:11" x14ac:dyDescent="0.3">
      <c r="B147" s="12"/>
      <c r="C147" s="12"/>
      <c r="D147" s="12"/>
      <c r="E147" s="12"/>
      <c r="F147" s="12"/>
      <c r="G147" s="12"/>
      <c r="H147" s="12"/>
      <c r="I147" s="12"/>
      <c r="J147" s="12"/>
      <c r="K147" s="42"/>
    </row>
    <row r="148" spans="2:11" x14ac:dyDescent="0.3">
      <c r="B148" s="12"/>
      <c r="C148" s="12"/>
      <c r="D148" s="12"/>
      <c r="E148" s="12"/>
      <c r="F148" s="12"/>
      <c r="G148" s="12"/>
      <c r="H148" s="12"/>
      <c r="I148" s="12"/>
      <c r="J148" s="12"/>
      <c r="K148" s="42"/>
    </row>
    <row r="149" spans="2:11" x14ac:dyDescent="0.3">
      <c r="B149" s="12"/>
      <c r="C149" s="12"/>
      <c r="D149" s="12"/>
      <c r="E149" s="12"/>
      <c r="F149" s="12"/>
      <c r="G149" s="12"/>
      <c r="H149" s="12"/>
      <c r="I149" s="12"/>
      <c r="J149" s="12"/>
      <c r="K149" s="42"/>
    </row>
    <row r="150" spans="2:11" x14ac:dyDescent="0.3">
      <c r="B150" s="12"/>
      <c r="C150" s="12"/>
      <c r="D150" s="12"/>
      <c r="E150" s="12"/>
      <c r="F150" s="12"/>
      <c r="G150" s="12"/>
      <c r="H150" s="12"/>
      <c r="I150" s="12"/>
      <c r="J150" s="12"/>
      <c r="K150" s="42"/>
    </row>
    <row r="151" spans="2:11" x14ac:dyDescent="0.3">
      <c r="B151" s="12"/>
      <c r="C151" s="12"/>
      <c r="D151" s="12"/>
      <c r="E151" s="12"/>
      <c r="F151" s="12"/>
      <c r="G151" s="12"/>
      <c r="H151" s="12"/>
      <c r="I151" s="12"/>
      <c r="J151" s="12"/>
      <c r="K151" s="42"/>
    </row>
    <row r="152" spans="2:11" x14ac:dyDescent="0.3">
      <c r="B152" s="12"/>
      <c r="C152" s="12"/>
      <c r="D152" s="12"/>
      <c r="E152" s="12"/>
      <c r="F152" s="12"/>
      <c r="G152" s="12"/>
      <c r="H152" s="12"/>
      <c r="I152" s="12"/>
      <c r="J152" s="12"/>
      <c r="K152" s="42"/>
    </row>
    <row r="153" spans="2:11" x14ac:dyDescent="0.3">
      <c r="B153" s="12"/>
      <c r="C153" s="12"/>
      <c r="D153" s="12"/>
      <c r="E153" s="12"/>
      <c r="F153" s="12"/>
      <c r="G153" s="12"/>
      <c r="H153" s="12"/>
      <c r="I153" s="12"/>
      <c r="J153" s="12"/>
      <c r="K153" s="42"/>
    </row>
    <row r="154" spans="2:11" x14ac:dyDescent="0.3">
      <c r="B154" s="12"/>
      <c r="C154" s="12"/>
      <c r="D154" s="12"/>
      <c r="E154" s="12"/>
      <c r="F154" s="12"/>
      <c r="G154" s="12"/>
      <c r="H154" s="12"/>
      <c r="I154" s="12"/>
      <c r="J154" s="12"/>
      <c r="K154" s="42"/>
    </row>
    <row r="155" spans="2:11" x14ac:dyDescent="0.3">
      <c r="B155" s="12"/>
      <c r="C155" s="12"/>
      <c r="D155" s="12"/>
      <c r="E155" s="12"/>
      <c r="F155" s="12"/>
      <c r="G155" s="12"/>
      <c r="H155" s="12"/>
      <c r="I155" s="12"/>
      <c r="J155" s="12"/>
      <c r="K155" s="42"/>
    </row>
    <row r="156" spans="2:11" x14ac:dyDescent="0.3">
      <c r="B156" s="12"/>
      <c r="C156" s="12"/>
      <c r="D156" s="12"/>
      <c r="E156" s="12"/>
      <c r="F156" s="12"/>
      <c r="G156" s="12"/>
      <c r="H156" s="12"/>
      <c r="I156" s="12"/>
      <c r="J156" s="12"/>
      <c r="K156" s="42"/>
    </row>
    <row r="157" spans="2:11" x14ac:dyDescent="0.3">
      <c r="B157" s="12"/>
      <c r="C157" s="12"/>
      <c r="D157" s="12"/>
      <c r="E157" s="12"/>
      <c r="F157" s="12"/>
      <c r="G157" s="12"/>
      <c r="H157" s="12"/>
      <c r="I157" s="12"/>
      <c r="J157" s="12"/>
      <c r="K157" s="42"/>
    </row>
    <row r="158" spans="2:11" x14ac:dyDescent="0.3">
      <c r="B158" s="12"/>
      <c r="C158" s="12"/>
      <c r="D158" s="12"/>
      <c r="E158" s="12"/>
      <c r="F158" s="12"/>
      <c r="G158" s="12"/>
      <c r="H158" s="12"/>
      <c r="I158" s="12"/>
      <c r="J158" s="12"/>
      <c r="K158" s="42"/>
    </row>
    <row r="159" spans="2:11" x14ac:dyDescent="0.3">
      <c r="B159" s="12"/>
      <c r="C159" s="12"/>
      <c r="D159" s="12"/>
      <c r="E159" s="12"/>
      <c r="F159" s="12"/>
      <c r="G159" s="12"/>
      <c r="H159" s="12"/>
      <c r="I159" s="12"/>
      <c r="J159" s="12"/>
      <c r="K159" s="42"/>
    </row>
    <row r="160" spans="2:11" x14ac:dyDescent="0.3">
      <c r="B160" s="12"/>
      <c r="C160" s="12"/>
      <c r="D160" s="12"/>
      <c r="E160" s="12"/>
      <c r="F160" s="12"/>
      <c r="G160" s="12"/>
      <c r="H160" s="12"/>
      <c r="I160" s="12"/>
      <c r="J160" s="12"/>
      <c r="K160" s="42"/>
    </row>
    <row r="161" spans="2:11" x14ac:dyDescent="0.3">
      <c r="B161" s="12"/>
      <c r="C161" s="12"/>
      <c r="D161" s="12"/>
      <c r="E161" s="12"/>
      <c r="F161" s="12"/>
      <c r="G161" s="12"/>
      <c r="H161" s="12"/>
      <c r="I161" s="12"/>
      <c r="J161" s="12"/>
      <c r="K161" s="42"/>
    </row>
    <row r="162" spans="2:11" x14ac:dyDescent="0.3">
      <c r="B162" s="12"/>
      <c r="C162" s="12"/>
      <c r="D162" s="12"/>
      <c r="E162" s="12"/>
      <c r="F162" s="12"/>
      <c r="G162" s="12"/>
      <c r="H162" s="12"/>
      <c r="I162" s="12"/>
      <c r="J162" s="12"/>
      <c r="K162" s="42"/>
    </row>
    <row r="163" spans="2:11" x14ac:dyDescent="0.3">
      <c r="B163" s="12"/>
      <c r="C163" s="12"/>
      <c r="D163" s="12"/>
      <c r="E163" s="12"/>
      <c r="F163" s="12"/>
      <c r="G163" s="12"/>
      <c r="H163" s="12"/>
      <c r="I163" s="12"/>
      <c r="J163" s="12"/>
      <c r="K163" s="42"/>
    </row>
    <row r="164" spans="2:11" x14ac:dyDescent="0.3">
      <c r="B164" s="12"/>
      <c r="C164" s="12"/>
      <c r="D164" s="12"/>
      <c r="E164" s="12"/>
      <c r="F164" s="12"/>
      <c r="G164" s="12"/>
      <c r="H164" s="12"/>
      <c r="I164" s="12"/>
      <c r="J164" s="12"/>
      <c r="K164" s="42"/>
    </row>
    <row r="165" spans="2:11" x14ac:dyDescent="0.3">
      <c r="B165" s="12"/>
      <c r="C165" s="12"/>
      <c r="D165" s="12"/>
      <c r="E165" s="12"/>
      <c r="F165" s="12"/>
      <c r="G165" s="12"/>
      <c r="H165" s="12"/>
      <c r="I165" s="12"/>
      <c r="J165" s="12"/>
      <c r="K165" s="42"/>
    </row>
    <row r="166" spans="2:11" x14ac:dyDescent="0.3">
      <c r="B166" s="12"/>
      <c r="C166" s="12"/>
      <c r="D166" s="12"/>
      <c r="E166" s="12"/>
      <c r="F166" s="12"/>
      <c r="G166" s="12"/>
      <c r="H166" s="12"/>
      <c r="I166" s="12"/>
      <c r="J166" s="12"/>
      <c r="K166" s="42"/>
    </row>
    <row r="167" spans="2:11" x14ac:dyDescent="0.3">
      <c r="B167" s="12"/>
      <c r="C167" s="12"/>
      <c r="D167" s="12"/>
      <c r="E167" s="12"/>
      <c r="F167" s="12"/>
      <c r="G167" s="12"/>
      <c r="H167" s="12"/>
      <c r="I167" s="12"/>
      <c r="J167" s="12"/>
      <c r="K167" s="42"/>
    </row>
    <row r="168" spans="2:11" x14ac:dyDescent="0.3">
      <c r="B168" s="12"/>
      <c r="C168" s="12"/>
      <c r="D168" s="12"/>
      <c r="E168" s="12"/>
      <c r="F168" s="12"/>
      <c r="G168" s="12"/>
      <c r="H168" s="12"/>
      <c r="I168" s="12"/>
      <c r="J168" s="12"/>
      <c r="K168" s="42"/>
    </row>
    <row r="169" spans="2:11" x14ac:dyDescent="0.3">
      <c r="B169" s="12"/>
      <c r="C169" s="12"/>
      <c r="D169" s="12"/>
      <c r="E169" s="12"/>
      <c r="F169" s="12"/>
      <c r="G169" s="12"/>
      <c r="H169" s="12"/>
      <c r="I169" s="12"/>
      <c r="J169" s="12"/>
      <c r="K169" s="42"/>
    </row>
    <row r="170" spans="2:11" x14ac:dyDescent="0.3">
      <c r="B170" s="12"/>
      <c r="C170" s="12"/>
      <c r="D170" s="12"/>
      <c r="E170" s="12"/>
      <c r="F170" s="12"/>
      <c r="G170" s="12"/>
      <c r="H170" s="12"/>
      <c r="I170" s="12"/>
      <c r="J170" s="12"/>
      <c r="K170" s="42"/>
    </row>
    <row r="171" spans="2:11" x14ac:dyDescent="0.3">
      <c r="B171" s="12"/>
      <c r="C171" s="12"/>
      <c r="D171" s="12"/>
      <c r="E171" s="12"/>
      <c r="F171" s="12"/>
      <c r="G171" s="12"/>
      <c r="H171" s="12"/>
      <c r="I171" s="12"/>
      <c r="J171" s="12"/>
      <c r="K171" s="42"/>
    </row>
    <row r="172" spans="2:11" x14ac:dyDescent="0.3">
      <c r="B172" s="12"/>
      <c r="C172" s="12"/>
      <c r="D172" s="12"/>
      <c r="E172" s="12"/>
      <c r="F172" s="12"/>
      <c r="G172" s="12"/>
      <c r="H172" s="12"/>
      <c r="I172" s="12"/>
      <c r="J172" s="12"/>
      <c r="K172" s="42"/>
    </row>
    <row r="173" spans="2:11" x14ac:dyDescent="0.3">
      <c r="B173" s="12"/>
      <c r="C173" s="12"/>
      <c r="D173" s="12"/>
      <c r="E173" s="12"/>
      <c r="F173" s="12"/>
      <c r="G173" s="12"/>
      <c r="H173" s="12"/>
      <c r="I173" s="12"/>
      <c r="J173" s="12"/>
      <c r="K173" s="42"/>
    </row>
    <row r="174" spans="2:11" x14ac:dyDescent="0.3">
      <c r="B174" s="12"/>
      <c r="C174" s="12"/>
      <c r="D174" s="12"/>
      <c r="E174" s="12"/>
      <c r="F174" s="12"/>
      <c r="G174" s="12"/>
      <c r="H174" s="12"/>
      <c r="I174" s="12"/>
      <c r="J174" s="12"/>
      <c r="K174" s="42"/>
    </row>
    <row r="175" spans="2:11" x14ac:dyDescent="0.3">
      <c r="B175" s="12"/>
      <c r="C175" s="12"/>
      <c r="D175" s="12"/>
      <c r="E175" s="12"/>
      <c r="F175" s="12"/>
      <c r="G175" s="12"/>
      <c r="H175" s="12"/>
      <c r="I175" s="12"/>
      <c r="J175" s="12"/>
      <c r="K175" s="42"/>
    </row>
    <row r="176" spans="2:11" x14ac:dyDescent="0.3">
      <c r="B176" s="12"/>
      <c r="C176" s="12"/>
      <c r="D176" s="12"/>
      <c r="E176" s="12"/>
      <c r="F176" s="12"/>
      <c r="G176" s="12"/>
      <c r="H176" s="12"/>
      <c r="I176" s="12"/>
      <c r="J176" s="12"/>
      <c r="K176" s="42"/>
    </row>
    <row r="177" spans="2:11" x14ac:dyDescent="0.3">
      <c r="B177" s="12"/>
      <c r="C177" s="12"/>
      <c r="D177" s="12"/>
      <c r="E177" s="12"/>
      <c r="F177" s="12"/>
      <c r="G177" s="12"/>
      <c r="H177" s="12"/>
      <c r="I177" s="12"/>
      <c r="J177" s="12"/>
      <c r="K177" s="42"/>
    </row>
    <row r="178" spans="2:11" x14ac:dyDescent="0.3">
      <c r="B178" s="12"/>
      <c r="C178" s="12"/>
      <c r="D178" s="12"/>
      <c r="E178" s="12"/>
      <c r="F178" s="12"/>
      <c r="G178" s="12"/>
      <c r="H178" s="12"/>
      <c r="I178" s="12"/>
      <c r="J178" s="12"/>
      <c r="K178" s="42"/>
    </row>
    <row r="179" spans="2:11" x14ac:dyDescent="0.3">
      <c r="B179" s="12"/>
      <c r="C179" s="12"/>
      <c r="D179" s="12"/>
      <c r="E179" s="12"/>
      <c r="F179" s="12"/>
      <c r="G179" s="12"/>
      <c r="H179" s="12"/>
      <c r="I179" s="12"/>
      <c r="J179" s="12"/>
      <c r="K179" s="42"/>
    </row>
    <row r="180" spans="2:11" x14ac:dyDescent="0.3">
      <c r="B180" s="12"/>
      <c r="C180" s="12"/>
      <c r="D180" s="12"/>
      <c r="E180" s="12"/>
      <c r="F180" s="12"/>
      <c r="G180" s="12"/>
      <c r="H180" s="12"/>
      <c r="I180" s="12"/>
      <c r="J180" s="12"/>
      <c r="K180" s="42"/>
    </row>
    <row r="181" spans="2:11" x14ac:dyDescent="0.3">
      <c r="B181" s="12"/>
      <c r="C181" s="12"/>
      <c r="D181" s="12"/>
      <c r="E181" s="12"/>
      <c r="F181" s="12"/>
      <c r="G181" s="12"/>
      <c r="H181" s="12"/>
      <c r="I181" s="12"/>
      <c r="J181" s="12"/>
      <c r="K181" s="42"/>
    </row>
    <row r="182" spans="2:11" x14ac:dyDescent="0.3">
      <c r="B182" s="12"/>
      <c r="C182" s="12"/>
      <c r="D182" s="12"/>
      <c r="E182" s="12"/>
      <c r="F182" s="12"/>
      <c r="G182" s="12"/>
      <c r="H182" s="12"/>
      <c r="I182" s="12"/>
      <c r="J182" s="12"/>
      <c r="K182" s="42"/>
    </row>
    <row r="183" spans="2:11" x14ac:dyDescent="0.3">
      <c r="B183" s="12"/>
      <c r="C183" s="12"/>
      <c r="D183" s="12"/>
      <c r="E183" s="12"/>
      <c r="F183" s="12"/>
      <c r="G183" s="12"/>
      <c r="H183" s="12"/>
      <c r="I183" s="12"/>
      <c r="J183" s="12"/>
      <c r="K183" s="42"/>
    </row>
    <row r="184" spans="2:11" x14ac:dyDescent="0.3">
      <c r="B184" s="12"/>
      <c r="C184" s="12"/>
      <c r="D184" s="12"/>
      <c r="E184" s="12"/>
      <c r="F184" s="12"/>
      <c r="G184" s="12"/>
      <c r="H184" s="12"/>
      <c r="I184" s="12"/>
      <c r="J184" s="12"/>
      <c r="K184" s="42"/>
    </row>
    <row r="185" spans="2:11" x14ac:dyDescent="0.3">
      <c r="B185" s="12"/>
      <c r="C185" s="12"/>
      <c r="D185" s="12"/>
      <c r="E185" s="12"/>
      <c r="F185" s="12"/>
      <c r="G185" s="12"/>
      <c r="H185" s="12"/>
      <c r="I185" s="12"/>
      <c r="J185" s="12"/>
      <c r="K185" s="42"/>
    </row>
    <row r="186" spans="2:11" x14ac:dyDescent="0.3">
      <c r="B186" s="12"/>
      <c r="C186" s="12"/>
      <c r="D186" s="12"/>
      <c r="E186" s="12"/>
      <c r="F186" s="12"/>
      <c r="G186" s="12"/>
      <c r="H186" s="12"/>
      <c r="I186" s="12"/>
      <c r="J186" s="12"/>
      <c r="K186" s="42"/>
    </row>
    <row r="187" spans="2:11" x14ac:dyDescent="0.3">
      <c r="B187" s="12"/>
      <c r="C187" s="12"/>
      <c r="D187" s="12"/>
      <c r="E187" s="12"/>
      <c r="F187" s="12"/>
      <c r="G187" s="12"/>
      <c r="H187" s="12"/>
      <c r="I187" s="12"/>
      <c r="J187" s="12"/>
      <c r="K187" s="42"/>
    </row>
    <row r="188" spans="2:11" x14ac:dyDescent="0.3">
      <c r="B188" s="12"/>
      <c r="C188" s="12"/>
      <c r="D188" s="12"/>
      <c r="E188" s="12"/>
      <c r="F188" s="12"/>
      <c r="G188" s="12"/>
      <c r="H188" s="12"/>
      <c r="I188" s="12"/>
      <c r="J188" s="12"/>
      <c r="K188" s="42"/>
    </row>
    <row r="189" spans="2:11" x14ac:dyDescent="0.3">
      <c r="B189" s="12"/>
      <c r="C189" s="12"/>
      <c r="D189" s="12"/>
      <c r="E189" s="12"/>
      <c r="F189" s="12"/>
      <c r="G189" s="12"/>
      <c r="H189" s="12"/>
      <c r="I189" s="12"/>
      <c r="J189" s="12"/>
      <c r="K189" s="42"/>
    </row>
    <row r="190" spans="2:11" x14ac:dyDescent="0.3">
      <c r="B190" s="12"/>
      <c r="C190" s="12"/>
      <c r="D190" s="12"/>
      <c r="E190" s="12"/>
      <c r="F190" s="12"/>
      <c r="G190" s="12"/>
      <c r="H190" s="12"/>
      <c r="I190" s="12"/>
      <c r="J190" s="12"/>
      <c r="K190" s="42"/>
    </row>
    <row r="191" spans="2:11" x14ac:dyDescent="0.3">
      <c r="B191" s="12"/>
      <c r="C191" s="12"/>
      <c r="D191" s="12"/>
      <c r="E191" s="12"/>
      <c r="F191" s="12"/>
      <c r="G191" s="12"/>
      <c r="H191" s="12"/>
      <c r="I191" s="12"/>
      <c r="J191" s="12"/>
      <c r="K191" s="42"/>
    </row>
    <row r="192" spans="2:11" x14ac:dyDescent="0.3">
      <c r="B192" s="12"/>
      <c r="C192" s="12"/>
      <c r="D192" s="12"/>
      <c r="E192" s="12"/>
      <c r="F192" s="12"/>
      <c r="G192" s="12"/>
      <c r="H192" s="12"/>
      <c r="I192" s="12"/>
      <c r="J192" s="12"/>
      <c r="K192" s="42"/>
    </row>
    <row r="193" spans="2:11" x14ac:dyDescent="0.3">
      <c r="B193" s="12"/>
      <c r="C193" s="12"/>
      <c r="D193" s="12"/>
      <c r="E193" s="12"/>
      <c r="F193" s="12"/>
      <c r="G193" s="12"/>
      <c r="H193" s="12"/>
      <c r="I193" s="12"/>
      <c r="J193" s="12"/>
      <c r="K193" s="42"/>
    </row>
    <row r="194" spans="2:11" x14ac:dyDescent="0.3">
      <c r="B194" s="12"/>
      <c r="C194" s="12"/>
      <c r="D194" s="12"/>
      <c r="E194" s="12"/>
      <c r="F194" s="12"/>
      <c r="G194" s="12"/>
      <c r="H194" s="12"/>
      <c r="I194" s="12"/>
      <c r="J194" s="12"/>
      <c r="K194" s="42"/>
    </row>
    <row r="195" spans="2:11" x14ac:dyDescent="0.3">
      <c r="B195" s="12"/>
      <c r="C195" s="12"/>
      <c r="D195" s="12"/>
      <c r="E195" s="12"/>
      <c r="F195" s="12"/>
      <c r="G195" s="12"/>
      <c r="H195" s="12"/>
      <c r="I195" s="12"/>
      <c r="J195" s="12"/>
      <c r="K195" s="42"/>
    </row>
    <row r="196" spans="2:11" x14ac:dyDescent="0.3">
      <c r="B196" s="12"/>
      <c r="C196" s="12"/>
      <c r="D196" s="12"/>
      <c r="E196" s="12"/>
      <c r="F196" s="12"/>
      <c r="G196" s="12"/>
      <c r="H196" s="12"/>
      <c r="I196" s="12"/>
      <c r="J196" s="12"/>
      <c r="K196" s="42"/>
    </row>
    <row r="197" spans="2:11" x14ac:dyDescent="0.3">
      <c r="B197" s="12"/>
      <c r="C197" s="12"/>
      <c r="D197" s="12"/>
      <c r="E197" s="12"/>
      <c r="F197" s="12"/>
      <c r="G197" s="12"/>
      <c r="H197" s="12"/>
      <c r="I197" s="12"/>
      <c r="J197" s="12"/>
      <c r="K197" s="42"/>
    </row>
    <row r="198" spans="2:11" x14ac:dyDescent="0.3">
      <c r="B198" s="12"/>
      <c r="C198" s="12"/>
      <c r="D198" s="12"/>
      <c r="E198" s="12"/>
      <c r="F198" s="12"/>
      <c r="G198" s="12"/>
      <c r="H198" s="12"/>
      <c r="I198" s="12"/>
      <c r="J198" s="12"/>
      <c r="K198" s="42"/>
    </row>
    <row r="199" spans="2:11" x14ac:dyDescent="0.3">
      <c r="B199" s="12"/>
      <c r="C199" s="12"/>
      <c r="D199" s="12"/>
      <c r="E199" s="12"/>
      <c r="F199" s="12"/>
      <c r="G199" s="12"/>
      <c r="H199" s="12"/>
      <c r="I199" s="12"/>
      <c r="J199" s="12"/>
      <c r="K199" s="42"/>
    </row>
    <row r="200" spans="2:11" x14ac:dyDescent="0.3">
      <c r="B200" s="12"/>
      <c r="C200" s="12"/>
      <c r="D200" s="12"/>
      <c r="E200" s="12"/>
      <c r="F200" s="12"/>
      <c r="G200" s="12"/>
      <c r="H200" s="12"/>
      <c r="I200" s="12"/>
      <c r="J200" s="12"/>
      <c r="K200" s="42"/>
    </row>
    <row r="201" spans="2:11" x14ac:dyDescent="0.3">
      <c r="B201" s="12"/>
      <c r="C201" s="12"/>
      <c r="D201" s="12"/>
      <c r="E201" s="12"/>
      <c r="F201" s="12"/>
      <c r="G201" s="12"/>
      <c r="H201" s="12"/>
      <c r="I201" s="12"/>
      <c r="J201" s="12"/>
      <c r="K201" s="42"/>
    </row>
    <row r="202" spans="2:11" x14ac:dyDescent="0.3">
      <c r="B202" s="12"/>
      <c r="C202" s="12"/>
      <c r="D202" s="12"/>
      <c r="E202" s="12"/>
      <c r="F202" s="12"/>
      <c r="G202" s="12"/>
      <c r="H202" s="12"/>
      <c r="I202" s="12"/>
      <c r="J202" s="12"/>
      <c r="K202" s="42"/>
    </row>
    <row r="203" spans="2:11" x14ac:dyDescent="0.3">
      <c r="B203" s="12"/>
      <c r="C203" s="12"/>
      <c r="D203" s="12"/>
      <c r="E203" s="12"/>
      <c r="F203" s="12"/>
      <c r="G203" s="12"/>
      <c r="H203" s="12"/>
      <c r="I203" s="12"/>
      <c r="J203" s="12"/>
      <c r="K203" s="42"/>
    </row>
    <row r="204" spans="2:11" x14ac:dyDescent="0.3">
      <c r="B204" s="12"/>
      <c r="C204" s="12"/>
      <c r="D204" s="12"/>
      <c r="E204" s="12"/>
      <c r="F204" s="12"/>
      <c r="G204" s="12"/>
      <c r="H204" s="12"/>
      <c r="I204" s="12"/>
      <c r="J204" s="12"/>
      <c r="K204" s="42"/>
    </row>
    <row r="205" spans="2:11" x14ac:dyDescent="0.3">
      <c r="B205" s="12"/>
      <c r="C205" s="12"/>
      <c r="D205" s="12"/>
      <c r="E205" s="12"/>
      <c r="F205" s="12"/>
      <c r="G205" s="12"/>
      <c r="H205" s="12"/>
      <c r="I205" s="12"/>
      <c r="J205" s="12"/>
      <c r="K205" s="42"/>
    </row>
    <row r="206" spans="2:11" x14ac:dyDescent="0.3">
      <c r="B206" s="12"/>
      <c r="C206" s="12"/>
      <c r="D206" s="12"/>
      <c r="E206" s="12"/>
      <c r="F206" s="12"/>
      <c r="G206" s="12"/>
      <c r="H206" s="12"/>
      <c r="I206" s="12"/>
      <c r="J206" s="12"/>
      <c r="K206" s="42"/>
    </row>
    <row r="207" spans="2:11" x14ac:dyDescent="0.3">
      <c r="B207" s="12"/>
      <c r="C207" s="12"/>
      <c r="D207" s="12"/>
      <c r="E207" s="12"/>
      <c r="F207" s="12"/>
      <c r="G207" s="12"/>
      <c r="H207" s="12"/>
      <c r="I207" s="12"/>
      <c r="J207" s="12"/>
      <c r="K207" s="42"/>
    </row>
    <row r="208" spans="2:11" x14ac:dyDescent="0.3">
      <c r="B208" s="12"/>
      <c r="C208" s="12"/>
      <c r="D208" s="12"/>
      <c r="E208" s="12"/>
      <c r="F208" s="12"/>
      <c r="G208" s="12"/>
      <c r="H208" s="12"/>
      <c r="I208" s="12"/>
      <c r="J208" s="12"/>
      <c r="K208" s="42"/>
    </row>
    <row r="209" spans="2:11" x14ac:dyDescent="0.3">
      <c r="B209" s="12"/>
      <c r="C209" s="12"/>
      <c r="D209" s="12"/>
      <c r="E209" s="12"/>
      <c r="F209" s="12"/>
      <c r="G209" s="12"/>
      <c r="H209" s="12"/>
      <c r="I209" s="12"/>
      <c r="J209" s="12"/>
      <c r="K209" s="42"/>
    </row>
    <row r="210" spans="2:11" x14ac:dyDescent="0.3">
      <c r="B210" s="12"/>
      <c r="C210" s="12"/>
      <c r="D210" s="12"/>
      <c r="E210" s="12"/>
      <c r="F210" s="12"/>
      <c r="G210" s="12"/>
      <c r="H210" s="12"/>
      <c r="I210" s="12"/>
      <c r="J210" s="12"/>
      <c r="K210" s="42"/>
    </row>
    <row r="211" spans="2:11" x14ac:dyDescent="0.3">
      <c r="B211" s="12"/>
      <c r="C211" s="12"/>
      <c r="D211" s="12"/>
      <c r="E211" s="12"/>
      <c r="F211" s="12"/>
      <c r="G211" s="12"/>
      <c r="H211" s="12"/>
      <c r="I211" s="12"/>
      <c r="J211" s="12"/>
      <c r="K211" s="42"/>
    </row>
    <row r="212" spans="2:11" x14ac:dyDescent="0.3">
      <c r="B212" s="12"/>
      <c r="C212" s="12"/>
      <c r="D212" s="12"/>
      <c r="E212" s="12"/>
      <c r="F212" s="12"/>
      <c r="G212" s="12"/>
      <c r="H212" s="12"/>
      <c r="I212" s="12"/>
      <c r="J212" s="12"/>
      <c r="K212" s="42"/>
    </row>
    <row r="213" spans="2:11" x14ac:dyDescent="0.3">
      <c r="B213" s="12"/>
      <c r="C213" s="12"/>
      <c r="D213" s="12"/>
      <c r="E213" s="12"/>
      <c r="F213" s="12"/>
      <c r="G213" s="12"/>
      <c r="H213" s="12"/>
      <c r="I213" s="12"/>
      <c r="J213" s="12"/>
      <c r="K213" s="42"/>
    </row>
    <row r="214" spans="2:11" x14ac:dyDescent="0.3">
      <c r="B214" s="12"/>
      <c r="C214" s="12"/>
      <c r="D214" s="12"/>
      <c r="E214" s="12"/>
      <c r="F214" s="12"/>
      <c r="G214" s="12"/>
      <c r="H214" s="12"/>
      <c r="I214" s="12"/>
      <c r="J214" s="12"/>
      <c r="K214" s="42"/>
    </row>
    <row r="215" spans="2:11" x14ac:dyDescent="0.3">
      <c r="B215" s="12"/>
      <c r="C215" s="12"/>
      <c r="D215" s="12"/>
      <c r="E215" s="12"/>
      <c r="F215" s="12"/>
      <c r="G215" s="12"/>
      <c r="H215" s="12"/>
      <c r="I215" s="12"/>
      <c r="J215" s="12"/>
      <c r="K215" s="42"/>
    </row>
    <row r="216" spans="2:11" x14ac:dyDescent="0.3">
      <c r="B216" s="12"/>
      <c r="C216" s="12"/>
      <c r="D216" s="12"/>
      <c r="E216" s="12"/>
      <c r="F216" s="12"/>
      <c r="G216" s="12"/>
      <c r="H216" s="12"/>
      <c r="I216" s="12"/>
      <c r="J216" s="12"/>
      <c r="K216" s="42"/>
    </row>
    <row r="217" spans="2:11" x14ac:dyDescent="0.3">
      <c r="B217" s="12"/>
      <c r="C217" s="12"/>
      <c r="D217" s="12"/>
      <c r="E217" s="12"/>
      <c r="F217" s="12"/>
      <c r="G217" s="12"/>
      <c r="H217" s="12"/>
      <c r="I217" s="12"/>
      <c r="J217" s="12"/>
      <c r="K217" s="42"/>
    </row>
    <row r="218" spans="2:11" x14ac:dyDescent="0.3">
      <c r="B218" s="12"/>
      <c r="C218" s="12"/>
      <c r="D218" s="12"/>
      <c r="E218" s="12"/>
      <c r="F218" s="12"/>
      <c r="G218" s="12"/>
      <c r="H218" s="12"/>
      <c r="I218" s="12"/>
      <c r="J218" s="12"/>
      <c r="K218" s="42"/>
    </row>
    <row r="219" spans="2:11" x14ac:dyDescent="0.3">
      <c r="B219" s="12"/>
      <c r="C219" s="12"/>
      <c r="D219" s="12"/>
      <c r="E219" s="12"/>
      <c r="F219" s="12"/>
      <c r="G219" s="12"/>
      <c r="H219" s="12"/>
      <c r="I219" s="12"/>
      <c r="J219" s="12"/>
      <c r="K219" s="42"/>
    </row>
    <row r="220" spans="2:11" x14ac:dyDescent="0.3">
      <c r="B220" s="12"/>
      <c r="C220" s="12"/>
      <c r="D220" s="12"/>
      <c r="E220" s="12"/>
      <c r="F220" s="12"/>
      <c r="G220" s="12"/>
      <c r="H220" s="12"/>
      <c r="I220" s="12"/>
      <c r="J220" s="12"/>
      <c r="K220" s="42"/>
    </row>
    <row r="221" spans="2:11" x14ac:dyDescent="0.3">
      <c r="B221" s="12"/>
      <c r="C221" s="12"/>
      <c r="D221" s="12"/>
      <c r="E221" s="12"/>
      <c r="F221" s="12"/>
      <c r="G221" s="12"/>
      <c r="H221" s="12"/>
      <c r="I221" s="12"/>
      <c r="J221" s="12"/>
      <c r="K221" s="42"/>
    </row>
    <row r="222" spans="2:11" x14ac:dyDescent="0.3">
      <c r="B222" s="12"/>
      <c r="C222" s="12"/>
      <c r="D222" s="12"/>
      <c r="E222" s="12"/>
      <c r="F222" s="12"/>
      <c r="G222" s="12"/>
      <c r="H222" s="12"/>
      <c r="I222" s="12"/>
      <c r="J222" s="12"/>
      <c r="K222" s="42"/>
    </row>
    <row r="223" spans="2:11" x14ac:dyDescent="0.3">
      <c r="B223" s="12"/>
      <c r="C223" s="12"/>
      <c r="D223" s="12"/>
      <c r="E223" s="12"/>
      <c r="F223" s="12"/>
      <c r="G223" s="12"/>
      <c r="H223" s="12"/>
      <c r="I223" s="12"/>
      <c r="J223" s="12"/>
      <c r="K223" s="42"/>
    </row>
    <row r="224" spans="2:11" x14ac:dyDescent="0.3">
      <c r="B224" s="12"/>
      <c r="C224" s="12"/>
      <c r="D224" s="12"/>
      <c r="E224" s="12"/>
      <c r="F224" s="12"/>
      <c r="G224" s="12"/>
      <c r="H224" s="12"/>
      <c r="I224" s="12"/>
      <c r="J224" s="12"/>
      <c r="K224" s="42"/>
    </row>
    <row r="225" spans="2:11" x14ac:dyDescent="0.3">
      <c r="B225" s="12"/>
      <c r="C225" s="12"/>
      <c r="D225" s="12"/>
      <c r="E225" s="12"/>
      <c r="F225" s="12"/>
      <c r="G225" s="12"/>
      <c r="H225" s="12"/>
      <c r="I225" s="12"/>
      <c r="J225" s="12"/>
      <c r="K225" s="42"/>
    </row>
    <row r="226" spans="2:11" x14ac:dyDescent="0.3">
      <c r="B226" s="12"/>
      <c r="C226" s="12"/>
      <c r="D226" s="12"/>
      <c r="E226" s="12"/>
      <c r="F226" s="12"/>
      <c r="G226" s="12"/>
      <c r="H226" s="12"/>
      <c r="I226" s="12"/>
      <c r="J226" s="12"/>
      <c r="K226" s="42"/>
    </row>
    <row r="227" spans="2:11" x14ac:dyDescent="0.3">
      <c r="B227" s="12"/>
      <c r="C227" s="12"/>
      <c r="D227" s="12"/>
      <c r="E227" s="12"/>
      <c r="F227" s="12"/>
      <c r="G227" s="12"/>
      <c r="H227" s="12"/>
      <c r="I227" s="12"/>
      <c r="J227" s="12"/>
      <c r="K227" s="42"/>
    </row>
    <row r="228" spans="2:11" x14ac:dyDescent="0.3">
      <c r="B228" s="12"/>
      <c r="C228" s="12"/>
      <c r="D228" s="12"/>
      <c r="E228" s="12"/>
      <c r="F228" s="12"/>
      <c r="G228" s="12"/>
      <c r="H228" s="12"/>
      <c r="I228" s="12"/>
      <c r="J228" s="12"/>
      <c r="K228" s="42"/>
    </row>
    <row r="229" spans="2:11" x14ac:dyDescent="0.3">
      <c r="B229" s="12"/>
      <c r="C229" s="12"/>
      <c r="D229" s="12"/>
      <c r="E229" s="12"/>
      <c r="F229" s="12"/>
      <c r="G229" s="12"/>
      <c r="H229" s="12"/>
      <c r="I229" s="12"/>
      <c r="J229" s="12"/>
      <c r="K229" s="42"/>
    </row>
    <row r="230" spans="2:11" x14ac:dyDescent="0.3">
      <c r="B230" s="12"/>
      <c r="C230" s="12"/>
      <c r="D230" s="12"/>
      <c r="E230" s="12"/>
      <c r="F230" s="12"/>
      <c r="G230" s="12"/>
      <c r="H230" s="12"/>
      <c r="I230" s="12"/>
      <c r="J230" s="12"/>
      <c r="K230" s="42"/>
    </row>
    <row r="231" spans="2:11" x14ac:dyDescent="0.3">
      <c r="B231" s="12"/>
      <c r="C231" s="12"/>
      <c r="D231" s="12"/>
      <c r="E231" s="12"/>
      <c r="F231" s="12"/>
      <c r="G231" s="12"/>
      <c r="H231" s="12"/>
      <c r="I231" s="12"/>
      <c r="J231" s="12"/>
      <c r="K231" s="42"/>
    </row>
    <row r="232" spans="2:11" x14ac:dyDescent="0.3">
      <c r="B232" s="12"/>
      <c r="C232" s="12"/>
      <c r="D232" s="12"/>
      <c r="E232" s="12"/>
      <c r="F232" s="12"/>
      <c r="G232" s="12"/>
      <c r="H232" s="12"/>
      <c r="I232" s="12"/>
      <c r="J232" s="12"/>
      <c r="K232" s="42"/>
    </row>
    <row r="233" spans="2:11" x14ac:dyDescent="0.3">
      <c r="B233" s="12"/>
      <c r="C233" s="12"/>
      <c r="D233" s="12"/>
      <c r="E233" s="12"/>
      <c r="F233" s="12"/>
      <c r="G233" s="12"/>
      <c r="H233" s="12"/>
      <c r="I233" s="12"/>
      <c r="J233" s="12"/>
      <c r="K233" s="42"/>
    </row>
    <row r="234" spans="2:11" x14ac:dyDescent="0.3">
      <c r="B234" s="12"/>
      <c r="C234" s="12"/>
      <c r="D234" s="12"/>
      <c r="E234" s="12"/>
      <c r="F234" s="12"/>
      <c r="G234" s="12"/>
      <c r="H234" s="12"/>
      <c r="I234" s="12"/>
      <c r="J234" s="12"/>
      <c r="K234" s="42"/>
    </row>
    <row r="235" spans="2:11" x14ac:dyDescent="0.3">
      <c r="B235" s="12"/>
      <c r="C235" s="12"/>
      <c r="D235" s="12"/>
      <c r="E235" s="12"/>
      <c r="F235" s="12"/>
      <c r="G235" s="12"/>
      <c r="H235" s="12"/>
      <c r="I235" s="12"/>
      <c r="J235" s="12"/>
      <c r="K235" s="42"/>
    </row>
    <row r="236" spans="2:11" x14ac:dyDescent="0.3">
      <c r="B236" s="12"/>
      <c r="C236" s="12"/>
      <c r="D236" s="12"/>
      <c r="E236" s="12"/>
      <c r="F236" s="12"/>
      <c r="G236" s="12"/>
      <c r="H236" s="12"/>
      <c r="I236" s="12"/>
      <c r="J236" s="12"/>
      <c r="K236" s="42"/>
    </row>
    <row r="237" spans="2:11" x14ac:dyDescent="0.3">
      <c r="B237" s="12"/>
      <c r="C237" s="12"/>
      <c r="D237" s="12"/>
      <c r="E237" s="12"/>
      <c r="F237" s="12"/>
      <c r="G237" s="12"/>
      <c r="H237" s="12"/>
      <c r="I237" s="12"/>
      <c r="J237" s="12"/>
      <c r="K237" s="42"/>
    </row>
    <row r="238" spans="2:11" x14ac:dyDescent="0.3">
      <c r="B238" s="12"/>
      <c r="C238" s="12"/>
      <c r="D238" s="12"/>
      <c r="E238" s="12"/>
      <c r="F238" s="12"/>
      <c r="G238" s="12"/>
      <c r="H238" s="12"/>
      <c r="I238" s="12"/>
      <c r="J238" s="12"/>
      <c r="K238" s="42"/>
    </row>
    <row r="239" spans="2:11" x14ac:dyDescent="0.3">
      <c r="B239" s="12"/>
      <c r="C239" s="12"/>
      <c r="D239" s="12"/>
      <c r="E239" s="12"/>
      <c r="F239" s="12"/>
      <c r="G239" s="12"/>
      <c r="H239" s="12"/>
      <c r="I239" s="12"/>
      <c r="J239" s="12"/>
      <c r="K239" s="42"/>
    </row>
    <row r="240" spans="2:11" x14ac:dyDescent="0.3">
      <c r="B240" s="12"/>
      <c r="C240" s="12"/>
      <c r="D240" s="12"/>
      <c r="E240" s="12"/>
      <c r="F240" s="12"/>
      <c r="G240" s="12"/>
      <c r="H240" s="12"/>
      <c r="I240" s="12"/>
      <c r="J240" s="12"/>
      <c r="K240" s="42"/>
    </row>
    <row r="241" spans="2:11" x14ac:dyDescent="0.3">
      <c r="B241" s="12"/>
      <c r="C241" s="12"/>
      <c r="D241" s="12"/>
      <c r="E241" s="12"/>
      <c r="F241" s="12"/>
      <c r="G241" s="12"/>
      <c r="H241" s="12"/>
      <c r="I241" s="12"/>
      <c r="J241" s="12"/>
      <c r="K241" s="42"/>
    </row>
    <row r="242" spans="2:11" x14ac:dyDescent="0.3">
      <c r="B242" s="12"/>
      <c r="C242" s="12"/>
      <c r="D242" s="12"/>
      <c r="E242" s="12"/>
      <c r="F242" s="12"/>
      <c r="G242" s="12"/>
      <c r="H242" s="12"/>
      <c r="I242" s="12"/>
      <c r="J242" s="12"/>
      <c r="K242" s="42"/>
    </row>
    <row r="243" spans="2:11" x14ac:dyDescent="0.3">
      <c r="B243" s="12"/>
      <c r="C243" s="12"/>
      <c r="D243" s="12"/>
      <c r="E243" s="12"/>
      <c r="F243" s="12"/>
      <c r="G243" s="12"/>
      <c r="H243" s="12"/>
      <c r="I243" s="12"/>
      <c r="J243" s="12"/>
      <c r="K243" s="42"/>
    </row>
    <row r="244" spans="2:11" x14ac:dyDescent="0.3">
      <c r="B244" s="12"/>
      <c r="C244" s="12"/>
      <c r="D244" s="12"/>
      <c r="E244" s="12"/>
      <c r="F244" s="12"/>
      <c r="G244" s="12"/>
      <c r="H244" s="12"/>
      <c r="I244" s="12"/>
      <c r="J244" s="12"/>
      <c r="K244" s="42"/>
    </row>
    <row r="245" spans="2:11" x14ac:dyDescent="0.3">
      <c r="B245" s="12"/>
      <c r="C245" s="12"/>
      <c r="D245" s="12"/>
      <c r="E245" s="12"/>
      <c r="F245" s="12"/>
      <c r="G245" s="12"/>
      <c r="H245" s="12"/>
      <c r="I245" s="12"/>
      <c r="J245" s="12"/>
      <c r="K245" s="42"/>
    </row>
    <row r="246" spans="2:11" x14ac:dyDescent="0.3">
      <c r="B246" s="12"/>
      <c r="C246" s="12"/>
      <c r="D246" s="12"/>
      <c r="E246" s="12"/>
      <c r="F246" s="12"/>
      <c r="G246" s="12"/>
      <c r="H246" s="12"/>
      <c r="I246" s="12"/>
      <c r="J246" s="12"/>
      <c r="K246" s="42"/>
    </row>
    <row r="247" spans="2:11" x14ac:dyDescent="0.3">
      <c r="B247" s="12"/>
      <c r="C247" s="12"/>
      <c r="D247" s="12"/>
      <c r="E247" s="12"/>
      <c r="F247" s="12"/>
      <c r="G247" s="12"/>
      <c r="H247" s="12"/>
      <c r="I247" s="12"/>
      <c r="J247" s="12"/>
      <c r="K247" s="42"/>
    </row>
    <row r="248" spans="2:11" x14ac:dyDescent="0.3">
      <c r="B248" s="12"/>
      <c r="C248" s="12"/>
      <c r="D248" s="12"/>
      <c r="E248" s="12"/>
      <c r="F248" s="12"/>
      <c r="G248" s="12"/>
      <c r="H248" s="12"/>
      <c r="I248" s="12"/>
      <c r="J248" s="12"/>
      <c r="K248" s="42"/>
    </row>
    <row r="249" spans="2:11" x14ac:dyDescent="0.3">
      <c r="B249" s="12"/>
      <c r="C249" s="12"/>
      <c r="D249" s="12"/>
      <c r="E249" s="12"/>
      <c r="F249" s="12"/>
      <c r="G249" s="12"/>
      <c r="H249" s="12"/>
      <c r="I249" s="12"/>
      <c r="J249" s="12"/>
      <c r="K249" s="42"/>
    </row>
    <row r="250" spans="2:11" x14ac:dyDescent="0.3">
      <c r="B250" s="12"/>
      <c r="C250" s="12"/>
      <c r="D250" s="12"/>
      <c r="E250" s="12"/>
      <c r="F250" s="12"/>
      <c r="G250" s="12"/>
      <c r="H250" s="12"/>
      <c r="I250" s="12"/>
      <c r="J250" s="12"/>
      <c r="K250" s="42"/>
    </row>
    <row r="251" spans="2:11" x14ac:dyDescent="0.3">
      <c r="B251" s="12"/>
      <c r="C251" s="12"/>
      <c r="D251" s="12"/>
      <c r="E251" s="12"/>
      <c r="F251" s="12"/>
      <c r="G251" s="12"/>
      <c r="H251" s="12"/>
      <c r="I251" s="12"/>
      <c r="J251" s="12"/>
      <c r="K251" s="42"/>
    </row>
    <row r="252" spans="2:11" x14ac:dyDescent="0.3">
      <c r="B252" s="12"/>
      <c r="C252" s="12"/>
      <c r="D252" s="12"/>
      <c r="E252" s="12"/>
      <c r="F252" s="12"/>
      <c r="G252" s="12"/>
      <c r="H252" s="12"/>
      <c r="I252" s="12"/>
      <c r="J252" s="12"/>
      <c r="K252" s="42"/>
    </row>
    <row r="253" spans="2:11" x14ac:dyDescent="0.3">
      <c r="B253" s="12"/>
      <c r="C253" s="12"/>
      <c r="D253" s="12"/>
      <c r="E253" s="12"/>
      <c r="F253" s="12"/>
      <c r="G253" s="12"/>
      <c r="H253" s="12"/>
      <c r="I253" s="12"/>
      <c r="J253" s="12"/>
      <c r="K253" s="42"/>
    </row>
    <row r="254" spans="2:11" x14ac:dyDescent="0.3">
      <c r="B254" s="12"/>
      <c r="C254" s="12"/>
      <c r="D254" s="12"/>
      <c r="E254" s="12"/>
      <c r="F254" s="12"/>
      <c r="G254" s="12"/>
      <c r="H254" s="12"/>
      <c r="I254" s="12"/>
      <c r="J254" s="12"/>
      <c r="K254" s="42"/>
    </row>
    <row r="255" spans="2:11" x14ac:dyDescent="0.3">
      <c r="B255" s="12"/>
      <c r="C255" s="12"/>
      <c r="D255" s="12"/>
      <c r="E255" s="12"/>
      <c r="F255" s="12"/>
      <c r="G255" s="12"/>
      <c r="H255" s="12"/>
      <c r="I255" s="12"/>
      <c r="J255" s="12"/>
      <c r="K255" s="42"/>
    </row>
    <row r="256" spans="2:11" x14ac:dyDescent="0.3">
      <c r="B256" s="12"/>
      <c r="C256" s="12"/>
      <c r="D256" s="12"/>
      <c r="E256" s="12"/>
      <c r="F256" s="12"/>
      <c r="G256" s="12"/>
      <c r="H256" s="12"/>
      <c r="I256" s="12"/>
      <c r="J256" s="12"/>
      <c r="K256" s="42"/>
    </row>
    <row r="257" spans="2:11" x14ac:dyDescent="0.3">
      <c r="B257" s="12"/>
      <c r="C257" s="12"/>
      <c r="D257" s="12"/>
      <c r="E257" s="12"/>
      <c r="F257" s="12"/>
      <c r="G257" s="12"/>
      <c r="H257" s="12"/>
      <c r="I257" s="12"/>
      <c r="J257" s="12"/>
      <c r="K257" s="42"/>
    </row>
    <row r="258" spans="2:11" x14ac:dyDescent="0.3">
      <c r="B258" s="12"/>
      <c r="C258" s="12"/>
      <c r="D258" s="12"/>
      <c r="E258" s="12"/>
      <c r="F258" s="12"/>
      <c r="G258" s="12"/>
      <c r="H258" s="12"/>
      <c r="I258" s="12"/>
      <c r="J258" s="12"/>
      <c r="K258" s="42"/>
    </row>
    <row r="259" spans="2:11" x14ac:dyDescent="0.3">
      <c r="B259" s="12"/>
      <c r="C259" s="12"/>
      <c r="D259" s="12"/>
      <c r="E259" s="12"/>
      <c r="F259" s="12"/>
      <c r="G259" s="12"/>
      <c r="H259" s="12"/>
      <c r="I259" s="12"/>
      <c r="J259" s="12"/>
      <c r="K259" s="42"/>
    </row>
    <row r="260" spans="2:11" x14ac:dyDescent="0.3">
      <c r="B260" s="12"/>
      <c r="C260" s="12"/>
      <c r="D260" s="12"/>
      <c r="E260" s="12"/>
      <c r="F260" s="12"/>
      <c r="G260" s="12"/>
      <c r="H260" s="12"/>
      <c r="I260" s="12"/>
      <c r="J260" s="12"/>
      <c r="K260" s="42"/>
    </row>
    <row r="261" spans="2:11" x14ac:dyDescent="0.3">
      <c r="B261" s="12"/>
      <c r="C261" s="12"/>
      <c r="D261" s="12"/>
      <c r="E261" s="12"/>
      <c r="F261" s="12"/>
      <c r="G261" s="12"/>
      <c r="H261" s="12"/>
      <c r="I261" s="12"/>
      <c r="J261" s="12"/>
      <c r="K261" s="42"/>
    </row>
    <row r="262" spans="2:11" x14ac:dyDescent="0.3">
      <c r="B262" s="12"/>
      <c r="C262" s="12"/>
      <c r="D262" s="12"/>
      <c r="E262" s="12"/>
      <c r="F262" s="12"/>
      <c r="G262" s="12"/>
      <c r="H262" s="12"/>
      <c r="I262" s="12"/>
      <c r="J262" s="12"/>
      <c r="K262" s="42"/>
    </row>
    <row r="263" spans="2:11" x14ac:dyDescent="0.3">
      <c r="B263" s="12"/>
      <c r="C263" s="12"/>
      <c r="D263" s="12"/>
      <c r="E263" s="12"/>
      <c r="F263" s="12"/>
      <c r="G263" s="12"/>
      <c r="H263" s="12"/>
      <c r="I263" s="12"/>
      <c r="J263" s="12"/>
      <c r="K263" s="42"/>
    </row>
    <row r="264" spans="2:11" x14ac:dyDescent="0.3">
      <c r="B264" s="12"/>
      <c r="C264" s="12"/>
      <c r="D264" s="12"/>
      <c r="E264" s="12"/>
      <c r="F264" s="12"/>
      <c r="G264" s="12"/>
      <c r="H264" s="12"/>
      <c r="I264" s="12"/>
      <c r="J264" s="12"/>
      <c r="K264" s="42"/>
    </row>
    <row r="265" spans="2:11" x14ac:dyDescent="0.3">
      <c r="B265" s="12"/>
      <c r="C265" s="12"/>
      <c r="D265" s="12"/>
      <c r="E265" s="12"/>
      <c r="F265" s="12"/>
      <c r="G265" s="12"/>
      <c r="H265" s="12"/>
      <c r="I265" s="12"/>
      <c r="J265" s="12"/>
      <c r="K265" s="42"/>
    </row>
    <row r="266" spans="2:11" x14ac:dyDescent="0.3">
      <c r="B266" s="12"/>
      <c r="C266" s="12"/>
      <c r="D266" s="12"/>
      <c r="E266" s="12"/>
      <c r="F266" s="12"/>
      <c r="G266" s="12"/>
      <c r="H266" s="12"/>
      <c r="I266" s="12"/>
      <c r="J266" s="12"/>
      <c r="K266" s="42"/>
    </row>
    <row r="267" spans="2:11" x14ac:dyDescent="0.3">
      <c r="B267" s="12"/>
      <c r="C267" s="12"/>
      <c r="D267" s="12"/>
      <c r="E267" s="12"/>
      <c r="F267" s="12"/>
      <c r="G267" s="12"/>
      <c r="H267" s="12"/>
      <c r="I267" s="12"/>
      <c r="J267" s="12"/>
      <c r="K267" s="42"/>
    </row>
    <row r="268" spans="2:11" x14ac:dyDescent="0.3">
      <c r="B268" s="12"/>
      <c r="C268" s="12"/>
      <c r="D268" s="12"/>
      <c r="E268" s="12"/>
      <c r="F268" s="12"/>
      <c r="G268" s="12"/>
      <c r="H268" s="12"/>
      <c r="I268" s="12"/>
      <c r="J268" s="12"/>
      <c r="K268" s="42"/>
    </row>
    <row r="269" spans="2:11" x14ac:dyDescent="0.3">
      <c r="B269" s="12"/>
      <c r="C269" s="12"/>
      <c r="D269" s="12"/>
      <c r="E269" s="12"/>
      <c r="F269" s="12"/>
      <c r="G269" s="12"/>
      <c r="H269" s="12"/>
      <c r="I269" s="12"/>
      <c r="J269" s="12"/>
      <c r="K269" s="42"/>
    </row>
    <row r="270" spans="2:11" x14ac:dyDescent="0.3">
      <c r="B270" s="12"/>
      <c r="C270" s="12"/>
      <c r="D270" s="12"/>
      <c r="E270" s="12"/>
      <c r="F270" s="12"/>
      <c r="G270" s="12"/>
      <c r="H270" s="12"/>
      <c r="I270" s="12"/>
      <c r="J270" s="12"/>
      <c r="K270" s="42"/>
    </row>
    <row r="271" spans="2:11" x14ac:dyDescent="0.3">
      <c r="B271" s="12"/>
      <c r="C271" s="12"/>
      <c r="D271" s="12"/>
      <c r="E271" s="12"/>
      <c r="F271" s="12"/>
      <c r="G271" s="12"/>
      <c r="H271" s="12"/>
      <c r="I271" s="12"/>
      <c r="J271" s="12"/>
      <c r="K271" s="42"/>
    </row>
    <row r="272" spans="2:11" x14ac:dyDescent="0.3">
      <c r="B272" s="12"/>
      <c r="C272" s="12"/>
      <c r="D272" s="12"/>
      <c r="E272" s="12"/>
      <c r="F272" s="12"/>
      <c r="G272" s="12"/>
      <c r="H272" s="12"/>
      <c r="I272" s="12"/>
      <c r="J272" s="12"/>
      <c r="K272" s="42"/>
    </row>
    <row r="273" spans="2:11" x14ac:dyDescent="0.3">
      <c r="B273" s="12"/>
      <c r="C273" s="12"/>
      <c r="D273" s="12"/>
      <c r="E273" s="12"/>
      <c r="F273" s="12"/>
      <c r="G273" s="12"/>
      <c r="H273" s="12"/>
      <c r="I273" s="12"/>
      <c r="J273" s="12"/>
      <c r="K273" s="42"/>
    </row>
    <row r="274" spans="2:11" x14ac:dyDescent="0.3">
      <c r="B274" s="12"/>
      <c r="C274" s="12"/>
      <c r="D274" s="12"/>
      <c r="E274" s="12"/>
      <c r="F274" s="12"/>
      <c r="G274" s="12"/>
      <c r="H274" s="12"/>
      <c r="I274" s="12"/>
      <c r="J274" s="12"/>
      <c r="K274" s="42"/>
    </row>
    <row r="275" spans="2:11" x14ac:dyDescent="0.3">
      <c r="B275" s="12"/>
      <c r="C275" s="12"/>
      <c r="D275" s="12"/>
      <c r="E275" s="12"/>
      <c r="F275" s="12"/>
      <c r="G275" s="12"/>
      <c r="H275" s="12"/>
      <c r="I275" s="12"/>
      <c r="J275" s="12"/>
      <c r="K275" s="42"/>
    </row>
    <row r="276" spans="2:11" x14ac:dyDescent="0.3">
      <c r="B276" s="12"/>
      <c r="C276" s="12"/>
      <c r="D276" s="12"/>
      <c r="E276" s="12"/>
      <c r="F276" s="12"/>
      <c r="G276" s="12"/>
      <c r="H276" s="12"/>
      <c r="I276" s="12"/>
      <c r="J276" s="12"/>
      <c r="K276" s="42"/>
    </row>
    <row r="277" spans="2:11" x14ac:dyDescent="0.3">
      <c r="B277" s="12"/>
      <c r="C277" s="12"/>
      <c r="D277" s="12"/>
      <c r="E277" s="12"/>
      <c r="F277" s="12"/>
      <c r="G277" s="12"/>
      <c r="H277" s="12"/>
      <c r="I277" s="12"/>
      <c r="J277" s="12"/>
      <c r="K277" s="42"/>
    </row>
    <row r="278" spans="2:11" x14ac:dyDescent="0.3">
      <c r="B278" s="12"/>
      <c r="C278" s="12"/>
      <c r="D278" s="12"/>
      <c r="E278" s="12"/>
      <c r="F278" s="12"/>
      <c r="G278" s="12"/>
      <c r="H278" s="12"/>
      <c r="I278" s="12"/>
      <c r="J278" s="12"/>
      <c r="K278" s="42"/>
    </row>
    <row r="279" spans="2:11" x14ac:dyDescent="0.3">
      <c r="B279" s="12"/>
      <c r="C279" s="12"/>
      <c r="D279" s="12"/>
      <c r="E279" s="12"/>
      <c r="F279" s="12"/>
      <c r="G279" s="12"/>
      <c r="H279" s="12"/>
      <c r="I279" s="12"/>
      <c r="J279" s="12"/>
      <c r="K279" s="42"/>
    </row>
    <row r="280" spans="2:11" x14ac:dyDescent="0.3">
      <c r="B280" s="12"/>
      <c r="C280" s="12"/>
      <c r="D280" s="12"/>
      <c r="E280" s="12"/>
      <c r="F280" s="12"/>
      <c r="G280" s="12"/>
      <c r="H280" s="12"/>
      <c r="I280" s="12"/>
      <c r="J280" s="12"/>
      <c r="K280" s="42"/>
    </row>
    <row r="281" spans="2:11" x14ac:dyDescent="0.3">
      <c r="B281" s="12"/>
      <c r="C281" s="12"/>
      <c r="D281" s="12"/>
      <c r="E281" s="12"/>
      <c r="F281" s="12"/>
      <c r="G281" s="12"/>
      <c r="H281" s="12"/>
      <c r="I281" s="12"/>
      <c r="J281" s="12"/>
      <c r="K281" s="42"/>
    </row>
    <row r="282" spans="2:11" x14ac:dyDescent="0.3">
      <c r="B282" s="12"/>
      <c r="C282" s="12"/>
      <c r="D282" s="12"/>
      <c r="E282" s="12"/>
      <c r="F282" s="12"/>
      <c r="G282" s="12"/>
      <c r="H282" s="12"/>
      <c r="I282" s="12"/>
      <c r="J282" s="12"/>
      <c r="K282" s="42"/>
    </row>
    <row r="283" spans="2:11" x14ac:dyDescent="0.3">
      <c r="B283" s="12"/>
      <c r="C283" s="12"/>
      <c r="D283" s="12"/>
      <c r="E283" s="12"/>
      <c r="F283" s="12"/>
      <c r="G283" s="12"/>
      <c r="H283" s="12"/>
      <c r="I283" s="12"/>
      <c r="J283" s="12"/>
      <c r="K283" s="42"/>
    </row>
    <row r="284" spans="2:11" x14ac:dyDescent="0.3">
      <c r="B284" s="12"/>
      <c r="C284" s="12"/>
      <c r="D284" s="12"/>
      <c r="E284" s="12"/>
      <c r="F284" s="12"/>
      <c r="G284" s="12"/>
      <c r="H284" s="12"/>
      <c r="I284" s="12"/>
      <c r="J284" s="12"/>
      <c r="K284" s="42"/>
    </row>
    <row r="285" spans="2:11" x14ac:dyDescent="0.3">
      <c r="B285" s="12"/>
      <c r="C285" s="12"/>
      <c r="D285" s="12"/>
      <c r="E285" s="12"/>
      <c r="F285" s="12"/>
      <c r="G285" s="12"/>
      <c r="H285" s="12"/>
      <c r="I285" s="12"/>
      <c r="J285" s="12"/>
      <c r="K285" s="42"/>
    </row>
    <row r="286" spans="2:11" x14ac:dyDescent="0.3">
      <c r="B286" s="12"/>
      <c r="C286" s="12"/>
      <c r="D286" s="12"/>
      <c r="E286" s="12"/>
      <c r="F286" s="12"/>
      <c r="G286" s="12"/>
      <c r="H286" s="12"/>
      <c r="I286" s="12"/>
      <c r="J286" s="12"/>
      <c r="K286" s="42"/>
    </row>
    <row r="287" spans="2:11" x14ac:dyDescent="0.3">
      <c r="B287" s="12"/>
      <c r="C287" s="12"/>
      <c r="D287" s="12"/>
      <c r="E287" s="12"/>
      <c r="F287" s="12"/>
      <c r="G287" s="12"/>
      <c r="H287" s="12"/>
      <c r="I287" s="12"/>
      <c r="J287" s="12"/>
      <c r="K287" s="42"/>
    </row>
    <row r="288" spans="2:11" x14ac:dyDescent="0.3">
      <c r="B288" s="12"/>
      <c r="C288" s="12"/>
      <c r="D288" s="12"/>
      <c r="E288" s="12"/>
      <c r="F288" s="12"/>
      <c r="G288" s="12"/>
      <c r="H288" s="12"/>
      <c r="I288" s="12"/>
      <c r="J288" s="12"/>
      <c r="K288" s="42"/>
    </row>
    <row r="289" spans="2:11" x14ac:dyDescent="0.3">
      <c r="B289" s="12"/>
      <c r="C289" s="12"/>
      <c r="D289" s="12"/>
      <c r="E289" s="12"/>
      <c r="F289" s="12"/>
      <c r="G289" s="12"/>
      <c r="H289" s="12"/>
      <c r="I289" s="12"/>
      <c r="J289" s="12"/>
      <c r="K289" s="42"/>
    </row>
    <row r="290" spans="2:11" x14ac:dyDescent="0.3">
      <c r="B290" s="12"/>
      <c r="C290" s="12"/>
      <c r="D290" s="12"/>
      <c r="E290" s="12"/>
      <c r="F290" s="12"/>
      <c r="G290" s="12"/>
      <c r="H290" s="12"/>
      <c r="I290" s="12"/>
      <c r="J290" s="12"/>
      <c r="K290" s="42"/>
    </row>
    <row r="291" spans="2:11" x14ac:dyDescent="0.3">
      <c r="B291" s="12"/>
      <c r="C291" s="12"/>
      <c r="D291" s="12"/>
      <c r="E291" s="12"/>
      <c r="F291" s="12"/>
      <c r="G291" s="12"/>
      <c r="H291" s="12"/>
      <c r="I291" s="12"/>
      <c r="J291" s="12"/>
      <c r="K291" s="42"/>
    </row>
    <row r="292" spans="2:11" x14ac:dyDescent="0.3">
      <c r="B292" s="12"/>
      <c r="C292" s="12"/>
      <c r="D292" s="12"/>
      <c r="E292" s="12"/>
      <c r="F292" s="12"/>
      <c r="G292" s="12"/>
      <c r="H292" s="12"/>
      <c r="I292" s="12"/>
      <c r="J292" s="12"/>
      <c r="K292" s="42"/>
    </row>
    <row r="293" spans="2:11" x14ac:dyDescent="0.3">
      <c r="B293" s="12"/>
      <c r="C293" s="12"/>
      <c r="D293" s="12"/>
      <c r="E293" s="12"/>
      <c r="F293" s="12"/>
      <c r="G293" s="12"/>
      <c r="H293" s="12"/>
      <c r="I293" s="12"/>
      <c r="J293" s="12"/>
      <c r="K293" s="42"/>
    </row>
    <row r="294" spans="2:11" x14ac:dyDescent="0.3">
      <c r="B294" s="12"/>
      <c r="C294" s="12"/>
      <c r="D294" s="12"/>
      <c r="E294" s="12"/>
      <c r="F294" s="12"/>
      <c r="G294" s="12"/>
      <c r="H294" s="12"/>
      <c r="I294" s="12"/>
      <c r="J294" s="12"/>
      <c r="K294" s="42"/>
    </row>
    <row r="295" spans="2:11" x14ac:dyDescent="0.3">
      <c r="B295" s="12"/>
      <c r="C295" s="12"/>
      <c r="D295" s="12"/>
      <c r="E295" s="12"/>
      <c r="F295" s="12"/>
      <c r="G295" s="12"/>
      <c r="H295" s="12"/>
      <c r="I295" s="12"/>
      <c r="J295" s="12"/>
      <c r="K295" s="42"/>
    </row>
    <row r="296" spans="2:11" x14ac:dyDescent="0.3">
      <c r="B296" s="12"/>
      <c r="C296" s="12"/>
      <c r="D296" s="12"/>
      <c r="E296" s="12"/>
      <c r="F296" s="12"/>
      <c r="G296" s="12"/>
      <c r="H296" s="12"/>
      <c r="I296" s="12"/>
      <c r="J296" s="12"/>
      <c r="K296" s="42"/>
    </row>
    <row r="297" spans="2:11" x14ac:dyDescent="0.3">
      <c r="B297" s="12"/>
      <c r="C297" s="12"/>
      <c r="D297" s="12"/>
      <c r="E297" s="12"/>
      <c r="F297" s="12"/>
      <c r="G297" s="12"/>
      <c r="H297" s="12"/>
      <c r="I297" s="12"/>
      <c r="J297" s="12"/>
      <c r="K297" s="42"/>
    </row>
    <row r="298" spans="2:11" x14ac:dyDescent="0.3">
      <c r="B298" s="12"/>
      <c r="C298" s="12"/>
      <c r="D298" s="12"/>
      <c r="E298" s="12"/>
      <c r="F298" s="12"/>
      <c r="G298" s="12"/>
      <c r="H298" s="12"/>
      <c r="I298" s="12"/>
      <c r="J298" s="12"/>
      <c r="K298" s="42"/>
    </row>
    <row r="299" spans="2:11" x14ac:dyDescent="0.3">
      <c r="B299" s="12"/>
      <c r="C299" s="13"/>
      <c r="D299" s="12"/>
      <c r="E299" s="13"/>
      <c r="F299" s="12"/>
      <c r="G299" s="13"/>
      <c r="H299" s="12"/>
      <c r="I299" s="13"/>
      <c r="J299" s="12"/>
      <c r="K299" s="42"/>
    </row>
    <row r="300" spans="2:11" x14ac:dyDescent="0.3">
      <c r="B300" s="12"/>
      <c r="C300" s="13"/>
      <c r="D300" s="12"/>
      <c r="E300" s="13"/>
      <c r="F300" s="12"/>
      <c r="G300" s="13"/>
      <c r="H300" s="12"/>
      <c r="I300" s="13"/>
      <c r="J300" s="12"/>
      <c r="K300" s="42"/>
    </row>
    <row r="301" spans="2:11" x14ac:dyDescent="0.3">
      <c r="B301" s="12"/>
      <c r="C301" s="13"/>
      <c r="D301" s="12"/>
      <c r="E301" s="13"/>
      <c r="F301" s="12"/>
      <c r="G301" s="13"/>
      <c r="H301" s="12"/>
      <c r="I301" s="13"/>
      <c r="J301" s="12"/>
      <c r="K301" s="42"/>
    </row>
    <row r="302" spans="2:11" x14ac:dyDescent="0.3">
      <c r="B302" s="12"/>
      <c r="C302" s="13"/>
      <c r="D302" s="12"/>
      <c r="E302" s="13"/>
      <c r="F302" s="12"/>
      <c r="G302" s="13"/>
      <c r="H302" s="12"/>
      <c r="I302" s="13"/>
      <c r="J302" s="12"/>
      <c r="K302" s="42"/>
    </row>
    <row r="303" spans="2:11" x14ac:dyDescent="0.3">
      <c r="B303" s="12"/>
      <c r="C303" s="13"/>
      <c r="D303" s="12"/>
      <c r="E303" s="13"/>
      <c r="F303" s="12"/>
      <c r="G303" s="13"/>
      <c r="H303" s="12"/>
      <c r="I303" s="13"/>
      <c r="J303" s="12"/>
      <c r="K303" s="42"/>
    </row>
    <row r="304" spans="2:11" x14ac:dyDescent="0.3">
      <c r="B304" s="12"/>
      <c r="C304" s="13"/>
      <c r="D304" s="12"/>
      <c r="E304" s="13"/>
      <c r="F304" s="12"/>
      <c r="G304" s="13"/>
      <c r="H304" s="12"/>
      <c r="I304" s="13"/>
      <c r="J304" s="12"/>
      <c r="K304" s="42"/>
    </row>
    <row r="305" spans="2:11" x14ac:dyDescent="0.3">
      <c r="B305" s="12"/>
      <c r="C305" s="13"/>
      <c r="D305" s="12"/>
      <c r="E305" s="13"/>
      <c r="F305" s="12"/>
      <c r="G305" s="13"/>
      <c r="H305" s="12"/>
      <c r="I305" s="13"/>
      <c r="J305" s="12"/>
      <c r="K305" s="42"/>
    </row>
    <row r="306" spans="2:11" x14ac:dyDescent="0.3">
      <c r="B306" s="12"/>
      <c r="C306" s="13"/>
      <c r="D306" s="12"/>
      <c r="E306" s="13"/>
      <c r="F306" s="12"/>
      <c r="G306" s="13"/>
      <c r="H306" s="12"/>
      <c r="I306" s="13"/>
      <c r="J306" s="12"/>
      <c r="K306" s="42"/>
    </row>
    <row r="307" spans="2:11" x14ac:dyDescent="0.3">
      <c r="B307" s="12"/>
      <c r="C307" s="13"/>
      <c r="D307" s="12"/>
      <c r="E307" s="13"/>
      <c r="F307" s="12"/>
      <c r="G307" s="13"/>
      <c r="H307" s="12"/>
      <c r="I307" s="13"/>
      <c r="J307" s="12"/>
      <c r="K307" s="42"/>
    </row>
    <row r="308" spans="2:11" x14ac:dyDescent="0.3">
      <c r="B308" s="12"/>
      <c r="C308" s="13"/>
      <c r="D308" s="12"/>
      <c r="E308" s="13"/>
      <c r="F308" s="12"/>
      <c r="G308" s="13"/>
      <c r="H308" s="12"/>
      <c r="I308" s="13"/>
      <c r="J308" s="12"/>
      <c r="K308" s="42"/>
    </row>
    <row r="309" spans="2:11" x14ac:dyDescent="0.3">
      <c r="B309" s="12"/>
      <c r="C309" s="13"/>
      <c r="D309" s="12"/>
      <c r="E309" s="13"/>
      <c r="F309" s="12"/>
      <c r="G309" s="13"/>
      <c r="H309" s="12"/>
      <c r="I309" s="13"/>
      <c r="J309" s="12"/>
      <c r="K309" s="42"/>
    </row>
    <row r="310" spans="2:11" x14ac:dyDescent="0.3">
      <c r="B310" s="12"/>
      <c r="C310" s="13"/>
      <c r="D310" s="12"/>
      <c r="E310" s="13"/>
      <c r="F310" s="12"/>
      <c r="G310" s="13"/>
      <c r="H310" s="12"/>
      <c r="I310" s="13"/>
      <c r="J310" s="12"/>
      <c r="K310" s="42"/>
    </row>
    <row r="311" spans="2:11" x14ac:dyDescent="0.3">
      <c r="B311" s="12"/>
      <c r="C311" s="13"/>
      <c r="D311" s="12"/>
      <c r="E311" s="13"/>
      <c r="F311" s="12"/>
      <c r="G311" s="13"/>
      <c r="H311" s="12"/>
      <c r="I311" s="13"/>
      <c r="J311" s="12"/>
      <c r="K311" s="42"/>
    </row>
    <row r="312" spans="2:11" x14ac:dyDescent="0.3">
      <c r="B312" s="12"/>
      <c r="C312" s="13"/>
      <c r="D312" s="12"/>
      <c r="E312" s="13"/>
      <c r="F312" s="12"/>
      <c r="G312" s="13"/>
      <c r="H312" s="12"/>
      <c r="I312" s="13"/>
      <c r="J312" s="12"/>
      <c r="K312" s="42"/>
    </row>
    <row r="313" spans="2:11" x14ac:dyDescent="0.3">
      <c r="B313" s="12"/>
      <c r="C313" s="13"/>
      <c r="D313" s="12"/>
      <c r="E313" s="13"/>
      <c r="F313" s="12"/>
      <c r="G313" s="13"/>
      <c r="H313" s="12"/>
      <c r="I313" s="13"/>
      <c r="J313" s="12"/>
      <c r="K313" s="42"/>
    </row>
    <row r="314" spans="2:11" x14ac:dyDescent="0.3">
      <c r="B314" s="12"/>
      <c r="C314" s="13"/>
      <c r="D314" s="12"/>
      <c r="E314" s="13"/>
      <c r="F314" s="12"/>
      <c r="G314" s="13"/>
      <c r="H314" s="12"/>
      <c r="I314" s="13"/>
      <c r="J314" s="12"/>
      <c r="K314" s="42"/>
    </row>
    <row r="315" spans="2:11" x14ac:dyDescent="0.3">
      <c r="B315" s="12"/>
      <c r="C315" s="13"/>
      <c r="D315" s="12"/>
      <c r="E315" s="13"/>
      <c r="F315" s="12"/>
      <c r="G315" s="13"/>
      <c r="H315" s="12"/>
      <c r="I315" s="13"/>
      <c r="J315" s="12"/>
      <c r="K315" s="42"/>
    </row>
    <row r="316" spans="2:11" x14ac:dyDescent="0.3">
      <c r="B316" s="12"/>
      <c r="C316" s="13"/>
      <c r="D316" s="12"/>
      <c r="E316" s="13"/>
      <c r="F316" s="12"/>
      <c r="G316" s="13"/>
      <c r="H316" s="12"/>
      <c r="I316" s="13"/>
      <c r="J316" s="12"/>
      <c r="K316" s="42"/>
    </row>
    <row r="317" spans="2:11" x14ac:dyDescent="0.3">
      <c r="B317" s="12"/>
      <c r="C317" s="13"/>
      <c r="D317" s="12"/>
      <c r="E317" s="13"/>
      <c r="F317" s="12"/>
      <c r="G317" s="13"/>
      <c r="H317" s="12"/>
      <c r="I317" s="13"/>
      <c r="J317" s="12"/>
      <c r="K317" s="42"/>
    </row>
    <row r="318" spans="2:11" x14ac:dyDescent="0.3">
      <c r="B318" s="12"/>
      <c r="C318" s="13"/>
      <c r="D318" s="12"/>
      <c r="E318" s="13"/>
      <c r="F318" s="12"/>
      <c r="G318" s="13"/>
      <c r="H318" s="12"/>
      <c r="I318" s="13"/>
      <c r="J318" s="12"/>
      <c r="K318" s="42"/>
    </row>
    <row r="319" spans="2:11" x14ac:dyDescent="0.3">
      <c r="B319" s="12"/>
      <c r="C319" s="13"/>
      <c r="D319" s="12"/>
      <c r="E319" s="13"/>
      <c r="F319" s="12"/>
      <c r="G319" s="13"/>
      <c r="H319" s="12"/>
      <c r="I319" s="13"/>
      <c r="J319" s="12"/>
      <c r="K319" s="42"/>
    </row>
    <row r="320" spans="2:11" x14ac:dyDescent="0.3">
      <c r="B320" s="12"/>
      <c r="C320" s="13"/>
      <c r="D320" s="12"/>
      <c r="E320" s="13"/>
      <c r="F320" s="12"/>
      <c r="G320" s="13"/>
      <c r="H320" s="12"/>
      <c r="I320" s="13"/>
      <c r="J320" s="12"/>
      <c r="K320" s="42"/>
    </row>
    <row r="321" spans="2:11" x14ac:dyDescent="0.3">
      <c r="B321" s="12"/>
      <c r="C321" s="13"/>
      <c r="D321" s="12"/>
      <c r="E321" s="13"/>
      <c r="F321" s="12"/>
      <c r="G321" s="13"/>
      <c r="H321" s="12"/>
      <c r="I321" s="13"/>
      <c r="J321" s="12"/>
      <c r="K321" s="42"/>
    </row>
    <row r="322" spans="2:11" x14ac:dyDescent="0.3">
      <c r="B322" s="12"/>
      <c r="C322" s="13"/>
      <c r="D322" s="12"/>
      <c r="E322" s="13"/>
      <c r="F322" s="12"/>
      <c r="G322" s="13"/>
      <c r="H322" s="12"/>
      <c r="I322" s="13"/>
      <c r="J322" s="12"/>
      <c r="K322" s="42"/>
    </row>
    <row r="323" spans="2:11" x14ac:dyDescent="0.3">
      <c r="B323" s="12"/>
      <c r="C323" s="13"/>
      <c r="D323" s="12"/>
      <c r="E323" s="13"/>
      <c r="F323" s="12"/>
      <c r="G323" s="13"/>
      <c r="H323" s="12"/>
      <c r="I323" s="13"/>
      <c r="J323" s="12"/>
      <c r="K323" s="42"/>
    </row>
    <row r="324" spans="2:11" x14ac:dyDescent="0.3">
      <c r="B324" s="12"/>
      <c r="C324" s="13"/>
      <c r="D324" s="12"/>
      <c r="E324" s="13"/>
      <c r="F324" s="12"/>
      <c r="G324" s="13"/>
      <c r="H324" s="12"/>
      <c r="I324" s="13"/>
      <c r="J324" s="12"/>
      <c r="K324" s="42"/>
    </row>
    <row r="325" spans="2:11" x14ac:dyDescent="0.3">
      <c r="B325" s="12"/>
      <c r="C325" s="13"/>
      <c r="D325" s="12"/>
      <c r="E325" s="13"/>
      <c r="F325" s="12"/>
      <c r="G325" s="13"/>
      <c r="H325" s="12"/>
      <c r="I325" s="13"/>
      <c r="J325" s="12"/>
      <c r="K325" s="42"/>
    </row>
    <row r="326" spans="2:11" x14ac:dyDescent="0.3">
      <c r="B326" s="12"/>
      <c r="C326" s="13"/>
      <c r="D326" s="12"/>
      <c r="E326" s="13"/>
      <c r="F326" s="12"/>
      <c r="G326" s="13"/>
      <c r="H326" s="12"/>
      <c r="I326" s="13"/>
      <c r="J326" s="12"/>
      <c r="K326" s="42"/>
    </row>
    <row r="327" spans="2:11" x14ac:dyDescent="0.3">
      <c r="B327" s="12"/>
      <c r="C327" s="13"/>
      <c r="D327" s="12"/>
      <c r="E327" s="13"/>
      <c r="F327" s="12"/>
      <c r="G327" s="13"/>
      <c r="H327" s="12"/>
      <c r="I327" s="13"/>
      <c r="J327" s="12"/>
      <c r="K327" s="42"/>
    </row>
    <row r="328" spans="2:11" x14ac:dyDescent="0.3">
      <c r="B328" s="12"/>
      <c r="C328" s="13"/>
      <c r="D328" s="12"/>
      <c r="E328" s="13"/>
      <c r="F328" s="12"/>
      <c r="G328" s="13"/>
      <c r="H328" s="12"/>
      <c r="I328" s="13"/>
      <c r="J328" s="12"/>
      <c r="K328" s="42"/>
    </row>
    <row r="329" spans="2:11" x14ac:dyDescent="0.3">
      <c r="B329" s="12"/>
      <c r="C329" s="13"/>
      <c r="D329" s="12"/>
      <c r="E329" s="13"/>
      <c r="F329" s="12"/>
      <c r="G329" s="13"/>
      <c r="H329" s="12"/>
      <c r="I329" s="13"/>
      <c r="J329" s="12"/>
      <c r="K329" s="42"/>
    </row>
    <row r="330" spans="2:11" x14ac:dyDescent="0.3">
      <c r="B330" s="12"/>
      <c r="C330" s="13"/>
      <c r="D330" s="12"/>
      <c r="E330" s="13"/>
      <c r="F330" s="12"/>
      <c r="G330" s="13"/>
      <c r="H330" s="12"/>
      <c r="I330" s="13"/>
      <c r="J330" s="12"/>
      <c r="K330" s="42"/>
    </row>
    <row r="331" spans="2:11" x14ac:dyDescent="0.3">
      <c r="B331" s="12"/>
      <c r="C331" s="13"/>
      <c r="D331" s="12"/>
      <c r="E331" s="13"/>
      <c r="F331" s="12"/>
      <c r="G331" s="13"/>
      <c r="H331" s="12"/>
      <c r="I331" s="13"/>
      <c r="J331" s="12"/>
      <c r="K331" s="42"/>
    </row>
    <row r="332" spans="2:11" x14ac:dyDescent="0.3">
      <c r="B332" s="12"/>
      <c r="C332" s="13"/>
      <c r="D332" s="12"/>
      <c r="E332" s="13"/>
      <c r="F332" s="12"/>
      <c r="G332" s="13"/>
      <c r="H332" s="12"/>
      <c r="I332" s="13"/>
      <c r="J332" s="12"/>
      <c r="K332" s="42"/>
    </row>
    <row r="333" spans="2:11" x14ac:dyDescent="0.3">
      <c r="B333" s="12"/>
      <c r="C333" s="13"/>
      <c r="D333" s="12"/>
      <c r="E333" s="13"/>
      <c r="F333" s="12"/>
      <c r="G333" s="13"/>
      <c r="H333" s="12"/>
      <c r="I333" s="13"/>
      <c r="J333" s="12"/>
      <c r="K333" s="42"/>
    </row>
    <row r="334" spans="2:11" x14ac:dyDescent="0.3">
      <c r="B334" s="12"/>
      <c r="C334" s="13"/>
      <c r="D334" s="12"/>
      <c r="E334" s="13"/>
      <c r="F334" s="12"/>
      <c r="G334" s="13"/>
      <c r="H334" s="12"/>
      <c r="I334" s="13"/>
      <c r="J334" s="12"/>
      <c r="K334" s="42"/>
    </row>
    <row r="335" spans="2:11" x14ac:dyDescent="0.3">
      <c r="B335" s="12"/>
      <c r="C335" s="13"/>
      <c r="D335" s="12"/>
      <c r="E335" s="13"/>
      <c r="F335" s="12"/>
      <c r="G335" s="13"/>
      <c r="H335" s="12"/>
      <c r="I335" s="13"/>
      <c r="J335" s="12"/>
      <c r="K335" s="42"/>
    </row>
    <row r="336" spans="2:11" x14ac:dyDescent="0.3">
      <c r="B336" s="12"/>
      <c r="C336" s="13"/>
      <c r="D336" s="12"/>
      <c r="E336" s="13"/>
      <c r="F336" s="12"/>
      <c r="G336" s="13"/>
      <c r="H336" s="12"/>
      <c r="I336" s="13"/>
      <c r="J336" s="12"/>
      <c r="K336" s="42"/>
    </row>
    <row r="337" spans="2:11" x14ac:dyDescent="0.3">
      <c r="B337" s="12"/>
      <c r="C337" s="13"/>
      <c r="D337" s="12"/>
      <c r="E337" s="13"/>
      <c r="F337" s="12"/>
      <c r="G337" s="13"/>
      <c r="H337" s="12"/>
      <c r="I337" s="13"/>
      <c r="J337" s="12"/>
      <c r="K337" s="42"/>
    </row>
    <row r="338" spans="2:11" x14ac:dyDescent="0.3">
      <c r="B338" s="12"/>
      <c r="C338" s="13"/>
      <c r="D338" s="12"/>
      <c r="E338" s="13"/>
      <c r="F338" s="12"/>
      <c r="G338" s="13"/>
      <c r="H338" s="12"/>
      <c r="I338" s="13"/>
      <c r="J338" s="12"/>
      <c r="K338" s="42"/>
    </row>
    <row r="339" spans="2:11" x14ac:dyDescent="0.3">
      <c r="B339" s="12"/>
      <c r="C339" s="13"/>
      <c r="D339" s="12"/>
      <c r="E339" s="13"/>
      <c r="F339" s="12"/>
      <c r="G339" s="13"/>
      <c r="H339" s="12"/>
      <c r="I339" s="13"/>
      <c r="J339" s="12"/>
      <c r="K339" s="42"/>
    </row>
    <row r="340" spans="2:11" x14ac:dyDescent="0.3">
      <c r="B340" s="12"/>
      <c r="C340" s="13"/>
      <c r="D340" s="12"/>
      <c r="E340" s="13"/>
      <c r="F340" s="12"/>
      <c r="G340" s="13"/>
      <c r="H340" s="12"/>
      <c r="I340" s="13"/>
      <c r="J340" s="12"/>
      <c r="K340" s="42"/>
    </row>
    <row r="341" spans="2:11" x14ac:dyDescent="0.3">
      <c r="B341" s="12"/>
      <c r="C341" s="13"/>
      <c r="D341" s="12"/>
      <c r="E341" s="13"/>
      <c r="F341" s="12"/>
      <c r="G341" s="13"/>
      <c r="H341" s="12"/>
      <c r="I341" s="13"/>
      <c r="J341" s="12"/>
      <c r="K341" s="42"/>
    </row>
    <row r="342" spans="2:11" x14ac:dyDescent="0.3">
      <c r="B342" s="12"/>
      <c r="C342" s="13"/>
      <c r="D342" s="12"/>
      <c r="E342" s="13"/>
      <c r="F342" s="12"/>
      <c r="G342" s="13"/>
      <c r="H342" s="12"/>
      <c r="I342" s="13"/>
      <c r="J342" s="12"/>
      <c r="K342" s="42"/>
    </row>
    <row r="343" spans="2:11" x14ac:dyDescent="0.3">
      <c r="B343" s="12"/>
      <c r="C343" s="13"/>
      <c r="D343" s="12"/>
      <c r="E343" s="13"/>
      <c r="F343" s="12"/>
      <c r="G343" s="13"/>
      <c r="H343" s="12"/>
      <c r="I343" s="13"/>
      <c r="J343" s="12"/>
      <c r="K343" s="42"/>
    </row>
    <row r="344" spans="2:11" x14ac:dyDescent="0.3">
      <c r="B344" s="12"/>
      <c r="C344" s="13"/>
      <c r="D344" s="12"/>
      <c r="E344" s="13"/>
      <c r="F344" s="12"/>
      <c r="G344" s="13"/>
      <c r="H344" s="12"/>
      <c r="I344" s="13"/>
      <c r="J344" s="12"/>
      <c r="K344" s="42"/>
    </row>
    <row r="345" spans="2:11" x14ac:dyDescent="0.3">
      <c r="B345" s="12"/>
      <c r="C345" s="13"/>
      <c r="D345" s="12"/>
      <c r="E345" s="13"/>
      <c r="F345" s="12"/>
      <c r="G345" s="13"/>
      <c r="H345" s="12"/>
      <c r="I345" s="13"/>
      <c r="J345" s="12"/>
      <c r="K345" s="42"/>
    </row>
    <row r="346" spans="2:11" x14ac:dyDescent="0.3">
      <c r="B346" s="12"/>
      <c r="C346" s="13"/>
      <c r="D346" s="12"/>
      <c r="E346" s="13"/>
      <c r="F346" s="12"/>
      <c r="G346" s="13"/>
      <c r="H346" s="12"/>
      <c r="I346" s="13"/>
      <c r="J346" s="12"/>
      <c r="K346" s="42"/>
    </row>
    <row r="347" spans="2:11" x14ac:dyDescent="0.3">
      <c r="B347" s="12"/>
      <c r="C347" s="13"/>
      <c r="D347" s="12"/>
      <c r="E347" s="13"/>
      <c r="F347" s="12"/>
      <c r="G347" s="13"/>
      <c r="H347" s="12"/>
      <c r="I347" s="13"/>
      <c r="J347" s="12"/>
      <c r="K347" s="42"/>
    </row>
    <row r="348" spans="2:11" x14ac:dyDescent="0.3">
      <c r="B348" s="12"/>
      <c r="C348" s="13"/>
      <c r="D348" s="12"/>
      <c r="E348" s="13"/>
      <c r="F348" s="12"/>
      <c r="G348" s="13"/>
      <c r="H348" s="12"/>
      <c r="I348" s="13"/>
      <c r="J348" s="12"/>
      <c r="K348" s="42"/>
    </row>
    <row r="349" spans="2:11" x14ac:dyDescent="0.3">
      <c r="B349" s="12"/>
      <c r="C349" s="13"/>
      <c r="D349" s="12"/>
      <c r="E349" s="13"/>
      <c r="F349" s="12"/>
      <c r="G349" s="13"/>
      <c r="H349" s="12"/>
      <c r="I349" s="13"/>
      <c r="J349" s="12"/>
      <c r="K349" s="42"/>
    </row>
    <row r="350" spans="2:11" x14ac:dyDescent="0.3">
      <c r="B350" s="12"/>
      <c r="C350" s="13"/>
      <c r="D350" s="12"/>
      <c r="E350" s="13"/>
      <c r="F350" s="12"/>
      <c r="G350" s="13"/>
      <c r="H350" s="12"/>
      <c r="I350" s="13"/>
      <c r="J350" s="12"/>
      <c r="K350" s="42"/>
    </row>
    <row r="351" spans="2:11" x14ac:dyDescent="0.3">
      <c r="B351" s="12"/>
      <c r="C351" s="13"/>
      <c r="D351" s="12"/>
      <c r="E351" s="13"/>
      <c r="F351" s="12"/>
      <c r="G351" s="13"/>
      <c r="H351" s="12"/>
      <c r="I351" s="13"/>
      <c r="J351" s="12"/>
      <c r="K351" s="42"/>
    </row>
    <row r="352" spans="2:11" x14ac:dyDescent="0.3">
      <c r="B352" s="12"/>
      <c r="C352" s="13"/>
      <c r="D352" s="12"/>
      <c r="E352" s="13"/>
      <c r="F352" s="12"/>
      <c r="G352" s="13"/>
      <c r="H352" s="12"/>
      <c r="I352" s="13"/>
      <c r="J352" s="12"/>
      <c r="K352" s="42"/>
    </row>
    <row r="353" spans="2:11" x14ac:dyDescent="0.3">
      <c r="B353" s="12"/>
      <c r="C353" s="13"/>
      <c r="D353" s="12"/>
      <c r="E353" s="13"/>
      <c r="F353" s="12"/>
      <c r="G353" s="13"/>
      <c r="H353" s="12"/>
      <c r="I353" s="13"/>
      <c r="J353" s="12"/>
      <c r="K353" s="42"/>
    </row>
    <row r="354" spans="2:11" x14ac:dyDescent="0.3">
      <c r="B354" s="12"/>
      <c r="C354" s="13"/>
      <c r="D354" s="12"/>
      <c r="E354" s="13"/>
      <c r="F354" s="12"/>
      <c r="G354" s="13"/>
      <c r="H354" s="12"/>
      <c r="I354" s="13"/>
      <c r="J354" s="12"/>
      <c r="K354" s="42"/>
    </row>
    <row r="355" spans="2:11" x14ac:dyDescent="0.3">
      <c r="B355" s="12"/>
      <c r="C355" s="13"/>
      <c r="D355" s="12"/>
      <c r="E355" s="13"/>
      <c r="F355" s="12"/>
      <c r="G355" s="13"/>
      <c r="H355" s="12"/>
      <c r="I355" s="13"/>
      <c r="J355" s="12"/>
      <c r="K355" s="42"/>
    </row>
    <row r="356" spans="2:11" x14ac:dyDescent="0.3">
      <c r="B356" s="12"/>
      <c r="C356" s="13"/>
      <c r="D356" s="12"/>
      <c r="E356" s="13"/>
      <c r="F356" s="12"/>
      <c r="G356" s="13"/>
      <c r="H356" s="12"/>
      <c r="I356" s="13"/>
      <c r="J356" s="12"/>
      <c r="K356" s="42"/>
    </row>
    <row r="357" spans="2:11" x14ac:dyDescent="0.3">
      <c r="B357" s="12"/>
      <c r="C357" s="13"/>
      <c r="D357" s="12"/>
      <c r="E357" s="13"/>
      <c r="F357" s="12"/>
      <c r="G357" s="13"/>
      <c r="H357" s="12"/>
      <c r="I357" s="13"/>
      <c r="J357" s="12"/>
      <c r="K357" s="42"/>
    </row>
    <row r="358" spans="2:11" x14ac:dyDescent="0.3">
      <c r="B358" s="12"/>
      <c r="C358" s="13"/>
      <c r="D358" s="12"/>
      <c r="E358" s="13"/>
      <c r="F358" s="12"/>
      <c r="G358" s="13"/>
      <c r="H358" s="12"/>
      <c r="I358" s="13"/>
      <c r="J358" s="12"/>
      <c r="K358" s="42"/>
    </row>
    <row r="359" spans="2:11" x14ac:dyDescent="0.3">
      <c r="B359" s="12"/>
      <c r="C359" s="13"/>
      <c r="D359" s="12"/>
      <c r="E359" s="13"/>
      <c r="F359" s="12"/>
      <c r="G359" s="13"/>
      <c r="H359" s="12"/>
      <c r="I359" s="13"/>
      <c r="J359" s="12"/>
      <c r="K359" s="42"/>
    </row>
    <row r="360" spans="2:11" x14ac:dyDescent="0.3">
      <c r="B360" s="12"/>
      <c r="C360" s="13"/>
      <c r="D360" s="12"/>
      <c r="E360" s="13"/>
      <c r="F360" s="12"/>
      <c r="G360" s="13"/>
      <c r="H360" s="12"/>
      <c r="I360" s="13"/>
      <c r="J360" s="12"/>
      <c r="K360" s="42"/>
    </row>
    <row r="361" spans="2:11" x14ac:dyDescent="0.3">
      <c r="B361" s="12"/>
      <c r="C361" s="13"/>
      <c r="D361" s="12"/>
      <c r="E361" s="13"/>
      <c r="F361" s="12"/>
      <c r="G361" s="13"/>
      <c r="H361" s="12"/>
      <c r="I361" s="13"/>
      <c r="J361" s="12"/>
      <c r="K361" s="42"/>
    </row>
    <row r="362" spans="2:11" x14ac:dyDescent="0.3">
      <c r="B362" s="12"/>
      <c r="C362" s="13"/>
      <c r="D362" s="12"/>
      <c r="E362" s="13"/>
      <c r="F362" s="12"/>
      <c r="G362" s="13"/>
      <c r="H362" s="12"/>
      <c r="I362" s="13"/>
      <c r="J362" s="12"/>
      <c r="K362" s="42"/>
    </row>
    <row r="363" spans="2:11" x14ac:dyDescent="0.3">
      <c r="B363" s="12"/>
      <c r="C363" s="13"/>
      <c r="D363" s="12"/>
      <c r="E363" s="13"/>
      <c r="F363" s="12"/>
      <c r="G363" s="13"/>
      <c r="H363" s="12"/>
      <c r="I363" s="13"/>
      <c r="J363" s="12"/>
      <c r="K363" s="42"/>
    </row>
    <row r="364" spans="2:11" x14ac:dyDescent="0.3">
      <c r="B364" s="12"/>
      <c r="C364" s="13"/>
      <c r="D364" s="12"/>
      <c r="E364" s="13"/>
      <c r="F364" s="12"/>
      <c r="G364" s="13"/>
      <c r="H364" s="12"/>
      <c r="I364" s="13"/>
      <c r="J364" s="12"/>
      <c r="K364" s="42"/>
    </row>
    <row r="365" spans="2:11" x14ac:dyDescent="0.3">
      <c r="B365" s="12"/>
      <c r="C365" s="13"/>
      <c r="D365" s="12"/>
      <c r="E365" s="13"/>
      <c r="F365" s="12"/>
      <c r="G365" s="13"/>
      <c r="H365" s="12"/>
      <c r="I365" s="13"/>
      <c r="J365" s="12"/>
      <c r="K365" s="42"/>
    </row>
    <row r="366" spans="2:11" x14ac:dyDescent="0.3">
      <c r="B366" s="12"/>
      <c r="C366" s="13"/>
      <c r="D366" s="12"/>
      <c r="E366" s="13"/>
      <c r="F366" s="12"/>
      <c r="G366" s="13"/>
      <c r="H366" s="12"/>
      <c r="I366" s="13"/>
      <c r="J366" s="12"/>
      <c r="K366" s="42"/>
    </row>
    <row r="367" spans="2:11" x14ac:dyDescent="0.3">
      <c r="B367" s="12"/>
      <c r="C367" s="13"/>
      <c r="D367" s="12"/>
      <c r="E367" s="13"/>
      <c r="F367" s="12"/>
      <c r="G367" s="13"/>
      <c r="H367" s="12"/>
      <c r="I367" s="13"/>
      <c r="J367" s="12"/>
      <c r="K367" s="42"/>
    </row>
    <row r="368" spans="2:11" x14ac:dyDescent="0.3">
      <c r="B368" s="12"/>
      <c r="C368" s="13"/>
      <c r="D368" s="12"/>
      <c r="E368" s="13"/>
      <c r="F368" s="12"/>
      <c r="G368" s="13"/>
      <c r="H368" s="12"/>
      <c r="I368" s="13"/>
      <c r="J368" s="12"/>
      <c r="K368" s="42"/>
    </row>
    <row r="369" spans="2:11" x14ac:dyDescent="0.3">
      <c r="B369" s="12"/>
      <c r="C369" s="13"/>
      <c r="D369" s="12"/>
      <c r="E369" s="13"/>
      <c r="F369" s="12"/>
      <c r="G369" s="13"/>
      <c r="H369" s="12"/>
      <c r="I369" s="13"/>
      <c r="J369" s="12"/>
      <c r="K369" s="42"/>
    </row>
    <row r="370" spans="2:11" x14ac:dyDescent="0.3">
      <c r="B370" s="12"/>
      <c r="C370" s="13"/>
      <c r="D370" s="12"/>
      <c r="E370" s="13"/>
      <c r="F370" s="12"/>
      <c r="G370" s="13"/>
      <c r="H370" s="12"/>
      <c r="I370" s="13"/>
      <c r="J370" s="12"/>
      <c r="K370" s="42"/>
    </row>
    <row r="371" spans="2:11" x14ac:dyDescent="0.3">
      <c r="B371" s="12"/>
      <c r="C371" s="13"/>
      <c r="D371" s="12"/>
      <c r="E371" s="13"/>
      <c r="F371" s="12"/>
      <c r="G371" s="13"/>
      <c r="H371" s="12"/>
      <c r="I371" s="13"/>
      <c r="J371" s="12"/>
      <c r="K371" s="42"/>
    </row>
    <row r="372" spans="2:11" x14ac:dyDescent="0.3">
      <c r="B372" s="12"/>
      <c r="C372" s="13"/>
      <c r="D372" s="12"/>
      <c r="E372" s="13"/>
      <c r="F372" s="12"/>
      <c r="G372" s="13"/>
      <c r="H372" s="12"/>
      <c r="I372" s="13"/>
      <c r="J372" s="12"/>
      <c r="K372" s="42"/>
    </row>
    <row r="373" spans="2:11" x14ac:dyDescent="0.3">
      <c r="B373" s="12"/>
      <c r="C373" s="13"/>
      <c r="D373" s="12"/>
      <c r="E373" s="13"/>
      <c r="F373" s="12"/>
      <c r="G373" s="13"/>
      <c r="H373" s="12"/>
      <c r="I373" s="13"/>
      <c r="J373" s="12"/>
      <c r="K373" s="42"/>
    </row>
    <row r="374" spans="2:11" x14ac:dyDescent="0.3">
      <c r="B374" s="12"/>
      <c r="C374" s="13"/>
      <c r="D374" s="12"/>
      <c r="E374" s="13"/>
      <c r="F374" s="12"/>
      <c r="G374" s="13"/>
      <c r="H374" s="12"/>
      <c r="I374" s="13"/>
      <c r="J374" s="12"/>
      <c r="K374" s="42"/>
    </row>
    <row r="375" spans="2:11" x14ac:dyDescent="0.3">
      <c r="B375" s="12"/>
      <c r="C375" s="13"/>
      <c r="D375" s="12"/>
      <c r="E375" s="13"/>
      <c r="F375" s="12"/>
      <c r="G375" s="13"/>
      <c r="H375" s="12"/>
      <c r="I375" s="13"/>
      <c r="J375" s="12"/>
      <c r="K375" s="42"/>
    </row>
    <row r="376" spans="2:11" x14ac:dyDescent="0.3">
      <c r="B376" s="12"/>
      <c r="C376" s="13"/>
      <c r="D376" s="12"/>
      <c r="E376" s="13"/>
      <c r="F376" s="12"/>
      <c r="G376" s="13"/>
      <c r="H376" s="12"/>
      <c r="I376" s="13"/>
      <c r="J376" s="12"/>
      <c r="K376" s="42"/>
    </row>
    <row r="377" spans="2:11" x14ac:dyDescent="0.3">
      <c r="B377" s="12"/>
      <c r="C377" s="13"/>
      <c r="D377" s="12"/>
      <c r="E377" s="13"/>
      <c r="F377" s="12"/>
      <c r="G377" s="13"/>
      <c r="H377" s="12"/>
      <c r="I377" s="13"/>
      <c r="J377" s="12"/>
      <c r="K377" s="42"/>
    </row>
    <row r="378" spans="2:11" x14ac:dyDescent="0.3">
      <c r="B378" s="12"/>
      <c r="C378" s="13"/>
      <c r="D378" s="12"/>
      <c r="E378" s="13"/>
      <c r="F378" s="12"/>
      <c r="G378" s="13"/>
      <c r="H378" s="12"/>
      <c r="I378" s="13"/>
      <c r="J378" s="12"/>
      <c r="K378" s="42"/>
    </row>
    <row r="379" spans="2:11" x14ac:dyDescent="0.3">
      <c r="B379" s="12"/>
      <c r="C379" s="13"/>
      <c r="D379" s="12"/>
      <c r="E379" s="13"/>
      <c r="F379" s="12"/>
      <c r="G379" s="13"/>
      <c r="H379" s="12"/>
      <c r="I379" s="13"/>
      <c r="J379" s="12"/>
      <c r="K379" s="42"/>
    </row>
    <row r="380" spans="2:11" x14ac:dyDescent="0.3">
      <c r="B380" s="12"/>
      <c r="C380" s="13"/>
      <c r="D380" s="12"/>
      <c r="E380" s="13"/>
      <c r="F380" s="12"/>
      <c r="G380" s="13"/>
      <c r="H380" s="12"/>
      <c r="I380" s="13"/>
      <c r="J380" s="12"/>
      <c r="K380" s="42"/>
    </row>
    <row r="381" spans="2:11" x14ac:dyDescent="0.3">
      <c r="B381" s="12"/>
      <c r="C381" s="13"/>
      <c r="D381" s="12"/>
      <c r="E381" s="13"/>
      <c r="F381" s="12"/>
      <c r="G381" s="13"/>
      <c r="H381" s="12"/>
      <c r="I381" s="13"/>
      <c r="J381" s="12"/>
      <c r="K381" s="42"/>
    </row>
    <row r="382" spans="2:11" x14ac:dyDescent="0.3">
      <c r="B382" s="12"/>
      <c r="C382" s="13"/>
      <c r="D382" s="12"/>
      <c r="E382" s="13"/>
      <c r="F382" s="12"/>
      <c r="G382" s="13"/>
      <c r="H382" s="12"/>
      <c r="I382" s="13"/>
      <c r="J382" s="12"/>
      <c r="K382" s="42"/>
    </row>
    <row r="383" spans="2:11" x14ac:dyDescent="0.3">
      <c r="B383" s="12"/>
      <c r="C383" s="13"/>
      <c r="D383" s="12"/>
      <c r="E383" s="13"/>
      <c r="F383" s="12"/>
      <c r="G383" s="13"/>
      <c r="H383" s="12"/>
      <c r="I383" s="13"/>
      <c r="J383" s="12"/>
      <c r="K383" s="42"/>
    </row>
    <row r="384" spans="2:11" x14ac:dyDescent="0.3">
      <c r="B384" s="12"/>
      <c r="C384" s="13"/>
      <c r="D384" s="12"/>
      <c r="E384" s="13"/>
      <c r="F384" s="12"/>
      <c r="G384" s="13"/>
      <c r="H384" s="12"/>
      <c r="I384" s="13"/>
      <c r="J384" s="12"/>
      <c r="K384" s="42"/>
    </row>
    <row r="385" spans="2:11" x14ac:dyDescent="0.3">
      <c r="B385" s="12"/>
      <c r="C385" s="13"/>
      <c r="D385" s="12"/>
      <c r="E385" s="13"/>
      <c r="F385" s="12"/>
      <c r="G385" s="13"/>
      <c r="H385" s="12"/>
      <c r="I385" s="13"/>
      <c r="J385" s="12"/>
      <c r="K385" s="42"/>
    </row>
    <row r="386" spans="2:11" x14ac:dyDescent="0.3">
      <c r="B386" s="12"/>
      <c r="C386" s="13"/>
      <c r="D386" s="12"/>
      <c r="E386" s="13"/>
      <c r="F386" s="12"/>
      <c r="G386" s="13"/>
      <c r="H386" s="12"/>
      <c r="I386" s="13"/>
      <c r="J386" s="12"/>
      <c r="K386" s="42"/>
    </row>
    <row r="387" spans="2:11" x14ac:dyDescent="0.3">
      <c r="B387" s="12"/>
      <c r="C387" s="13"/>
      <c r="D387" s="12"/>
      <c r="E387" s="13"/>
      <c r="F387" s="12"/>
      <c r="G387" s="13"/>
      <c r="H387" s="12"/>
      <c r="I387" s="13"/>
      <c r="J387" s="12"/>
      <c r="K387" s="42"/>
    </row>
    <row r="388" spans="2:11" x14ac:dyDescent="0.3">
      <c r="B388" s="12"/>
      <c r="C388" s="13"/>
      <c r="D388" s="12"/>
      <c r="E388" s="13"/>
      <c r="F388" s="12"/>
      <c r="G388" s="13"/>
      <c r="H388" s="12"/>
      <c r="I388" s="13"/>
      <c r="J388" s="12"/>
      <c r="K388" s="42"/>
    </row>
    <row r="389" spans="2:11" x14ac:dyDescent="0.3">
      <c r="B389" s="12"/>
      <c r="C389" s="13"/>
      <c r="D389" s="12"/>
      <c r="E389" s="13"/>
      <c r="F389" s="12"/>
      <c r="G389" s="13"/>
      <c r="H389" s="12"/>
      <c r="I389" s="13"/>
      <c r="J389" s="12"/>
      <c r="K389" s="42"/>
    </row>
    <row r="390" spans="2:11" x14ac:dyDescent="0.3">
      <c r="B390" s="12"/>
      <c r="C390" s="13"/>
      <c r="D390" s="12"/>
      <c r="E390" s="13"/>
      <c r="F390" s="12"/>
      <c r="G390" s="13"/>
      <c r="H390" s="12"/>
      <c r="I390" s="13"/>
      <c r="J390" s="12"/>
      <c r="K390" s="42"/>
    </row>
    <row r="391" spans="2:11" x14ac:dyDescent="0.3">
      <c r="B391" s="12"/>
      <c r="C391" s="13"/>
      <c r="D391" s="12"/>
      <c r="E391" s="13"/>
      <c r="F391" s="12"/>
      <c r="G391" s="13"/>
      <c r="H391" s="12"/>
      <c r="I391" s="13"/>
      <c r="J391" s="12"/>
      <c r="K391" s="42"/>
    </row>
    <row r="392" spans="2:11" x14ac:dyDescent="0.3">
      <c r="B392" s="12"/>
      <c r="C392" s="13"/>
      <c r="D392" s="12"/>
      <c r="E392" s="13"/>
      <c r="F392" s="12"/>
      <c r="G392" s="13"/>
      <c r="H392" s="12"/>
      <c r="I392" s="13"/>
      <c r="J392" s="12"/>
      <c r="K392" s="42"/>
    </row>
    <row r="393" spans="2:11" x14ac:dyDescent="0.3">
      <c r="B393" s="12"/>
      <c r="C393" s="13"/>
      <c r="D393" s="12"/>
      <c r="E393" s="13"/>
      <c r="F393" s="12"/>
      <c r="G393" s="13"/>
      <c r="H393" s="12"/>
      <c r="I393" s="13"/>
      <c r="J393" s="12"/>
      <c r="K393" s="42"/>
    </row>
    <row r="394" spans="2:11" x14ac:dyDescent="0.3">
      <c r="B394" s="12"/>
      <c r="C394" s="13"/>
      <c r="D394" s="12"/>
      <c r="E394" s="13"/>
      <c r="F394" s="12"/>
      <c r="G394" s="13"/>
      <c r="H394" s="12"/>
      <c r="I394" s="13"/>
      <c r="J394" s="12"/>
      <c r="K394" s="42"/>
    </row>
    <row r="395" spans="2:11" x14ac:dyDescent="0.3">
      <c r="B395" s="12"/>
      <c r="C395" s="13"/>
      <c r="D395" s="12"/>
      <c r="E395" s="13"/>
      <c r="F395" s="12"/>
      <c r="G395" s="13"/>
      <c r="H395" s="12"/>
      <c r="I395" s="13"/>
      <c r="J395" s="12"/>
      <c r="K395" s="42"/>
    </row>
    <row r="396" spans="2:11" x14ac:dyDescent="0.3">
      <c r="B396" s="12"/>
      <c r="C396" s="13"/>
      <c r="D396" s="12"/>
      <c r="E396" s="13"/>
      <c r="F396" s="12"/>
      <c r="G396" s="13"/>
      <c r="H396" s="12"/>
      <c r="I396" s="13"/>
      <c r="J396" s="12"/>
      <c r="K396" s="42"/>
    </row>
    <row r="397" spans="2:11" x14ac:dyDescent="0.3">
      <c r="B397" s="12"/>
      <c r="C397" s="13"/>
      <c r="D397" s="12"/>
      <c r="E397" s="13"/>
      <c r="F397" s="12"/>
      <c r="G397" s="13"/>
      <c r="H397" s="12"/>
      <c r="I397" s="13"/>
      <c r="J397" s="12"/>
      <c r="K397" s="42"/>
    </row>
    <row r="398" spans="2:11" x14ac:dyDescent="0.3">
      <c r="B398" s="12"/>
      <c r="C398" s="13"/>
      <c r="D398" s="12"/>
      <c r="E398" s="13"/>
      <c r="F398" s="12"/>
      <c r="G398" s="13"/>
      <c r="H398" s="12"/>
      <c r="I398" s="13"/>
      <c r="J398" s="12"/>
      <c r="K398" s="42"/>
    </row>
    <row r="399" spans="2:11" x14ac:dyDescent="0.3">
      <c r="B399" s="12"/>
      <c r="C399" s="13"/>
      <c r="D399" s="12"/>
      <c r="E399" s="13"/>
      <c r="F399" s="12"/>
      <c r="G399" s="13"/>
      <c r="H399" s="12"/>
      <c r="I399" s="13"/>
      <c r="J399" s="12"/>
      <c r="K399" s="42"/>
    </row>
    <row r="400" spans="2:11" x14ac:dyDescent="0.3">
      <c r="B400" s="12"/>
      <c r="C400" s="13"/>
      <c r="D400" s="12"/>
      <c r="E400" s="13"/>
      <c r="F400" s="12"/>
      <c r="G400" s="13"/>
      <c r="H400" s="12"/>
      <c r="I400" s="13"/>
      <c r="J400" s="12"/>
      <c r="K400" s="42"/>
    </row>
    <row r="401" spans="2:11" x14ac:dyDescent="0.3">
      <c r="B401" s="12"/>
      <c r="C401" s="13"/>
      <c r="D401" s="12"/>
      <c r="E401" s="13"/>
      <c r="F401" s="12"/>
      <c r="G401" s="13"/>
      <c r="H401" s="12"/>
      <c r="I401" s="13"/>
      <c r="J401" s="12"/>
      <c r="K401" s="42"/>
    </row>
    <row r="402" spans="2:11" x14ac:dyDescent="0.3">
      <c r="B402" s="12"/>
      <c r="C402" s="13"/>
      <c r="D402" s="12"/>
      <c r="E402" s="13"/>
      <c r="F402" s="12"/>
      <c r="G402" s="13"/>
      <c r="H402" s="12"/>
      <c r="I402" s="13"/>
      <c r="J402" s="12"/>
      <c r="K402" s="42"/>
    </row>
    <row r="403" spans="2:11" x14ac:dyDescent="0.3">
      <c r="B403" s="12"/>
      <c r="C403" s="13"/>
      <c r="D403" s="12"/>
      <c r="E403" s="13"/>
      <c r="F403" s="12"/>
      <c r="G403" s="13"/>
      <c r="H403" s="12"/>
      <c r="I403" s="13"/>
      <c r="J403" s="12"/>
      <c r="K403" s="42"/>
    </row>
    <row r="404" spans="2:11" x14ac:dyDescent="0.3">
      <c r="B404" s="12"/>
      <c r="C404" s="13"/>
      <c r="D404" s="12"/>
      <c r="E404" s="13"/>
      <c r="F404" s="12"/>
      <c r="G404" s="13"/>
      <c r="H404" s="12"/>
      <c r="I404" s="13"/>
      <c r="J404" s="12"/>
      <c r="K404" s="42"/>
    </row>
    <row r="405" spans="2:11" x14ac:dyDescent="0.3">
      <c r="B405" s="12"/>
      <c r="C405" s="13"/>
      <c r="D405" s="12"/>
      <c r="E405" s="13"/>
      <c r="F405" s="12"/>
      <c r="G405" s="13"/>
      <c r="H405" s="12"/>
      <c r="I405" s="13"/>
      <c r="J405" s="12"/>
      <c r="K405" s="42"/>
    </row>
    <row r="406" spans="2:11" x14ac:dyDescent="0.3">
      <c r="B406" s="12"/>
      <c r="C406" s="13"/>
      <c r="D406" s="12"/>
      <c r="E406" s="13"/>
      <c r="F406" s="12"/>
      <c r="G406" s="13"/>
      <c r="H406" s="12"/>
      <c r="I406" s="13"/>
      <c r="J406" s="12"/>
      <c r="K406" s="42"/>
    </row>
    <row r="407" spans="2:11" x14ac:dyDescent="0.3">
      <c r="B407" s="12"/>
      <c r="C407" s="13"/>
      <c r="D407" s="12"/>
      <c r="E407" s="13"/>
      <c r="F407" s="12"/>
      <c r="G407" s="13"/>
      <c r="H407" s="12"/>
      <c r="I407" s="13"/>
      <c r="J407" s="12"/>
      <c r="K407" s="42"/>
    </row>
    <row r="408" spans="2:11" x14ac:dyDescent="0.3">
      <c r="B408" s="12"/>
      <c r="C408" s="13"/>
      <c r="D408" s="12"/>
      <c r="E408" s="13"/>
      <c r="F408" s="12"/>
      <c r="G408" s="13"/>
      <c r="H408" s="12"/>
      <c r="I408" s="13"/>
      <c r="J408" s="12"/>
      <c r="K408" s="42"/>
    </row>
    <row r="409" spans="2:11" x14ac:dyDescent="0.3">
      <c r="B409" s="12"/>
      <c r="C409" s="13"/>
      <c r="D409" s="12"/>
      <c r="E409" s="13"/>
      <c r="F409" s="12"/>
      <c r="G409" s="13"/>
      <c r="H409" s="12"/>
      <c r="I409" s="13"/>
      <c r="J409" s="12"/>
      <c r="K409" s="42"/>
    </row>
    <row r="410" spans="2:11" x14ac:dyDescent="0.3">
      <c r="B410" s="12"/>
      <c r="C410" s="13"/>
      <c r="D410" s="12"/>
      <c r="E410" s="13"/>
      <c r="F410" s="12"/>
      <c r="G410" s="13"/>
      <c r="H410" s="12"/>
      <c r="I410" s="13"/>
      <c r="J410" s="12"/>
      <c r="K410" s="42"/>
    </row>
    <row r="411" spans="2:11" x14ac:dyDescent="0.3">
      <c r="B411" s="12"/>
      <c r="C411" s="13"/>
      <c r="D411" s="12"/>
      <c r="E411" s="13"/>
      <c r="F411" s="12"/>
      <c r="G411" s="13"/>
      <c r="H411" s="12"/>
      <c r="I411" s="13"/>
      <c r="J411" s="12"/>
      <c r="K411" s="42"/>
    </row>
    <row r="412" spans="2:11" x14ac:dyDescent="0.3">
      <c r="B412" s="12"/>
      <c r="C412" s="13"/>
      <c r="D412" s="12"/>
      <c r="E412" s="13"/>
      <c r="F412" s="12"/>
      <c r="G412" s="13"/>
      <c r="H412" s="12"/>
      <c r="I412" s="13"/>
      <c r="J412" s="12"/>
      <c r="K412" s="42"/>
    </row>
    <row r="413" spans="2:11" x14ac:dyDescent="0.3">
      <c r="B413" s="12"/>
      <c r="C413" s="13"/>
      <c r="D413" s="12"/>
      <c r="E413" s="13"/>
      <c r="F413" s="12"/>
      <c r="G413" s="13"/>
      <c r="H413" s="12"/>
      <c r="I413" s="13"/>
      <c r="J413" s="12"/>
      <c r="K413" s="42"/>
    </row>
    <row r="414" spans="2:11" x14ac:dyDescent="0.3">
      <c r="B414" s="12"/>
      <c r="C414" s="13"/>
      <c r="D414" s="12"/>
      <c r="E414" s="13"/>
      <c r="F414" s="12"/>
      <c r="G414" s="13"/>
      <c r="H414" s="12"/>
      <c r="I414" s="13"/>
      <c r="J414" s="12"/>
      <c r="K414" s="42"/>
    </row>
    <row r="415" spans="2:11" x14ac:dyDescent="0.3">
      <c r="B415" s="12"/>
      <c r="C415" s="13"/>
      <c r="D415" s="12"/>
      <c r="E415" s="13"/>
      <c r="F415" s="12"/>
      <c r="G415" s="13"/>
      <c r="H415" s="12"/>
      <c r="I415" s="13"/>
      <c r="J415" s="12"/>
      <c r="K415" s="42"/>
    </row>
    <row r="416" spans="2:11" x14ac:dyDescent="0.3">
      <c r="B416" s="12"/>
      <c r="C416" s="13"/>
      <c r="D416" s="12"/>
      <c r="E416" s="13"/>
      <c r="F416" s="12"/>
      <c r="G416" s="13"/>
      <c r="H416" s="12"/>
      <c r="I416" s="13"/>
      <c r="J416" s="12"/>
      <c r="K416" s="42"/>
    </row>
    <row r="417" spans="2:11" x14ac:dyDescent="0.3">
      <c r="B417" s="12"/>
      <c r="C417" s="13"/>
      <c r="D417" s="12"/>
      <c r="E417" s="13"/>
      <c r="F417" s="12"/>
      <c r="G417" s="13"/>
      <c r="H417" s="12"/>
      <c r="I417" s="13"/>
      <c r="J417" s="12"/>
      <c r="K417" s="42"/>
    </row>
    <row r="418" spans="2:11" x14ac:dyDescent="0.3">
      <c r="B418" s="12"/>
      <c r="C418" s="13"/>
      <c r="D418" s="12"/>
      <c r="E418" s="13"/>
      <c r="F418" s="12"/>
      <c r="G418" s="13"/>
      <c r="H418" s="12"/>
      <c r="I418" s="13"/>
      <c r="J418" s="12"/>
      <c r="K418" s="42"/>
    </row>
    <row r="419" spans="2:11" x14ac:dyDescent="0.3">
      <c r="B419" s="12"/>
      <c r="C419" s="13"/>
      <c r="D419" s="12"/>
      <c r="E419" s="13"/>
      <c r="F419" s="12"/>
      <c r="G419" s="13"/>
      <c r="H419" s="12"/>
      <c r="I419" s="13"/>
      <c r="J419" s="12"/>
      <c r="K419" s="42"/>
    </row>
    <row r="420" spans="2:11" x14ac:dyDescent="0.3">
      <c r="B420" s="12"/>
      <c r="C420" s="13"/>
      <c r="D420" s="12"/>
      <c r="E420" s="13"/>
      <c r="F420" s="12"/>
      <c r="G420" s="13"/>
      <c r="H420" s="12"/>
      <c r="I420" s="13"/>
      <c r="J420" s="12"/>
      <c r="K420" s="42"/>
    </row>
    <row r="421" spans="2:11" x14ac:dyDescent="0.3">
      <c r="B421" s="12"/>
      <c r="C421" s="13"/>
      <c r="D421" s="12"/>
      <c r="E421" s="13"/>
      <c r="F421" s="12"/>
      <c r="G421" s="13"/>
      <c r="H421" s="12"/>
      <c r="I421" s="13"/>
      <c r="J421" s="12"/>
      <c r="K421" s="42"/>
    </row>
    <row r="422" spans="2:11" x14ac:dyDescent="0.3">
      <c r="B422" s="12"/>
      <c r="C422" s="13"/>
      <c r="D422" s="12"/>
      <c r="E422" s="13"/>
      <c r="F422" s="12"/>
      <c r="G422" s="13"/>
      <c r="H422" s="12"/>
      <c r="I422" s="13"/>
      <c r="J422" s="12"/>
      <c r="K422" s="42"/>
    </row>
    <row r="423" spans="2:11" x14ac:dyDescent="0.3">
      <c r="B423" s="12"/>
      <c r="C423" s="13"/>
      <c r="D423" s="12"/>
      <c r="E423" s="13"/>
      <c r="F423" s="12"/>
      <c r="G423" s="13"/>
      <c r="H423" s="12"/>
      <c r="I423" s="13"/>
      <c r="J423" s="12"/>
      <c r="K423" s="42"/>
    </row>
    <row r="424" spans="2:11" x14ac:dyDescent="0.3">
      <c r="B424" s="12"/>
      <c r="C424" s="13"/>
      <c r="D424" s="12"/>
      <c r="E424" s="13"/>
      <c r="F424" s="12"/>
      <c r="G424" s="13"/>
      <c r="H424" s="12"/>
      <c r="I424" s="13"/>
      <c r="J424" s="12"/>
      <c r="K424" s="42"/>
    </row>
    <row r="425" spans="2:11" x14ac:dyDescent="0.3">
      <c r="B425" s="12"/>
      <c r="C425" s="13"/>
      <c r="D425" s="12"/>
      <c r="E425" s="13"/>
      <c r="F425" s="12"/>
      <c r="G425" s="13"/>
      <c r="H425" s="12"/>
      <c r="I425" s="13"/>
      <c r="J425" s="12"/>
      <c r="K425" s="42"/>
    </row>
    <row r="426" spans="2:11" x14ac:dyDescent="0.3">
      <c r="B426" s="12"/>
      <c r="C426" s="13"/>
      <c r="D426" s="12"/>
      <c r="E426" s="13"/>
      <c r="F426" s="12"/>
      <c r="G426" s="13"/>
      <c r="H426" s="12"/>
      <c r="I426" s="13"/>
      <c r="J426" s="12"/>
      <c r="K426" s="42"/>
    </row>
    <row r="427" spans="2:11" x14ac:dyDescent="0.3">
      <c r="B427" s="12"/>
      <c r="C427" s="13"/>
      <c r="D427" s="12"/>
      <c r="E427" s="13"/>
      <c r="F427" s="12"/>
      <c r="G427" s="13"/>
      <c r="H427" s="12"/>
      <c r="I427" s="13"/>
      <c r="J427" s="12"/>
      <c r="K427" s="42"/>
    </row>
    <row r="428" spans="2:11" x14ac:dyDescent="0.3">
      <c r="B428" s="12"/>
      <c r="C428" s="13"/>
      <c r="D428" s="12"/>
      <c r="E428" s="13"/>
      <c r="F428" s="12"/>
      <c r="G428" s="13"/>
      <c r="H428" s="12"/>
      <c r="I428" s="13"/>
      <c r="J428" s="12"/>
      <c r="K428" s="42"/>
    </row>
    <row r="429" spans="2:11" x14ac:dyDescent="0.3">
      <c r="B429" s="12"/>
      <c r="C429" s="13"/>
      <c r="D429" s="12"/>
      <c r="E429" s="13"/>
      <c r="F429" s="12"/>
      <c r="G429" s="13"/>
      <c r="H429" s="12"/>
      <c r="I429" s="13"/>
      <c r="J429" s="12"/>
      <c r="K429" s="42"/>
    </row>
    <row r="430" spans="2:11" x14ac:dyDescent="0.3">
      <c r="B430" s="12"/>
      <c r="C430" s="13"/>
      <c r="D430" s="12"/>
      <c r="E430" s="13"/>
      <c r="F430" s="12"/>
      <c r="G430" s="13"/>
      <c r="H430" s="12"/>
      <c r="I430" s="13"/>
      <c r="J430" s="12"/>
      <c r="K430" s="42"/>
    </row>
    <row r="431" spans="2:11" x14ac:dyDescent="0.3">
      <c r="B431" s="12"/>
      <c r="C431" s="13"/>
      <c r="D431" s="12"/>
      <c r="E431" s="13"/>
      <c r="F431" s="12"/>
      <c r="G431" s="13"/>
      <c r="H431" s="12"/>
      <c r="I431" s="13"/>
      <c r="J431" s="12"/>
      <c r="K431" s="42"/>
    </row>
    <row r="432" spans="2:11" x14ac:dyDescent="0.3">
      <c r="B432" s="12"/>
      <c r="C432" s="13"/>
      <c r="D432" s="12"/>
      <c r="E432" s="13"/>
      <c r="F432" s="12"/>
      <c r="G432" s="13"/>
      <c r="H432" s="12"/>
      <c r="I432" s="13"/>
      <c r="J432" s="12"/>
      <c r="K432" s="42"/>
    </row>
    <row r="433" spans="2:11" x14ac:dyDescent="0.3">
      <c r="B433" s="12"/>
      <c r="C433" s="13"/>
      <c r="D433" s="12"/>
      <c r="E433" s="13"/>
      <c r="F433" s="12"/>
      <c r="G433" s="13"/>
      <c r="H433" s="12"/>
      <c r="I433" s="13"/>
      <c r="J433" s="12"/>
      <c r="K433" s="42"/>
    </row>
    <row r="434" spans="2:11" x14ac:dyDescent="0.3">
      <c r="B434" s="12"/>
      <c r="C434" s="13"/>
      <c r="D434" s="12"/>
      <c r="E434" s="13"/>
      <c r="F434" s="12"/>
      <c r="G434" s="13"/>
      <c r="H434" s="12"/>
      <c r="I434" s="13"/>
      <c r="J434" s="12"/>
      <c r="K434" s="42"/>
    </row>
    <row r="435" spans="2:11" x14ac:dyDescent="0.3">
      <c r="B435" s="12"/>
      <c r="C435" s="13"/>
      <c r="D435" s="12"/>
      <c r="E435" s="13"/>
      <c r="F435" s="12"/>
      <c r="G435" s="13"/>
      <c r="H435" s="12"/>
      <c r="I435" s="13"/>
      <c r="J435" s="12"/>
      <c r="K435" s="42"/>
    </row>
    <row r="436" spans="2:11" x14ac:dyDescent="0.3">
      <c r="B436" s="12"/>
      <c r="C436" s="13"/>
      <c r="D436" s="12"/>
      <c r="E436" s="13"/>
      <c r="F436" s="12"/>
      <c r="G436" s="13"/>
      <c r="H436" s="12"/>
      <c r="I436" s="13"/>
      <c r="J436" s="12"/>
      <c r="K436" s="42"/>
    </row>
    <row r="437" spans="2:11" x14ac:dyDescent="0.3">
      <c r="B437" s="12"/>
      <c r="C437" s="13"/>
      <c r="D437" s="12"/>
      <c r="E437" s="13"/>
      <c r="F437" s="12"/>
      <c r="G437" s="13"/>
      <c r="H437" s="12"/>
      <c r="I437" s="13"/>
      <c r="J437" s="12"/>
      <c r="K437" s="42"/>
    </row>
    <row r="438" spans="2:11" x14ac:dyDescent="0.3">
      <c r="B438" s="12"/>
      <c r="C438" s="13"/>
      <c r="D438" s="12"/>
      <c r="E438" s="13"/>
      <c r="F438" s="12"/>
      <c r="G438" s="13"/>
      <c r="H438" s="12"/>
      <c r="I438" s="13"/>
      <c r="J438" s="12"/>
      <c r="K438" s="42"/>
    </row>
    <row r="439" spans="2:11" x14ac:dyDescent="0.3">
      <c r="B439" s="12"/>
      <c r="C439" s="13"/>
      <c r="D439" s="12"/>
      <c r="E439" s="13"/>
      <c r="F439" s="12"/>
      <c r="G439" s="13"/>
      <c r="H439" s="12"/>
      <c r="I439" s="13"/>
      <c r="J439" s="12"/>
      <c r="K439" s="42"/>
    </row>
    <row r="440" spans="2:11" x14ac:dyDescent="0.3">
      <c r="B440" s="12"/>
      <c r="C440" s="13"/>
      <c r="D440" s="12"/>
      <c r="E440" s="13"/>
      <c r="F440" s="12"/>
      <c r="G440" s="13"/>
      <c r="H440" s="12"/>
      <c r="I440" s="13"/>
      <c r="J440" s="12"/>
      <c r="K440" s="42"/>
    </row>
    <row r="441" spans="2:11" x14ac:dyDescent="0.3">
      <c r="B441" s="12"/>
      <c r="C441" s="13"/>
      <c r="D441" s="12"/>
      <c r="E441" s="13"/>
      <c r="F441" s="12"/>
      <c r="G441" s="13"/>
      <c r="H441" s="12"/>
      <c r="I441" s="13"/>
      <c r="J441" s="12"/>
      <c r="K441" s="42"/>
    </row>
    <row r="442" spans="2:11" x14ac:dyDescent="0.3">
      <c r="B442" s="12"/>
      <c r="C442" s="13"/>
      <c r="D442" s="12"/>
      <c r="E442" s="13"/>
      <c r="F442" s="12"/>
      <c r="G442" s="13"/>
      <c r="H442" s="12"/>
      <c r="I442" s="13"/>
      <c r="J442" s="12"/>
      <c r="K442" s="42"/>
    </row>
    <row r="443" spans="2:11" x14ac:dyDescent="0.3">
      <c r="B443" s="12"/>
      <c r="C443" s="13"/>
      <c r="D443" s="12"/>
      <c r="E443" s="13"/>
      <c r="F443" s="12"/>
      <c r="G443" s="13"/>
      <c r="H443" s="12"/>
      <c r="I443" s="13"/>
      <c r="J443" s="12"/>
      <c r="K443" s="42"/>
    </row>
    <row r="444" spans="2:11" x14ac:dyDescent="0.3">
      <c r="B444" s="12"/>
      <c r="C444" s="13"/>
      <c r="D444" s="12"/>
      <c r="E444" s="13"/>
      <c r="F444" s="12"/>
      <c r="G444" s="13"/>
      <c r="H444" s="12"/>
      <c r="I444" s="13"/>
      <c r="J444" s="12"/>
      <c r="K444" s="42"/>
    </row>
    <row r="445" spans="2:11" x14ac:dyDescent="0.3">
      <c r="B445" s="12"/>
      <c r="C445" s="13"/>
      <c r="D445" s="12"/>
      <c r="E445" s="13"/>
      <c r="F445" s="12"/>
      <c r="G445" s="13"/>
      <c r="H445" s="12"/>
      <c r="I445" s="13"/>
      <c r="J445" s="12"/>
      <c r="K445" s="42"/>
    </row>
    <row r="446" spans="2:11" x14ac:dyDescent="0.3">
      <c r="B446" s="12"/>
      <c r="C446" s="13"/>
      <c r="D446" s="12"/>
      <c r="E446" s="13"/>
      <c r="F446" s="12"/>
      <c r="G446" s="13"/>
      <c r="H446" s="12"/>
      <c r="I446" s="13"/>
      <c r="J446" s="12"/>
      <c r="K446" s="42"/>
    </row>
    <row r="447" spans="2:11" x14ac:dyDescent="0.3">
      <c r="B447" s="12"/>
      <c r="C447" s="13"/>
      <c r="D447" s="12"/>
      <c r="E447" s="13"/>
      <c r="F447" s="12"/>
      <c r="G447" s="13"/>
      <c r="H447" s="12"/>
      <c r="I447" s="13"/>
      <c r="J447" s="12"/>
      <c r="K447" s="42"/>
    </row>
    <row r="448" spans="2:11" x14ac:dyDescent="0.3">
      <c r="B448" s="12"/>
      <c r="C448" s="13"/>
      <c r="D448" s="12"/>
      <c r="E448" s="13"/>
      <c r="F448" s="12"/>
      <c r="G448" s="13"/>
      <c r="H448" s="12"/>
      <c r="I448" s="13"/>
      <c r="J448" s="12"/>
      <c r="K448" s="42"/>
    </row>
    <row r="449" spans="2:11" x14ac:dyDescent="0.3">
      <c r="B449" s="12"/>
      <c r="C449" s="13"/>
      <c r="D449" s="12"/>
      <c r="E449" s="13"/>
      <c r="F449" s="12"/>
      <c r="G449" s="13"/>
      <c r="H449" s="12"/>
      <c r="I449" s="13"/>
      <c r="J449" s="12"/>
      <c r="K449" s="42"/>
    </row>
    <row r="450" spans="2:11" x14ac:dyDescent="0.3">
      <c r="B450" s="12"/>
      <c r="C450" s="13"/>
      <c r="D450" s="12"/>
      <c r="E450" s="13"/>
      <c r="F450" s="12"/>
      <c r="G450" s="13"/>
      <c r="H450" s="12"/>
      <c r="I450" s="13"/>
      <c r="J450" s="12"/>
      <c r="K450" s="42"/>
    </row>
    <row r="451" spans="2:11" x14ac:dyDescent="0.3">
      <c r="B451" s="12"/>
      <c r="C451" s="13"/>
      <c r="D451" s="12"/>
      <c r="E451" s="13"/>
      <c r="F451" s="12"/>
      <c r="G451" s="13"/>
      <c r="H451" s="12"/>
      <c r="I451" s="13"/>
      <c r="J451" s="12"/>
      <c r="K451" s="42"/>
    </row>
    <row r="452" spans="2:11" x14ac:dyDescent="0.3">
      <c r="B452" s="12"/>
      <c r="C452" s="13"/>
      <c r="D452" s="12"/>
      <c r="E452" s="13"/>
      <c r="F452" s="12"/>
      <c r="G452" s="13"/>
      <c r="H452" s="12"/>
      <c r="I452" s="13"/>
      <c r="J452" s="12"/>
      <c r="K452" s="42"/>
    </row>
    <row r="453" spans="2:11" x14ac:dyDescent="0.3">
      <c r="B453" s="12"/>
      <c r="C453" s="13"/>
      <c r="D453" s="12"/>
      <c r="E453" s="13"/>
      <c r="F453" s="12"/>
      <c r="G453" s="13"/>
      <c r="H453" s="12"/>
      <c r="I453" s="13"/>
      <c r="J453" s="12"/>
      <c r="K453" s="42"/>
    </row>
    <row r="454" spans="2:11" x14ac:dyDescent="0.3">
      <c r="B454" s="12"/>
      <c r="C454" s="13"/>
      <c r="D454" s="12"/>
      <c r="E454" s="13"/>
      <c r="F454" s="12"/>
      <c r="G454" s="13"/>
      <c r="H454" s="12"/>
      <c r="I454" s="13"/>
      <c r="J454" s="12"/>
      <c r="K454" s="42"/>
    </row>
    <row r="455" spans="2:11" x14ac:dyDescent="0.3">
      <c r="B455" s="12"/>
      <c r="C455" s="13"/>
      <c r="D455" s="12"/>
      <c r="E455" s="13"/>
      <c r="F455" s="12"/>
      <c r="G455" s="13"/>
      <c r="H455" s="12"/>
      <c r="I455" s="13"/>
      <c r="J455" s="12"/>
      <c r="K455" s="42"/>
    </row>
    <row r="456" spans="2:11" x14ac:dyDescent="0.3">
      <c r="B456" s="12"/>
      <c r="C456" s="13"/>
      <c r="D456" s="12"/>
      <c r="E456" s="13"/>
      <c r="F456" s="12"/>
      <c r="G456" s="13"/>
      <c r="H456" s="12"/>
      <c r="I456" s="13"/>
      <c r="J456" s="12"/>
      <c r="K456" s="42"/>
    </row>
    <row r="457" spans="2:11" x14ac:dyDescent="0.3">
      <c r="B457" s="12"/>
      <c r="C457" s="13"/>
      <c r="D457" s="12"/>
      <c r="E457" s="13"/>
      <c r="F457" s="12"/>
      <c r="G457" s="13"/>
      <c r="H457" s="12"/>
      <c r="I457" s="13"/>
      <c r="J457" s="12"/>
      <c r="K457" s="42"/>
    </row>
    <row r="458" spans="2:11" x14ac:dyDescent="0.3">
      <c r="B458" s="12"/>
      <c r="C458" s="13"/>
      <c r="D458" s="12"/>
      <c r="E458" s="13"/>
      <c r="F458" s="12"/>
      <c r="G458" s="13"/>
      <c r="H458" s="12"/>
      <c r="I458" s="13"/>
      <c r="J458" s="12"/>
      <c r="K458" s="42"/>
    </row>
    <row r="459" spans="2:11" x14ac:dyDescent="0.3">
      <c r="B459" s="12"/>
      <c r="C459" s="13"/>
      <c r="D459" s="12"/>
      <c r="E459" s="13"/>
      <c r="F459" s="12"/>
      <c r="G459" s="13"/>
      <c r="H459" s="12"/>
      <c r="I459" s="13"/>
      <c r="J459" s="12"/>
      <c r="K459" s="42"/>
    </row>
    <row r="460" spans="2:11" x14ac:dyDescent="0.3">
      <c r="B460" s="12"/>
      <c r="C460" s="13"/>
      <c r="D460" s="12"/>
      <c r="E460" s="13"/>
      <c r="F460" s="12"/>
      <c r="G460" s="13"/>
      <c r="H460" s="12"/>
      <c r="I460" s="13"/>
      <c r="J460" s="12"/>
      <c r="K460" s="42"/>
    </row>
    <row r="461" spans="2:11" x14ac:dyDescent="0.3">
      <c r="B461" s="12"/>
      <c r="C461" s="13"/>
      <c r="D461" s="12"/>
      <c r="E461" s="13"/>
      <c r="F461" s="12"/>
      <c r="G461" s="13"/>
      <c r="H461" s="12"/>
      <c r="I461" s="13"/>
      <c r="J461" s="12"/>
      <c r="K461" s="42"/>
    </row>
    <row r="462" spans="2:11" x14ac:dyDescent="0.3">
      <c r="B462" s="12"/>
      <c r="C462" s="13"/>
      <c r="D462" s="12"/>
      <c r="E462" s="13"/>
      <c r="F462" s="12"/>
      <c r="G462" s="13"/>
      <c r="H462" s="12"/>
      <c r="I462" s="13"/>
      <c r="J462" s="12"/>
      <c r="K462" s="42"/>
    </row>
    <row r="463" spans="2:11" x14ac:dyDescent="0.3">
      <c r="B463" s="12"/>
      <c r="C463" s="13"/>
      <c r="D463" s="12"/>
      <c r="E463" s="13"/>
      <c r="F463" s="12"/>
      <c r="G463" s="13"/>
      <c r="H463" s="12"/>
      <c r="I463" s="13"/>
      <c r="J463" s="12"/>
      <c r="K463" s="42"/>
    </row>
    <row r="464" spans="2:11" x14ac:dyDescent="0.3">
      <c r="B464" s="12"/>
      <c r="C464" s="13"/>
      <c r="D464" s="12"/>
      <c r="E464" s="13"/>
      <c r="F464" s="12"/>
      <c r="G464" s="13"/>
      <c r="H464" s="12"/>
      <c r="I464" s="13"/>
      <c r="J464" s="12"/>
      <c r="K464" s="42"/>
    </row>
    <row r="465" spans="2:11" x14ac:dyDescent="0.3">
      <c r="B465" s="12"/>
      <c r="C465" s="13"/>
      <c r="D465" s="12"/>
      <c r="E465" s="13"/>
      <c r="F465" s="12"/>
      <c r="G465" s="13"/>
      <c r="H465" s="12"/>
      <c r="I465" s="13"/>
      <c r="J465" s="12"/>
      <c r="K465" s="42"/>
    </row>
    <row r="466" spans="2:11" x14ac:dyDescent="0.3">
      <c r="B466" s="12"/>
      <c r="C466" s="13"/>
      <c r="D466" s="12"/>
      <c r="E466" s="13"/>
      <c r="F466" s="12"/>
      <c r="G466" s="13"/>
      <c r="H466" s="12"/>
      <c r="I466" s="13"/>
      <c r="J466" s="12"/>
      <c r="K466" s="42"/>
    </row>
    <row r="467" spans="2:11" x14ac:dyDescent="0.3">
      <c r="B467" s="12"/>
      <c r="C467" s="13"/>
      <c r="D467" s="12"/>
      <c r="E467" s="13"/>
      <c r="F467" s="12"/>
      <c r="G467" s="13"/>
      <c r="H467" s="12"/>
      <c r="I467" s="13"/>
      <c r="J467" s="12"/>
      <c r="K467" s="42"/>
    </row>
    <row r="468" spans="2:11" x14ac:dyDescent="0.3">
      <c r="B468" s="12"/>
      <c r="C468" s="13"/>
      <c r="D468" s="12"/>
      <c r="E468" s="13"/>
      <c r="F468" s="12"/>
      <c r="G468" s="13"/>
      <c r="H468" s="12"/>
      <c r="I468" s="13"/>
      <c r="J468" s="12"/>
      <c r="K468" s="42"/>
    </row>
    <row r="469" spans="2:11" x14ac:dyDescent="0.3">
      <c r="B469" s="12"/>
      <c r="C469" s="13"/>
      <c r="D469" s="12"/>
      <c r="E469" s="13"/>
      <c r="F469" s="12"/>
      <c r="G469" s="13"/>
      <c r="H469" s="12"/>
      <c r="I469" s="13"/>
      <c r="J469" s="12"/>
      <c r="K469" s="42"/>
    </row>
    <row r="470" spans="2:11" x14ac:dyDescent="0.3">
      <c r="B470" s="12"/>
      <c r="C470" s="13"/>
      <c r="D470" s="12"/>
      <c r="E470" s="13"/>
      <c r="F470" s="12"/>
      <c r="G470" s="13"/>
      <c r="H470" s="12"/>
      <c r="I470" s="13"/>
      <c r="J470" s="12"/>
      <c r="K470" s="42"/>
    </row>
    <row r="471" spans="2:11" x14ac:dyDescent="0.3">
      <c r="B471" s="12"/>
      <c r="C471" s="13"/>
      <c r="D471" s="12"/>
      <c r="E471" s="13"/>
      <c r="F471" s="12"/>
      <c r="G471" s="13"/>
      <c r="H471" s="12"/>
      <c r="I471" s="13"/>
      <c r="J471" s="12"/>
      <c r="K471" s="42"/>
    </row>
    <row r="472" spans="2:11" x14ac:dyDescent="0.3">
      <c r="B472" s="12"/>
      <c r="C472" s="13"/>
      <c r="D472" s="12"/>
      <c r="E472" s="13"/>
      <c r="F472" s="12"/>
      <c r="G472" s="13"/>
      <c r="H472" s="12"/>
      <c r="I472" s="13"/>
      <c r="J472" s="12"/>
      <c r="K472" s="42"/>
    </row>
    <row r="473" spans="2:11" x14ac:dyDescent="0.3">
      <c r="B473" s="12"/>
      <c r="C473" s="13"/>
      <c r="D473" s="12"/>
      <c r="E473" s="13"/>
      <c r="F473" s="12"/>
      <c r="G473" s="13"/>
      <c r="H473" s="12"/>
      <c r="I473" s="13"/>
      <c r="J473" s="12"/>
      <c r="K473" s="42"/>
    </row>
    <row r="474" spans="2:11" x14ac:dyDescent="0.3">
      <c r="B474" s="12"/>
      <c r="C474" s="13"/>
      <c r="D474" s="12"/>
      <c r="E474" s="13"/>
      <c r="F474" s="12"/>
      <c r="G474" s="13"/>
      <c r="H474" s="12"/>
      <c r="I474" s="13"/>
      <c r="J474" s="12"/>
      <c r="K474" s="42"/>
    </row>
    <row r="475" spans="2:11" x14ac:dyDescent="0.3">
      <c r="B475" s="12"/>
      <c r="C475" s="13"/>
      <c r="D475" s="12"/>
      <c r="E475" s="13"/>
      <c r="F475" s="12"/>
      <c r="G475" s="13"/>
      <c r="H475" s="12"/>
      <c r="I475" s="13"/>
      <c r="J475" s="12"/>
      <c r="K475" s="42"/>
    </row>
    <row r="476" spans="2:11" x14ac:dyDescent="0.3">
      <c r="B476" s="12"/>
      <c r="C476" s="13"/>
      <c r="D476" s="12"/>
      <c r="E476" s="13"/>
      <c r="F476" s="12"/>
      <c r="G476" s="13"/>
      <c r="H476" s="12"/>
      <c r="I476" s="13"/>
      <c r="J476" s="12"/>
      <c r="K476" s="42"/>
    </row>
    <row r="477" spans="2:11" x14ac:dyDescent="0.3">
      <c r="B477" s="12"/>
      <c r="C477" s="13"/>
      <c r="D477" s="12"/>
      <c r="E477" s="13"/>
      <c r="F477" s="12"/>
      <c r="G477" s="13"/>
      <c r="H477" s="12"/>
      <c r="I477" s="13"/>
      <c r="J477" s="12"/>
      <c r="K477" s="42"/>
    </row>
    <row r="478" spans="2:11" x14ac:dyDescent="0.3">
      <c r="B478" s="12"/>
      <c r="C478" s="13"/>
      <c r="D478" s="12"/>
      <c r="E478" s="13"/>
      <c r="F478" s="12"/>
      <c r="G478" s="13"/>
      <c r="H478" s="12"/>
      <c r="I478" s="13"/>
      <c r="J478" s="12"/>
      <c r="K478" s="42"/>
    </row>
    <row r="479" spans="2:11" x14ac:dyDescent="0.3">
      <c r="B479" s="12"/>
      <c r="C479" s="13"/>
      <c r="D479" s="12"/>
      <c r="E479" s="13"/>
      <c r="F479" s="12"/>
      <c r="G479" s="13"/>
      <c r="H479" s="12"/>
      <c r="I479" s="13"/>
      <c r="J479" s="12"/>
      <c r="K479" s="42"/>
    </row>
    <row r="480" spans="2:11" x14ac:dyDescent="0.3">
      <c r="B480" s="12"/>
      <c r="C480" s="13"/>
      <c r="D480" s="12"/>
      <c r="E480" s="13"/>
      <c r="F480" s="12"/>
      <c r="G480" s="13"/>
      <c r="H480" s="12"/>
      <c r="I480" s="13"/>
      <c r="J480" s="12"/>
      <c r="K480" s="42"/>
    </row>
    <row r="481" spans="2:11" x14ac:dyDescent="0.3">
      <c r="B481" s="12"/>
      <c r="C481" s="13"/>
      <c r="D481" s="12"/>
      <c r="E481" s="13"/>
      <c r="F481" s="12"/>
      <c r="G481" s="13"/>
      <c r="H481" s="12"/>
      <c r="I481" s="13"/>
      <c r="J481" s="12"/>
      <c r="K481" s="42"/>
    </row>
    <row r="482" spans="2:11" x14ac:dyDescent="0.3">
      <c r="B482" s="12"/>
      <c r="C482" s="13"/>
      <c r="D482" s="12"/>
      <c r="E482" s="13"/>
      <c r="F482" s="12"/>
      <c r="G482" s="13"/>
      <c r="H482" s="12"/>
      <c r="I482" s="13"/>
      <c r="J482" s="12"/>
      <c r="K482" s="42"/>
    </row>
    <row r="483" spans="2:11" x14ac:dyDescent="0.3">
      <c r="B483" s="12"/>
      <c r="C483" s="13"/>
      <c r="D483" s="12"/>
      <c r="E483" s="13"/>
      <c r="F483" s="12"/>
      <c r="G483" s="13"/>
      <c r="H483" s="12"/>
      <c r="I483" s="13"/>
      <c r="J483" s="12"/>
      <c r="K483" s="42"/>
    </row>
    <row r="484" spans="2:11" x14ac:dyDescent="0.3">
      <c r="B484" s="12"/>
      <c r="C484" s="13"/>
      <c r="D484" s="12"/>
      <c r="E484" s="13"/>
      <c r="F484" s="12"/>
      <c r="G484" s="13"/>
      <c r="H484" s="12"/>
      <c r="I484" s="13"/>
      <c r="J484" s="12"/>
      <c r="K484" s="42"/>
    </row>
    <row r="485" spans="2:11" x14ac:dyDescent="0.3">
      <c r="B485" s="12"/>
      <c r="C485" s="13"/>
      <c r="D485" s="12"/>
      <c r="E485" s="13"/>
      <c r="F485" s="12"/>
      <c r="G485" s="13"/>
      <c r="H485" s="12"/>
      <c r="I485" s="13"/>
      <c r="J485" s="12"/>
      <c r="K485" s="42"/>
    </row>
    <row r="486" spans="2:11" x14ac:dyDescent="0.3">
      <c r="B486" s="12"/>
      <c r="C486" s="13"/>
      <c r="D486" s="12"/>
      <c r="E486" s="13"/>
      <c r="F486" s="12"/>
      <c r="G486" s="13"/>
      <c r="H486" s="12"/>
      <c r="I486" s="13"/>
      <c r="J486" s="12"/>
      <c r="K486" s="42"/>
    </row>
    <row r="487" spans="2:11" x14ac:dyDescent="0.3">
      <c r="B487" s="12"/>
      <c r="C487" s="13"/>
      <c r="D487" s="12"/>
      <c r="E487" s="13"/>
      <c r="F487" s="12"/>
      <c r="G487" s="13"/>
      <c r="H487" s="12"/>
      <c r="I487" s="13"/>
      <c r="J487" s="12"/>
      <c r="K487" s="42"/>
    </row>
    <row r="488" spans="2:11" x14ac:dyDescent="0.3">
      <c r="B488" s="12"/>
      <c r="C488" s="13"/>
      <c r="D488" s="12"/>
      <c r="E488" s="13"/>
      <c r="F488" s="12"/>
      <c r="G488" s="13"/>
      <c r="H488" s="12"/>
      <c r="I488" s="13"/>
      <c r="J488" s="12"/>
      <c r="K488" s="42"/>
    </row>
    <row r="489" spans="2:11" x14ac:dyDescent="0.3">
      <c r="B489" s="12"/>
      <c r="C489" s="13"/>
      <c r="D489" s="12"/>
      <c r="E489" s="13"/>
      <c r="F489" s="12"/>
      <c r="G489" s="13"/>
      <c r="H489" s="12"/>
      <c r="I489" s="13"/>
      <c r="J489" s="12"/>
      <c r="K489" s="42"/>
    </row>
    <row r="490" spans="2:11" x14ac:dyDescent="0.3">
      <c r="B490" s="12"/>
      <c r="C490" s="13"/>
      <c r="D490" s="12"/>
      <c r="E490" s="13"/>
      <c r="F490" s="12"/>
      <c r="G490" s="13"/>
      <c r="H490" s="12"/>
      <c r="I490" s="13"/>
      <c r="J490" s="12"/>
      <c r="K490" s="42"/>
    </row>
    <row r="491" spans="2:11" x14ac:dyDescent="0.3">
      <c r="B491" s="12"/>
      <c r="C491" s="13"/>
      <c r="D491" s="12"/>
      <c r="E491" s="13"/>
      <c r="F491" s="12"/>
      <c r="G491" s="13"/>
      <c r="H491" s="12"/>
      <c r="I491" s="13"/>
      <c r="J491" s="12"/>
      <c r="K491" s="42"/>
    </row>
    <row r="492" spans="2:11" x14ac:dyDescent="0.3">
      <c r="B492" s="12"/>
      <c r="C492" s="13"/>
      <c r="D492" s="12"/>
      <c r="E492" s="13"/>
      <c r="F492" s="12"/>
      <c r="G492" s="13"/>
      <c r="H492" s="12"/>
      <c r="I492" s="13"/>
      <c r="J492" s="12"/>
      <c r="K492" s="42"/>
    </row>
    <row r="493" spans="2:11" x14ac:dyDescent="0.3">
      <c r="B493" s="12"/>
      <c r="C493" s="13"/>
      <c r="D493" s="12"/>
      <c r="E493" s="13"/>
      <c r="F493" s="12"/>
      <c r="G493" s="13"/>
      <c r="H493" s="12"/>
      <c r="I493" s="13"/>
      <c r="J493" s="12"/>
      <c r="K493" s="42"/>
    </row>
    <row r="494" spans="2:11" x14ac:dyDescent="0.3">
      <c r="B494" s="12"/>
      <c r="C494" s="13"/>
      <c r="D494" s="12"/>
      <c r="E494" s="13"/>
      <c r="F494" s="12"/>
      <c r="G494" s="13"/>
      <c r="H494" s="12"/>
      <c r="I494" s="13"/>
      <c r="J494" s="12"/>
      <c r="K494" s="42"/>
    </row>
    <row r="495" spans="2:11" x14ac:dyDescent="0.3">
      <c r="B495" s="12"/>
      <c r="C495" s="13"/>
      <c r="D495" s="12"/>
      <c r="E495" s="13"/>
      <c r="F495" s="12"/>
      <c r="G495" s="13"/>
      <c r="H495" s="12"/>
      <c r="I495" s="13"/>
      <c r="J495" s="12"/>
      <c r="K495" s="42"/>
    </row>
    <row r="496" spans="2:11" x14ac:dyDescent="0.3">
      <c r="B496" s="12"/>
      <c r="C496" s="13"/>
      <c r="D496" s="12"/>
      <c r="E496" s="13"/>
      <c r="F496" s="12"/>
      <c r="G496" s="13"/>
      <c r="H496" s="12"/>
      <c r="I496" s="13"/>
      <c r="J496" s="12"/>
      <c r="K496" s="42"/>
    </row>
    <row r="497" spans="2:11" x14ac:dyDescent="0.3">
      <c r="B497" s="12"/>
      <c r="C497" s="13"/>
      <c r="D497" s="12"/>
      <c r="E497" s="13"/>
      <c r="F497" s="12"/>
      <c r="G497" s="13"/>
      <c r="H497" s="12"/>
      <c r="I497" s="13"/>
      <c r="J497" s="12"/>
      <c r="K497" s="42"/>
    </row>
    <row r="498" spans="2:11" x14ac:dyDescent="0.3">
      <c r="B498" s="12"/>
      <c r="C498" s="13"/>
      <c r="D498" s="12"/>
      <c r="E498" s="13"/>
      <c r="F498" s="12"/>
      <c r="G498" s="13"/>
      <c r="H498" s="12"/>
      <c r="I498" s="13"/>
      <c r="J498" s="12"/>
      <c r="K498" s="42"/>
    </row>
    <row r="499" spans="2:11" x14ac:dyDescent="0.3">
      <c r="B499" s="12"/>
      <c r="C499" s="13"/>
      <c r="D499" s="12"/>
      <c r="E499" s="13"/>
      <c r="F499" s="12"/>
      <c r="G499" s="13"/>
      <c r="H499" s="12"/>
      <c r="I499" s="13"/>
      <c r="J499" s="12"/>
      <c r="K499" s="42"/>
    </row>
    <row r="500" spans="2:11" x14ac:dyDescent="0.3">
      <c r="B500" s="12"/>
      <c r="C500" s="13"/>
      <c r="D500" s="12"/>
      <c r="E500" s="13"/>
      <c r="F500" s="12"/>
      <c r="G500" s="13"/>
      <c r="H500" s="12"/>
      <c r="I500" s="13"/>
      <c r="J500" s="12"/>
      <c r="K500" s="42"/>
    </row>
    <row r="501" spans="2:11" x14ac:dyDescent="0.3">
      <c r="B501" s="12"/>
      <c r="C501" s="13"/>
      <c r="D501" s="12"/>
      <c r="E501" s="13"/>
      <c r="F501" s="12"/>
      <c r="G501" s="13"/>
      <c r="H501" s="12"/>
      <c r="I501" s="13"/>
      <c r="J501" s="12"/>
      <c r="K501" s="42"/>
    </row>
    <row r="502" spans="2:11" x14ac:dyDescent="0.3">
      <c r="B502" s="12"/>
      <c r="C502" s="13"/>
      <c r="D502" s="12"/>
      <c r="E502" s="13"/>
      <c r="F502" s="12"/>
      <c r="G502" s="13"/>
      <c r="H502" s="12"/>
      <c r="I502" s="13"/>
      <c r="J502" s="12"/>
      <c r="K502" s="42"/>
    </row>
    <row r="503" spans="2:11" x14ac:dyDescent="0.3">
      <c r="B503" s="12"/>
      <c r="C503" s="13"/>
      <c r="D503" s="12"/>
      <c r="E503" s="13"/>
      <c r="F503" s="12"/>
      <c r="G503" s="13"/>
      <c r="H503" s="12"/>
      <c r="I503" s="13"/>
      <c r="J503" s="12"/>
      <c r="K503" s="42"/>
    </row>
    <row r="504" spans="2:11" x14ac:dyDescent="0.3">
      <c r="B504" s="12"/>
      <c r="C504" s="13"/>
      <c r="D504" s="12"/>
      <c r="E504" s="13"/>
      <c r="F504" s="12"/>
      <c r="G504" s="13"/>
      <c r="H504" s="12"/>
      <c r="I504" s="13"/>
      <c r="J504" s="12"/>
      <c r="K504" s="42"/>
    </row>
    <row r="505" spans="2:11" x14ac:dyDescent="0.3">
      <c r="B505" s="12"/>
      <c r="C505" s="13"/>
      <c r="D505" s="12"/>
      <c r="E505" s="13"/>
      <c r="F505" s="12"/>
      <c r="G505" s="13"/>
      <c r="H505" s="12"/>
      <c r="I505" s="13"/>
      <c r="J505" s="12"/>
      <c r="K505" s="42"/>
    </row>
    <row r="506" spans="2:11" x14ac:dyDescent="0.3">
      <c r="B506" s="12"/>
      <c r="C506" s="13"/>
      <c r="D506" s="12"/>
      <c r="E506" s="13"/>
      <c r="F506" s="12"/>
      <c r="G506" s="13"/>
      <c r="H506" s="12"/>
      <c r="I506" s="13"/>
      <c r="J506" s="12"/>
      <c r="K506" s="42"/>
    </row>
    <row r="507" spans="2:11" x14ac:dyDescent="0.3">
      <c r="B507" s="12"/>
      <c r="C507" s="13"/>
      <c r="D507" s="12"/>
      <c r="E507" s="13"/>
      <c r="F507" s="12"/>
      <c r="G507" s="13"/>
      <c r="H507" s="12"/>
      <c r="I507" s="13"/>
      <c r="J507" s="12"/>
      <c r="K507" s="42"/>
    </row>
    <row r="508" spans="2:11" x14ac:dyDescent="0.3">
      <c r="B508" s="12"/>
      <c r="C508" s="13"/>
      <c r="D508" s="12"/>
      <c r="E508" s="13"/>
      <c r="F508" s="12"/>
      <c r="G508" s="13"/>
      <c r="H508" s="12"/>
      <c r="I508" s="13"/>
      <c r="J508" s="12"/>
      <c r="K508" s="42"/>
    </row>
    <row r="509" spans="2:11" x14ac:dyDescent="0.3">
      <c r="B509" s="12"/>
      <c r="C509" s="13"/>
      <c r="D509" s="12"/>
      <c r="E509" s="13"/>
      <c r="F509" s="12"/>
      <c r="G509" s="13"/>
      <c r="H509" s="12"/>
      <c r="I509" s="13"/>
      <c r="J509" s="12"/>
      <c r="K509" s="42"/>
    </row>
    <row r="510" spans="2:11" x14ac:dyDescent="0.3">
      <c r="B510" s="12"/>
      <c r="C510" s="13"/>
      <c r="D510" s="12"/>
      <c r="E510" s="13"/>
      <c r="F510" s="12"/>
      <c r="G510" s="13"/>
      <c r="H510" s="12"/>
      <c r="I510" s="13"/>
      <c r="J510" s="12"/>
      <c r="K510" s="42"/>
    </row>
    <row r="511" spans="2:11" x14ac:dyDescent="0.3">
      <c r="B511" s="12"/>
      <c r="C511" s="13"/>
      <c r="D511" s="12"/>
      <c r="E511" s="13"/>
      <c r="F511" s="12"/>
      <c r="G511" s="13"/>
      <c r="H511" s="12"/>
      <c r="I511" s="13"/>
      <c r="J511" s="12"/>
      <c r="K511" s="42"/>
    </row>
    <row r="512" spans="2:11" x14ac:dyDescent="0.3">
      <c r="B512" s="12"/>
      <c r="C512" s="13"/>
      <c r="D512" s="12"/>
      <c r="E512" s="13"/>
      <c r="F512" s="12"/>
      <c r="G512" s="13"/>
      <c r="H512" s="12"/>
      <c r="I512" s="13"/>
      <c r="J512" s="12"/>
      <c r="K512" s="42"/>
    </row>
    <row r="513" spans="2:11" x14ac:dyDescent="0.3">
      <c r="B513" s="12"/>
      <c r="C513" s="13"/>
      <c r="D513" s="12"/>
      <c r="E513" s="13"/>
      <c r="F513" s="12"/>
      <c r="G513" s="13"/>
      <c r="H513" s="12"/>
      <c r="I513" s="13"/>
      <c r="J513" s="12"/>
      <c r="K513" s="42"/>
    </row>
    <row r="514" spans="2:11" x14ac:dyDescent="0.3">
      <c r="B514" s="12"/>
      <c r="C514" s="13"/>
      <c r="D514" s="12"/>
      <c r="E514" s="13"/>
      <c r="F514" s="12"/>
      <c r="G514" s="13"/>
      <c r="H514" s="12"/>
      <c r="I514" s="13"/>
      <c r="J514" s="12"/>
      <c r="K514" s="42"/>
    </row>
    <row r="515" spans="2:11" x14ac:dyDescent="0.3">
      <c r="B515" s="12"/>
      <c r="C515" s="13"/>
      <c r="D515" s="12"/>
      <c r="E515" s="13"/>
      <c r="F515" s="12"/>
      <c r="G515" s="13"/>
      <c r="H515" s="12"/>
      <c r="I515" s="13"/>
      <c r="J515" s="12"/>
      <c r="K515" s="42"/>
    </row>
    <row r="516" spans="2:11" x14ac:dyDescent="0.3">
      <c r="B516" s="12"/>
      <c r="C516" s="13"/>
      <c r="D516" s="12"/>
      <c r="E516" s="13"/>
      <c r="F516" s="12"/>
      <c r="G516" s="13"/>
      <c r="H516" s="12"/>
      <c r="I516" s="13"/>
      <c r="J516" s="12"/>
      <c r="K516" s="42"/>
    </row>
    <row r="517" spans="2:11" x14ac:dyDescent="0.3">
      <c r="B517" s="12"/>
      <c r="C517" s="13"/>
      <c r="D517" s="12"/>
      <c r="E517" s="13"/>
      <c r="F517" s="12"/>
      <c r="G517" s="13"/>
      <c r="H517" s="12"/>
      <c r="I517" s="13"/>
      <c r="J517" s="12"/>
      <c r="K517" s="42"/>
    </row>
    <row r="518" spans="2:11" x14ac:dyDescent="0.3">
      <c r="B518" s="12"/>
      <c r="C518" s="13"/>
      <c r="D518" s="12"/>
      <c r="E518" s="13"/>
      <c r="F518" s="12"/>
      <c r="G518" s="13"/>
      <c r="H518" s="12"/>
      <c r="I518" s="13"/>
      <c r="J518" s="12"/>
      <c r="K518" s="42"/>
    </row>
    <row r="519" spans="2:11" x14ac:dyDescent="0.3">
      <c r="B519" s="12"/>
      <c r="C519" s="13"/>
      <c r="D519" s="12"/>
      <c r="E519" s="13"/>
      <c r="F519" s="12"/>
      <c r="G519" s="13"/>
      <c r="H519" s="12"/>
      <c r="I519" s="13"/>
      <c r="J519" s="12"/>
      <c r="K519" s="42"/>
    </row>
    <row r="520" spans="2:11" x14ac:dyDescent="0.3">
      <c r="B520" s="12"/>
      <c r="C520" s="13"/>
      <c r="D520" s="12"/>
      <c r="E520" s="13"/>
      <c r="F520" s="12"/>
      <c r="G520" s="13"/>
      <c r="H520" s="12"/>
      <c r="I520" s="13"/>
      <c r="J520" s="12"/>
      <c r="K520" s="42"/>
    </row>
    <row r="521" spans="2:11" x14ac:dyDescent="0.3">
      <c r="B521" s="12"/>
      <c r="C521" s="13"/>
      <c r="D521" s="12"/>
      <c r="E521" s="13"/>
      <c r="F521" s="12"/>
      <c r="G521" s="13"/>
      <c r="H521" s="12"/>
      <c r="I521" s="13"/>
      <c r="J521" s="12"/>
      <c r="K521" s="42"/>
    </row>
    <row r="522" spans="2:11" x14ac:dyDescent="0.3">
      <c r="B522" s="12"/>
      <c r="C522" s="13"/>
      <c r="D522" s="12"/>
      <c r="E522" s="13"/>
      <c r="F522" s="12"/>
      <c r="G522" s="13"/>
      <c r="H522" s="12"/>
      <c r="I522" s="13"/>
      <c r="J522" s="12"/>
      <c r="K522" s="42"/>
    </row>
    <row r="523" spans="2:11" x14ac:dyDescent="0.3">
      <c r="B523" s="12"/>
      <c r="C523" s="13"/>
      <c r="D523" s="12"/>
      <c r="E523" s="13"/>
      <c r="F523" s="12"/>
      <c r="G523" s="13"/>
      <c r="H523" s="12"/>
      <c r="I523" s="13"/>
      <c r="J523" s="12"/>
      <c r="K523" s="42"/>
    </row>
    <row r="524" spans="2:11" x14ac:dyDescent="0.3">
      <c r="B524" s="12"/>
      <c r="C524" s="13"/>
      <c r="D524" s="12"/>
      <c r="E524" s="13"/>
      <c r="F524" s="12"/>
      <c r="G524" s="13"/>
      <c r="H524" s="12"/>
      <c r="I524" s="13"/>
      <c r="J524" s="12"/>
      <c r="K524" s="42"/>
    </row>
    <row r="525" spans="2:11" x14ac:dyDescent="0.3">
      <c r="B525" s="12"/>
      <c r="C525" s="13"/>
      <c r="D525" s="12"/>
      <c r="E525" s="13"/>
      <c r="F525" s="12"/>
      <c r="G525" s="13"/>
      <c r="H525" s="12"/>
      <c r="I525" s="13"/>
      <c r="J525" s="12"/>
      <c r="K525" s="42"/>
    </row>
    <row r="526" spans="2:11" x14ac:dyDescent="0.3">
      <c r="B526" s="12"/>
      <c r="C526" s="13"/>
      <c r="D526" s="12"/>
      <c r="E526" s="13"/>
      <c r="F526" s="12"/>
      <c r="G526" s="13"/>
      <c r="H526" s="12"/>
      <c r="I526" s="13"/>
      <c r="J526" s="12"/>
      <c r="K526" s="42"/>
    </row>
    <row r="527" spans="2:11" x14ac:dyDescent="0.3">
      <c r="B527" s="12"/>
      <c r="C527" s="13"/>
      <c r="D527" s="12"/>
      <c r="E527" s="13"/>
      <c r="F527" s="12"/>
      <c r="G527" s="13"/>
      <c r="H527" s="12"/>
      <c r="I527" s="13"/>
      <c r="J527" s="12"/>
      <c r="K527" s="42"/>
    </row>
    <row r="528" spans="2:11" x14ac:dyDescent="0.3">
      <c r="B528" s="12"/>
      <c r="C528" s="13"/>
      <c r="D528" s="12"/>
      <c r="E528" s="13"/>
      <c r="F528" s="12"/>
      <c r="G528" s="13"/>
      <c r="H528" s="12"/>
      <c r="I528" s="13"/>
      <c r="J528" s="12"/>
      <c r="K528" s="42"/>
    </row>
    <row r="529" spans="2:11" x14ac:dyDescent="0.3">
      <c r="B529" s="12"/>
      <c r="C529" s="13"/>
      <c r="D529" s="12"/>
      <c r="E529" s="13"/>
      <c r="F529" s="12"/>
      <c r="G529" s="13"/>
      <c r="H529" s="12"/>
      <c r="I529" s="13"/>
      <c r="J529" s="12"/>
      <c r="K529" s="42"/>
    </row>
    <row r="530" spans="2:11" x14ac:dyDescent="0.3">
      <c r="B530" s="12"/>
      <c r="C530" s="13"/>
      <c r="D530" s="12"/>
      <c r="E530" s="13"/>
      <c r="F530" s="12"/>
      <c r="G530" s="13"/>
      <c r="H530" s="12"/>
      <c r="I530" s="13"/>
      <c r="J530" s="12"/>
      <c r="K530" s="42"/>
    </row>
    <row r="531" spans="2:11" x14ac:dyDescent="0.3">
      <c r="B531" s="12"/>
      <c r="C531" s="13"/>
      <c r="D531" s="12"/>
      <c r="E531" s="13"/>
      <c r="F531" s="12"/>
      <c r="G531" s="13"/>
      <c r="H531" s="12"/>
      <c r="I531" s="13"/>
      <c r="J531" s="12"/>
      <c r="K531" s="42"/>
    </row>
    <row r="532" spans="2:11" x14ac:dyDescent="0.3">
      <c r="B532" s="12"/>
      <c r="C532" s="13"/>
      <c r="D532" s="12"/>
      <c r="E532" s="13"/>
      <c r="F532" s="12"/>
      <c r="G532" s="13"/>
      <c r="H532" s="12"/>
      <c r="I532" s="13"/>
      <c r="J532" s="12"/>
      <c r="K532" s="42"/>
    </row>
    <row r="533" spans="2:11" x14ac:dyDescent="0.3">
      <c r="B533" s="12"/>
      <c r="C533" s="13"/>
      <c r="D533" s="12"/>
      <c r="E533" s="13"/>
      <c r="F533" s="12"/>
      <c r="G533" s="13"/>
      <c r="H533" s="12"/>
      <c r="I533" s="13"/>
      <c r="J533" s="12"/>
      <c r="K533" s="42"/>
    </row>
    <row r="534" spans="2:11" x14ac:dyDescent="0.3">
      <c r="B534" s="12"/>
      <c r="C534" s="13"/>
      <c r="D534" s="12"/>
      <c r="E534" s="13"/>
      <c r="F534" s="12"/>
      <c r="G534" s="13"/>
      <c r="H534" s="12"/>
      <c r="I534" s="13"/>
      <c r="J534" s="12"/>
      <c r="K534" s="42"/>
    </row>
    <row r="535" spans="2:11" x14ac:dyDescent="0.3">
      <c r="B535" s="12"/>
      <c r="C535" s="13"/>
      <c r="D535" s="12"/>
      <c r="E535" s="13"/>
      <c r="F535" s="12"/>
      <c r="G535" s="13"/>
      <c r="H535" s="12"/>
      <c r="I535" s="13"/>
      <c r="J535" s="12"/>
      <c r="K535" s="42"/>
    </row>
    <row r="536" spans="2:11" x14ac:dyDescent="0.3">
      <c r="B536" s="12"/>
      <c r="C536" s="13"/>
      <c r="D536" s="12"/>
      <c r="E536" s="13"/>
      <c r="F536" s="12"/>
      <c r="G536" s="13"/>
      <c r="H536" s="12"/>
      <c r="I536" s="13"/>
      <c r="J536" s="12"/>
      <c r="K536" s="42"/>
    </row>
    <row r="537" spans="2:11" x14ac:dyDescent="0.3">
      <c r="B537" s="12"/>
      <c r="C537" s="13"/>
      <c r="D537" s="12"/>
      <c r="E537" s="13"/>
      <c r="F537" s="12"/>
      <c r="G537" s="13"/>
      <c r="H537" s="12"/>
      <c r="I537" s="13"/>
      <c r="J537" s="12"/>
      <c r="K537" s="42"/>
    </row>
    <row r="538" spans="2:11" x14ac:dyDescent="0.3">
      <c r="B538" s="12"/>
      <c r="C538" s="13"/>
      <c r="D538" s="12"/>
      <c r="E538" s="13"/>
      <c r="F538" s="12"/>
      <c r="G538" s="13"/>
      <c r="H538" s="12"/>
      <c r="I538" s="13"/>
      <c r="J538" s="12"/>
      <c r="K538" s="42"/>
    </row>
    <row r="539" spans="2:11" x14ac:dyDescent="0.3">
      <c r="B539" s="12"/>
      <c r="C539" s="13"/>
      <c r="D539" s="12"/>
      <c r="E539" s="13"/>
      <c r="F539" s="12"/>
      <c r="G539" s="13"/>
      <c r="H539" s="12"/>
      <c r="I539" s="13"/>
      <c r="J539" s="12"/>
      <c r="K539" s="42"/>
    </row>
    <row r="540" spans="2:11" x14ac:dyDescent="0.3">
      <c r="B540" s="12"/>
      <c r="C540" s="13"/>
      <c r="D540" s="12"/>
      <c r="E540" s="13"/>
      <c r="F540" s="12"/>
      <c r="G540" s="13"/>
      <c r="H540" s="12"/>
      <c r="I540" s="13"/>
      <c r="J540" s="12"/>
      <c r="K540" s="42"/>
    </row>
    <row r="541" spans="2:11" x14ac:dyDescent="0.3">
      <c r="B541" s="12"/>
      <c r="C541" s="13"/>
      <c r="D541" s="12"/>
      <c r="E541" s="13"/>
      <c r="F541" s="12"/>
      <c r="G541" s="13"/>
      <c r="H541" s="12"/>
      <c r="I541" s="13"/>
      <c r="J541" s="12"/>
      <c r="K541" s="42"/>
    </row>
    <row r="542" spans="2:11" x14ac:dyDescent="0.3">
      <c r="B542" s="12"/>
      <c r="C542" s="13"/>
      <c r="D542" s="12"/>
      <c r="E542" s="13"/>
      <c r="F542" s="12"/>
      <c r="G542" s="13"/>
      <c r="H542" s="12"/>
      <c r="I542" s="13"/>
      <c r="J542" s="12"/>
      <c r="K542" s="42"/>
    </row>
    <row r="543" spans="2:11" x14ac:dyDescent="0.3">
      <c r="B543" s="12"/>
      <c r="C543" s="13"/>
      <c r="D543" s="12"/>
      <c r="E543" s="13"/>
      <c r="F543" s="12"/>
      <c r="G543" s="13"/>
      <c r="H543" s="12"/>
      <c r="I543" s="13"/>
      <c r="J543" s="12"/>
      <c r="K543" s="42"/>
    </row>
    <row r="544" spans="2:11" x14ac:dyDescent="0.3">
      <c r="B544" s="12"/>
      <c r="C544" s="13"/>
      <c r="D544" s="12"/>
      <c r="E544" s="13"/>
      <c r="F544" s="12"/>
      <c r="G544" s="13"/>
      <c r="H544" s="12"/>
      <c r="I544" s="13"/>
      <c r="J544" s="12"/>
      <c r="K544" s="42"/>
    </row>
    <row r="545" spans="2:11" x14ac:dyDescent="0.3">
      <c r="B545" s="12"/>
      <c r="C545" s="13"/>
      <c r="D545" s="12"/>
      <c r="E545" s="13"/>
      <c r="F545" s="12"/>
      <c r="G545" s="13"/>
      <c r="H545" s="12"/>
      <c r="I545" s="13"/>
      <c r="J545" s="12"/>
      <c r="K545" s="42"/>
    </row>
    <row r="546" spans="2:11" x14ac:dyDescent="0.3">
      <c r="B546" s="12"/>
      <c r="C546" s="13"/>
      <c r="D546" s="12"/>
      <c r="E546" s="13"/>
      <c r="F546" s="12"/>
      <c r="G546" s="13"/>
      <c r="H546" s="12"/>
      <c r="I546" s="13"/>
      <c r="J546" s="12"/>
      <c r="K546" s="42"/>
    </row>
    <row r="547" spans="2:11" x14ac:dyDescent="0.3">
      <c r="B547" s="12"/>
      <c r="C547" s="13"/>
      <c r="D547" s="12"/>
      <c r="E547" s="13"/>
      <c r="F547" s="12"/>
      <c r="G547" s="13"/>
      <c r="H547" s="12"/>
      <c r="I547" s="13"/>
      <c r="J547" s="12"/>
      <c r="K547" s="42"/>
    </row>
    <row r="548" spans="2:11" x14ac:dyDescent="0.3">
      <c r="B548" s="12"/>
      <c r="C548" s="13"/>
      <c r="D548" s="12"/>
      <c r="E548" s="13"/>
      <c r="F548" s="12"/>
      <c r="G548" s="13"/>
      <c r="H548" s="12"/>
      <c r="I548" s="13"/>
      <c r="J548" s="12"/>
      <c r="K548" s="42"/>
    </row>
  </sheetData>
  <conditionalFormatting sqref="B1">
    <cfRule type="colorScale" priority="1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:D1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">
    <cfRule type="colorScale" priority="10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:G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J1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:D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:G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9:J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95" orientation="portrait" r:id="rId1"/>
  <headerFooter>
    <oddFooter>&amp;L&amp;1#&amp;"Calibri"&amp;10&amp;K000000Public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B1FC-28F1-475A-89DE-0458841BA70C}">
  <sheetPr codeName="Sheet2"/>
  <dimension ref="A1:BJ548"/>
  <sheetViews>
    <sheetView topLeftCell="A10" zoomScaleNormal="100" workbookViewId="0">
      <selection activeCell="I15" sqref="I15"/>
    </sheetView>
  </sheetViews>
  <sheetFormatPr defaultColWidth="8.88671875" defaultRowHeight="14.4" x14ac:dyDescent="0.3"/>
  <cols>
    <col min="1" max="1" width="30.33203125" style="19" customWidth="1"/>
    <col min="2" max="2" width="13.6640625" style="14" customWidth="1"/>
    <col min="3" max="3" width="10.109375" style="15" customWidth="1"/>
    <col min="4" max="4" width="10.109375" style="14" customWidth="1"/>
    <col min="5" max="5" width="10.109375" style="15" customWidth="1"/>
    <col min="6" max="6" width="10.109375" style="14" customWidth="1"/>
    <col min="7" max="7" width="10.109375" style="15" customWidth="1"/>
    <col min="8" max="8" width="10.6640625" style="14" customWidth="1"/>
    <col min="9" max="9" width="10.109375" style="15" customWidth="1"/>
    <col min="10" max="10" width="10.109375" style="14" customWidth="1"/>
    <col min="11" max="61" width="8.88671875" style="29"/>
    <col min="62" max="16384" width="8.88671875" style="19"/>
  </cols>
  <sheetData>
    <row r="1" spans="1:62" s="23" customFormat="1" ht="15" thickBot="1" x14ac:dyDescent="0.35">
      <c r="A1" s="31"/>
      <c r="B1" s="45" t="s">
        <v>631</v>
      </c>
      <c r="C1" s="45" t="s">
        <v>632</v>
      </c>
      <c r="D1" s="45" t="s">
        <v>633</v>
      </c>
      <c r="E1" s="45" t="s">
        <v>634</v>
      </c>
      <c r="F1" s="44" t="s">
        <v>635</v>
      </c>
      <c r="G1" s="44" t="s">
        <v>636</v>
      </c>
      <c r="H1" s="44" t="s">
        <v>637</v>
      </c>
      <c r="I1" s="44" t="s">
        <v>638</v>
      </c>
      <c r="J1" s="44" t="s">
        <v>639</v>
      </c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</row>
    <row r="2" spans="1:62" s="17" customFormat="1" ht="15" thickBot="1" x14ac:dyDescent="0.35">
      <c r="A2" s="16" t="s">
        <v>2</v>
      </c>
      <c r="B2" s="43">
        <f>AVERAGE(B15:B164)</f>
        <v>3.8307070732116699E-2</v>
      </c>
      <c r="C2" s="43">
        <f t="shared" ref="C2:J2" si="0">AVERAGE(C15:C164)</f>
        <v>3.7967822490594327E-2</v>
      </c>
      <c r="D2" s="43">
        <f t="shared" si="0"/>
        <v>4.0906626837594169E-2</v>
      </c>
      <c r="E2" s="43">
        <f t="shared" si="0"/>
        <v>5.4481859207153323E-2</v>
      </c>
      <c r="F2" s="43">
        <f t="shared" si="0"/>
        <v>5.3300511837005612E-2</v>
      </c>
      <c r="G2" s="43">
        <f t="shared" si="0"/>
        <v>5.5674724089793667E-2</v>
      </c>
      <c r="H2" s="43">
        <f t="shared" si="0"/>
        <v>6.1757235527038573E-2</v>
      </c>
      <c r="I2" s="43">
        <f t="shared" si="0"/>
        <v>6.6344730059305829E-2</v>
      </c>
      <c r="J2" s="43">
        <f t="shared" si="0"/>
        <v>6.9707894936586037E-2</v>
      </c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18"/>
    </row>
    <row r="3" spans="1:62" s="5" customFormat="1" ht="15" thickBot="1" x14ac:dyDescent="0.35">
      <c r="A3" s="3" t="s">
        <v>3</v>
      </c>
      <c r="B3" s="10">
        <f>_xlfn.STDEV.S(B15:B164)</f>
        <v>1.0220400200541631E-2</v>
      </c>
      <c r="C3" s="10">
        <f t="shared" ref="C3:J3" si="1">_xlfn.STDEV.S(C15:C164)</f>
        <v>9.6810694279946142E-3</v>
      </c>
      <c r="D3" s="10">
        <f t="shared" si="1"/>
        <v>1.2891838098117763E-2</v>
      </c>
      <c r="E3" s="10">
        <f t="shared" si="1"/>
        <v>1.2937870811452703E-2</v>
      </c>
      <c r="F3" s="10">
        <f t="shared" si="1"/>
        <v>8.7909464704388381E-3</v>
      </c>
      <c r="G3" s="10">
        <f t="shared" si="1"/>
        <v>1.3227064035896137E-2</v>
      </c>
      <c r="H3" s="10">
        <f t="shared" si="1"/>
        <v>1.1001186622855083E-2</v>
      </c>
      <c r="I3" s="10">
        <f t="shared" si="1"/>
        <v>1.0917334209293606E-2</v>
      </c>
      <c r="J3" s="10">
        <f t="shared" si="1"/>
        <v>1.3880915667371929E-2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4"/>
    </row>
    <row r="4" spans="1:62" s="5" customFormat="1" ht="15" thickBot="1" x14ac:dyDescent="0.35">
      <c r="A4" s="3" t="s">
        <v>4</v>
      </c>
      <c r="B4" s="46">
        <f>MIN(B15:B164)</f>
        <v>2.2966146469116211E-2</v>
      </c>
      <c r="C4" s="46">
        <f t="shared" ref="C4:J4" si="2">MIN(C15:C164)</f>
        <v>2.0904541015625E-2</v>
      </c>
      <c r="D4" s="46">
        <f t="shared" si="2"/>
        <v>2.0965576171875E-2</v>
      </c>
      <c r="E4" s="46">
        <f t="shared" si="2"/>
        <v>3.4935235977172852E-2</v>
      </c>
      <c r="F4" s="46">
        <f t="shared" si="2"/>
        <v>3.4885168075561523E-2</v>
      </c>
      <c r="G4" s="46">
        <f t="shared" si="2"/>
        <v>3.2969236373901367E-2</v>
      </c>
      <c r="H4" s="46">
        <f t="shared" si="2"/>
        <v>4.7887086868286133E-2</v>
      </c>
      <c r="I4" s="46">
        <f t="shared" si="2"/>
        <v>4.7843456268310547E-2</v>
      </c>
      <c r="J4" s="46">
        <f t="shared" si="2"/>
        <v>4.2805910110473633E-2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4"/>
    </row>
    <row r="5" spans="1:62" s="5" customFormat="1" ht="15" thickBot="1" x14ac:dyDescent="0.35">
      <c r="A5" s="3" t="s">
        <v>5</v>
      </c>
      <c r="B5" s="46">
        <f>QUARTILE(B15:B164, 1)</f>
        <v>3.0688762664794922E-2</v>
      </c>
      <c r="C5" s="46">
        <f t="shared" ref="C5:J5" si="3">QUARTILE(C15:C164, 1)</f>
        <v>2.875876426696777E-2</v>
      </c>
      <c r="D5" s="46">
        <f t="shared" si="3"/>
        <v>2.8712749481201175E-2</v>
      </c>
      <c r="E5" s="46">
        <f t="shared" si="3"/>
        <v>4.4888734817504876E-2</v>
      </c>
      <c r="F5" s="46">
        <f t="shared" si="3"/>
        <v>4.9136638641357415E-2</v>
      </c>
      <c r="G5" s="46">
        <f t="shared" si="3"/>
        <v>4.8372983932495117E-2</v>
      </c>
      <c r="H5" s="46">
        <f t="shared" si="3"/>
        <v>5.2888095378875732E-2</v>
      </c>
      <c r="I5" s="46">
        <f t="shared" si="3"/>
        <v>5.9489548206329346E-2</v>
      </c>
      <c r="J5" s="46">
        <f t="shared" si="3"/>
        <v>6.0839295387268066E-2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4"/>
    </row>
    <row r="6" spans="1:62" s="5" customFormat="1" ht="15" thickBot="1" x14ac:dyDescent="0.35">
      <c r="A6" s="3" t="s">
        <v>6</v>
      </c>
      <c r="B6" s="46">
        <f>MEDIAN(B15:B164)</f>
        <v>3.7933588027954102E-2</v>
      </c>
      <c r="C6" s="46">
        <f t="shared" ref="C6:J6" si="4">MEDIAN(C15:C164)</f>
        <v>4.0841579437255859E-2</v>
      </c>
      <c r="D6" s="46">
        <f t="shared" si="4"/>
        <v>4.1887760162353523E-2</v>
      </c>
      <c r="E6" s="46">
        <f t="shared" si="4"/>
        <v>5.3376197814941406E-2</v>
      </c>
      <c r="F6" s="46">
        <f t="shared" si="4"/>
        <v>5.4331660270690918E-2</v>
      </c>
      <c r="G6" s="46">
        <f t="shared" si="4"/>
        <v>5.4857015609741211E-2</v>
      </c>
      <c r="H6" s="46">
        <f t="shared" si="4"/>
        <v>5.786430835723877E-2</v>
      </c>
      <c r="I6" s="46">
        <f t="shared" si="4"/>
        <v>6.235969066619873E-2</v>
      </c>
      <c r="J6" s="46">
        <f t="shared" si="4"/>
        <v>6.8817853927612305E-2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4"/>
    </row>
    <row r="7" spans="1:62" s="5" customFormat="1" ht="15" thickBot="1" x14ac:dyDescent="0.35">
      <c r="A7" s="3" t="s">
        <v>7</v>
      </c>
      <c r="B7" s="46">
        <f>QUARTILE(B15:B164, 3)</f>
        <v>4.4613361358642578E-2</v>
      </c>
      <c r="C7" s="46">
        <f t="shared" ref="C7:J7" si="5">QUARTILE(C15:C164, 3)</f>
        <v>4.4888019561767578E-2</v>
      </c>
      <c r="D7" s="46">
        <f t="shared" si="5"/>
        <v>4.8857331275939941E-2</v>
      </c>
      <c r="E7" s="46">
        <f t="shared" si="5"/>
        <v>6.086152791976928E-2</v>
      </c>
      <c r="F7" s="46">
        <f t="shared" si="5"/>
        <v>5.7134628295898438E-2</v>
      </c>
      <c r="G7" s="46">
        <f t="shared" si="5"/>
        <v>6.5306663513183594E-2</v>
      </c>
      <c r="H7" s="46">
        <f t="shared" si="5"/>
        <v>6.8015038967132568E-2</v>
      </c>
      <c r="I7" s="46">
        <f t="shared" si="5"/>
        <v>7.1570336818695068E-2</v>
      </c>
      <c r="J7" s="46">
        <f t="shared" si="5"/>
        <v>7.6309800148010254E-2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4"/>
    </row>
    <row r="8" spans="1:62" s="17" customFormat="1" ht="15" thickBot="1" x14ac:dyDescent="0.35">
      <c r="A8" s="16" t="s">
        <v>8</v>
      </c>
      <c r="B8" s="47">
        <f>MAX(B15:B164)</f>
        <v>6.3807487487792969E-2</v>
      </c>
      <c r="C8" s="47">
        <f t="shared" ref="C8:J8" si="6">MAX(C15:C164)</f>
        <v>5.2874565124511719E-2</v>
      </c>
      <c r="D8" s="47">
        <f t="shared" si="6"/>
        <v>6.4389228820800781E-2</v>
      </c>
      <c r="E8" s="47">
        <f t="shared" si="6"/>
        <v>8.2779645919799805E-2</v>
      </c>
      <c r="F8" s="47">
        <f t="shared" si="6"/>
        <v>7.6291322708129883E-2</v>
      </c>
      <c r="G8" s="47">
        <f t="shared" si="6"/>
        <v>7.9735279083251953E-2</v>
      </c>
      <c r="H8" s="47">
        <f t="shared" si="6"/>
        <v>8.5769891738891602E-2</v>
      </c>
      <c r="I8" s="47">
        <f t="shared" si="6"/>
        <v>9.3737363815307617E-2</v>
      </c>
      <c r="J8" s="47">
        <f t="shared" si="6"/>
        <v>0.102724552154541</v>
      </c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18"/>
    </row>
    <row r="9" spans="1:62" s="8" customFormat="1" ht="15" thickBot="1" x14ac:dyDescent="0.35">
      <c r="A9" s="6" t="s">
        <v>1</v>
      </c>
      <c r="B9" s="52" t="s">
        <v>687</v>
      </c>
      <c r="C9" s="52" t="s">
        <v>688</v>
      </c>
      <c r="D9" s="52" t="s">
        <v>689</v>
      </c>
      <c r="E9" s="52" t="s">
        <v>690</v>
      </c>
      <c r="F9" s="52" t="s">
        <v>691</v>
      </c>
      <c r="G9" s="52" t="s">
        <v>692</v>
      </c>
      <c r="H9" s="52" t="s">
        <v>693</v>
      </c>
      <c r="I9" s="52" t="s">
        <v>694</v>
      </c>
      <c r="J9" s="52" t="s">
        <v>695</v>
      </c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7"/>
    </row>
    <row r="10" spans="1:62" s="5" customFormat="1" ht="15" thickBot="1" x14ac:dyDescent="0.35">
      <c r="A10" s="3" t="s">
        <v>9</v>
      </c>
      <c r="B10" s="10">
        <f t="shared" ref="B10:J10" si="7">B5</f>
        <v>3.0688762664794922E-2</v>
      </c>
      <c r="C10" s="11">
        <f t="shared" si="7"/>
        <v>2.875876426696777E-2</v>
      </c>
      <c r="D10" s="9">
        <f t="shared" si="7"/>
        <v>2.8712749481201175E-2</v>
      </c>
      <c r="E10" s="9">
        <f t="shared" si="7"/>
        <v>4.4888734817504876E-2</v>
      </c>
      <c r="F10" s="9">
        <f t="shared" si="7"/>
        <v>4.9136638641357415E-2</v>
      </c>
      <c r="G10" s="9">
        <f t="shared" si="7"/>
        <v>4.8372983932495117E-2</v>
      </c>
      <c r="H10" s="10">
        <f t="shared" si="7"/>
        <v>5.2888095378875732E-2</v>
      </c>
      <c r="I10" s="11">
        <f t="shared" si="7"/>
        <v>5.9489548206329346E-2</v>
      </c>
      <c r="J10" s="9">
        <f t="shared" si="7"/>
        <v>6.0839295387268066E-2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4"/>
    </row>
    <row r="11" spans="1:62" s="5" customFormat="1" ht="15" thickBot="1" x14ac:dyDescent="0.35">
      <c r="A11" s="3" t="s">
        <v>10</v>
      </c>
      <c r="B11" s="10">
        <f>B6-B5</f>
        <v>7.2448253631591797E-3</v>
      </c>
      <c r="C11" s="11">
        <f t="shared" ref="B11:J12" si="8">C6-C5</f>
        <v>1.2082815170288089E-2</v>
      </c>
      <c r="D11" s="9">
        <f t="shared" si="8"/>
        <v>1.3175010681152347E-2</v>
      </c>
      <c r="E11" s="9">
        <f t="shared" si="8"/>
        <v>8.4874629974365304E-3</v>
      </c>
      <c r="F11" s="9">
        <f t="shared" si="8"/>
        <v>5.195021629333503E-3</v>
      </c>
      <c r="G11" s="9">
        <f t="shared" si="8"/>
        <v>6.4840316772460938E-3</v>
      </c>
      <c r="H11" s="10">
        <f>H6-H5</f>
        <v>4.9762129783630371E-3</v>
      </c>
      <c r="I11" s="11">
        <f t="shared" ref="I11:J11" si="9">I6-I5</f>
        <v>2.8701424598693848E-3</v>
      </c>
      <c r="J11" s="9">
        <f t="shared" si="9"/>
        <v>7.9785585403442383E-3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4"/>
    </row>
    <row r="12" spans="1:62" s="5" customFormat="1" ht="15" thickBot="1" x14ac:dyDescent="0.35">
      <c r="A12" s="3" t="s">
        <v>11</v>
      </c>
      <c r="B12" s="10">
        <f t="shared" si="8"/>
        <v>6.6797733306884766E-3</v>
      </c>
      <c r="C12" s="11">
        <f t="shared" si="8"/>
        <v>4.0464401245117188E-3</v>
      </c>
      <c r="D12" s="9">
        <f t="shared" si="8"/>
        <v>6.9695711135864188E-3</v>
      </c>
      <c r="E12" s="9">
        <f t="shared" si="8"/>
        <v>7.4853301048278739E-3</v>
      </c>
      <c r="F12" s="9">
        <f t="shared" si="8"/>
        <v>2.8029680252075195E-3</v>
      </c>
      <c r="G12" s="9">
        <f t="shared" si="8"/>
        <v>1.0449647903442383E-2</v>
      </c>
      <c r="H12" s="10">
        <f t="shared" si="8"/>
        <v>1.0150730609893799E-2</v>
      </c>
      <c r="I12" s="11">
        <f t="shared" si="8"/>
        <v>9.2106461524963379E-3</v>
      </c>
      <c r="J12" s="9">
        <f t="shared" si="8"/>
        <v>7.4919462203979492E-3</v>
      </c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4"/>
    </row>
    <row r="13" spans="1:62" s="5" customFormat="1" ht="15" thickBot="1" x14ac:dyDescent="0.35">
      <c r="A13" s="3" t="s">
        <v>12</v>
      </c>
      <c r="B13" s="10">
        <f>B5-B4</f>
        <v>7.7226161956787109E-3</v>
      </c>
      <c r="C13" s="11">
        <f>C5-C4</f>
        <v>7.85422325134277E-3</v>
      </c>
      <c r="D13" s="9">
        <f t="shared" ref="D13:G13" si="10">D5-D4</f>
        <v>7.7471733093261753E-3</v>
      </c>
      <c r="E13" s="9">
        <f t="shared" si="10"/>
        <v>9.9534988403320243E-3</v>
      </c>
      <c r="F13" s="9">
        <f t="shared" si="10"/>
        <v>1.4251470565795891E-2</v>
      </c>
      <c r="G13" s="9">
        <f t="shared" si="10"/>
        <v>1.540374755859375E-2</v>
      </c>
      <c r="H13" s="10">
        <f>H5-H4</f>
        <v>5.0010085105895996E-3</v>
      </c>
      <c r="I13" s="11">
        <f t="shared" ref="I13:J13" si="11">I5-I4</f>
        <v>1.1646091938018799E-2</v>
      </c>
      <c r="J13" s="9">
        <f t="shared" si="11"/>
        <v>1.8033385276794434E-2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4"/>
    </row>
    <row r="14" spans="1:62" s="5" customFormat="1" ht="15" thickBot="1" x14ac:dyDescent="0.35">
      <c r="A14" s="3" t="s">
        <v>13</v>
      </c>
      <c r="B14" s="10">
        <f t="shared" ref="B14:J14" si="12">B8-B7</f>
        <v>1.9194126129150391E-2</v>
      </c>
      <c r="C14" s="11">
        <f>C8-C7</f>
        <v>7.9865455627441406E-3</v>
      </c>
      <c r="D14" s="9">
        <f t="shared" si="12"/>
        <v>1.553189754486084E-2</v>
      </c>
      <c r="E14" s="9">
        <f t="shared" si="12"/>
        <v>2.1918118000030525E-2</v>
      </c>
      <c r="F14" s="9">
        <f t="shared" si="12"/>
        <v>1.9156694412231445E-2</v>
      </c>
      <c r="G14" s="9">
        <f t="shared" si="12"/>
        <v>1.4428615570068359E-2</v>
      </c>
      <c r="H14" s="10">
        <f t="shared" si="12"/>
        <v>1.7754852771759033E-2</v>
      </c>
      <c r="I14" s="11">
        <f t="shared" si="12"/>
        <v>2.2167026996612549E-2</v>
      </c>
      <c r="J14" s="9">
        <f t="shared" si="12"/>
        <v>2.6414752006530748E-2</v>
      </c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4"/>
    </row>
    <row r="15" spans="1:62" x14ac:dyDescent="0.3">
      <c r="A15" s="2"/>
      <c r="B15" s="12">
        <f>'trad-50'!D2</f>
        <v>4.0872812271118157E-2</v>
      </c>
      <c r="C15" s="12">
        <f>'3060-50'!D2</f>
        <v>2.2966623306274411E-2</v>
      </c>
      <c r="D15" s="12"/>
      <c r="E15" s="12">
        <f>'trad-100'!D2</f>
        <v>6.8038225173950195E-2</v>
      </c>
      <c r="F15" s="12">
        <f>'3060-100'!D2</f>
        <v>3.5904884338378913E-2</v>
      </c>
      <c r="G15" s="12">
        <f>'15-100'!D2</f>
        <v>7.9735279083251953E-2</v>
      </c>
      <c r="H15" s="12">
        <f>'trad-150'!D2</f>
        <v>5.2880048751831048E-2</v>
      </c>
      <c r="I15" s="12"/>
      <c r="J15" s="12">
        <f>'15-150'!D2</f>
        <v>7.107234001159668E-2</v>
      </c>
    </row>
    <row r="16" spans="1:62" x14ac:dyDescent="0.3">
      <c r="B16" s="12">
        <f>'trad-50'!D3</f>
        <v>4.6878576278686523E-2</v>
      </c>
      <c r="C16" s="12">
        <f>'3060-50'!D3</f>
        <v>2.496695518493652E-2</v>
      </c>
      <c r="D16" s="12">
        <f>'15-50'!D3</f>
        <v>3.1885862350463867E-2</v>
      </c>
      <c r="E16" s="12">
        <f>'trad-100'!D3</f>
        <v>5.9807300567626953E-2</v>
      </c>
      <c r="F16" s="12">
        <f>'3060-100'!D3</f>
        <v>6.1811208724975593E-2</v>
      </c>
      <c r="G16" s="12">
        <f>'15-100'!D3</f>
        <v>5.9193611145019531E-2</v>
      </c>
      <c r="H16" s="12">
        <f>'trad-150'!D3</f>
        <v>4.9977779388427727E-2</v>
      </c>
      <c r="I16" s="12">
        <f>'3060-150'!D3</f>
        <v>5.7821035385131843E-2</v>
      </c>
      <c r="J16" s="12">
        <f>'15-150'!D3</f>
        <v>7.5824737548828125E-2</v>
      </c>
    </row>
    <row r="17" spans="2:10" x14ac:dyDescent="0.3">
      <c r="B17" s="12">
        <f>'trad-50'!D4</f>
        <v>2.7576446533203122E-2</v>
      </c>
      <c r="C17" s="12">
        <f>'3060-50'!D4</f>
        <v>5.2874565124511719E-2</v>
      </c>
      <c r="D17" s="12">
        <f>'15-50'!D4</f>
        <v>4.3846845626831048E-2</v>
      </c>
      <c r="E17" s="12">
        <f>'trad-100'!D4</f>
        <v>5.0837039947509773E-2</v>
      </c>
      <c r="F17" s="12">
        <f>'3060-100'!D4</f>
        <v>4.9860477447509773E-2</v>
      </c>
      <c r="G17" s="12">
        <f>'15-100'!D4</f>
        <v>3.9993524551391602E-2</v>
      </c>
      <c r="H17" s="12">
        <f>'trad-150'!D4</f>
        <v>4.9834489822387702E-2</v>
      </c>
      <c r="I17" s="12">
        <f>'3060-150'!D4</f>
        <v>5.5848360061645508E-2</v>
      </c>
      <c r="J17" s="12">
        <f>'15-150'!D4</f>
        <v>7.8763484954833984E-2</v>
      </c>
    </row>
    <row r="18" spans="2:10" x14ac:dyDescent="0.3">
      <c r="B18" s="12">
        <f>'trad-50'!D5</f>
        <v>3.8893938064575202E-2</v>
      </c>
      <c r="C18" s="12">
        <f>'3060-50'!D5</f>
        <v>2.196812629699707E-2</v>
      </c>
      <c r="D18" s="12">
        <f>'15-50'!D5</f>
        <v>3.6854028701782227E-2</v>
      </c>
      <c r="E18" s="12">
        <f>'trad-100'!D5</f>
        <v>6.0404062271118157E-2</v>
      </c>
      <c r="F18" s="12">
        <f>'3060-100'!D5</f>
        <v>7.6291322708129883E-2</v>
      </c>
      <c r="G18" s="12">
        <f>'15-100'!D5</f>
        <v>4.3026447296142578E-2</v>
      </c>
      <c r="H18" s="12">
        <f>'trad-150'!D5</f>
        <v>5.0886631011962891E-2</v>
      </c>
      <c r="I18" s="12">
        <f>'3060-150'!D5</f>
        <v>5.7479143142700202E-2</v>
      </c>
      <c r="J18" s="12">
        <f>'15-150'!D5</f>
        <v>5.6826114654541023E-2</v>
      </c>
    </row>
    <row r="19" spans="2:10" x14ac:dyDescent="0.3">
      <c r="B19" s="12">
        <f>'trad-50'!D6</f>
        <v>2.5987625122070309E-2</v>
      </c>
      <c r="C19" s="12">
        <f>'3060-50'!D6</f>
        <v>2.6955366134643551E-2</v>
      </c>
      <c r="D19" s="12">
        <f>'15-50'!D6</f>
        <v>5.3336858749389648E-2</v>
      </c>
      <c r="E19" s="12">
        <f>'trad-100'!D6</f>
        <v>3.7937402725219727E-2</v>
      </c>
      <c r="F19" s="12">
        <f>'3060-100'!D6</f>
        <v>4.5851230621337891E-2</v>
      </c>
      <c r="G19" s="12">
        <f>'15-100'!D6</f>
        <v>4.8975467681884773E-2</v>
      </c>
      <c r="H19" s="12">
        <f>'trad-150'!D6</f>
        <v>5.9881210327148438E-2</v>
      </c>
      <c r="I19" s="12">
        <f>'3060-150'!D6</f>
        <v>6.2869787216186523E-2</v>
      </c>
      <c r="J19" s="12">
        <f>'15-150'!D6</f>
        <v>5.3849697113037109E-2</v>
      </c>
    </row>
    <row r="20" spans="2:10" x14ac:dyDescent="0.3">
      <c r="B20" s="12">
        <f>'trad-50'!D7</f>
        <v>2.3931503295898441E-2</v>
      </c>
      <c r="C20" s="12">
        <f>'3060-50'!D7</f>
        <v>4.9887418746948242E-2</v>
      </c>
      <c r="D20" s="12">
        <f>'15-50'!D7</f>
        <v>2.7885675430297852E-2</v>
      </c>
      <c r="E20" s="12">
        <f>'trad-100'!D7</f>
        <v>5.9859514236450202E-2</v>
      </c>
      <c r="F20" s="12">
        <f>'3060-100'!D7</f>
        <v>5.6846141815185547E-2</v>
      </c>
      <c r="G20" s="12">
        <f>'15-100'!D7</f>
        <v>6.6827774047851563E-2</v>
      </c>
      <c r="H20" s="12">
        <f>'trad-150'!D7</f>
        <v>6.7850351333618164E-2</v>
      </c>
      <c r="I20" s="12">
        <f>'3060-150'!D7</f>
        <v>7.4834108352661133E-2</v>
      </c>
      <c r="J20" s="12">
        <f>'15-150'!D7</f>
        <v>6.8817853927612305E-2</v>
      </c>
    </row>
    <row r="21" spans="2:10" x14ac:dyDescent="0.3">
      <c r="B21" s="12">
        <f>'trad-50'!D8</f>
        <v>3.3452033996582031E-2</v>
      </c>
      <c r="C21" s="12">
        <f>'3060-50'!D8</f>
        <v>3.3883094787597663E-2</v>
      </c>
      <c r="D21" s="12">
        <f>'15-50'!D8</f>
        <v>2.5927305221557621E-2</v>
      </c>
      <c r="E21" s="12">
        <f>'trad-100'!D8</f>
        <v>4.49066162109375E-2</v>
      </c>
      <c r="F21" s="12">
        <f>'3060-100'!D8</f>
        <v>5.6899785995483398E-2</v>
      </c>
      <c r="G21" s="12">
        <f>'15-100'!D8</f>
        <v>4.9875736236572273E-2</v>
      </c>
      <c r="H21" s="12">
        <f>'trad-150'!D8</f>
        <v>7.1774959564208984E-2</v>
      </c>
      <c r="I21" s="12">
        <f>'3060-150'!D8</f>
        <v>5.5878639221191413E-2</v>
      </c>
      <c r="J21" s="12">
        <f>'15-150'!D8</f>
        <v>6.3771486282348633E-2</v>
      </c>
    </row>
    <row r="22" spans="2:10" x14ac:dyDescent="0.3">
      <c r="B22" s="12">
        <f>'trad-50'!D9</f>
        <v>3.2909631729125977E-2</v>
      </c>
      <c r="C22" s="12">
        <f>'3060-50'!D9</f>
        <v>4.487919807434082E-2</v>
      </c>
      <c r="D22" s="12">
        <f>'15-50'!D9</f>
        <v>2.0965576171875E-2</v>
      </c>
      <c r="E22" s="12">
        <f>'trad-100'!D9</f>
        <v>7.8846216201782227E-2</v>
      </c>
      <c r="F22" s="12">
        <f>'3060-100'!D9</f>
        <v>4.5876741409301758E-2</v>
      </c>
      <c r="G22" s="12">
        <f>'15-100'!D9</f>
        <v>5.2833318710327148E-2</v>
      </c>
      <c r="H22" s="12">
        <f>'trad-150'!D9</f>
        <v>5.4848670959472663E-2</v>
      </c>
      <c r="I22" s="12">
        <f>'3060-150'!D9</f>
        <v>7.2803258895874023E-2</v>
      </c>
      <c r="J22" s="12">
        <f>'15-150'!D9</f>
        <v>6.8842887878417969E-2</v>
      </c>
    </row>
    <row r="23" spans="2:10" x14ac:dyDescent="0.3">
      <c r="B23" s="12">
        <f>'trad-50'!D10</f>
        <v>2.692461013793945E-2</v>
      </c>
      <c r="C23" s="12">
        <f>'3060-50'!D10</f>
        <v>5.0861597061157227E-2</v>
      </c>
      <c r="D23" s="12">
        <f>'15-50'!D10</f>
        <v>3.9914369583129883E-2</v>
      </c>
      <c r="E23" s="12">
        <f>'trad-100'!D10</f>
        <v>5.9866189956665039E-2</v>
      </c>
      <c r="F23" s="12">
        <f>'3060-100'!D10</f>
        <v>6.0838222503662109E-2</v>
      </c>
      <c r="G23" s="12">
        <f>'15-100'!D10</f>
        <v>6.5802812576293945E-2</v>
      </c>
      <c r="H23" s="12">
        <f>'trad-150'!D10</f>
        <v>5.5873394012451172E-2</v>
      </c>
      <c r="I23" s="12">
        <f>'3060-150'!D10</f>
        <v>9.3720912933349609E-2</v>
      </c>
      <c r="J23" s="12">
        <f>'15-150'!D10</f>
        <v>6.3448667526245117E-2</v>
      </c>
    </row>
    <row r="24" spans="2:10" x14ac:dyDescent="0.3">
      <c r="B24" s="12">
        <f>'trad-50'!D11</f>
        <v>4.8856735229492188E-2</v>
      </c>
      <c r="C24" s="12">
        <f>'3060-50'!D11</f>
        <v>5.1833391189575202E-2</v>
      </c>
      <c r="D24" s="12">
        <f>'15-50'!D11</f>
        <v>3.6877632141113281E-2</v>
      </c>
      <c r="E24" s="12">
        <f>'trad-100'!D11</f>
        <v>6.9842815399169922E-2</v>
      </c>
      <c r="F24" s="12">
        <f>'3060-100'!D11</f>
        <v>3.9856910705566413E-2</v>
      </c>
      <c r="G24" s="12">
        <f>'15-100'!D11</f>
        <v>5.3825855255126953E-2</v>
      </c>
      <c r="H24" s="12">
        <f>'trad-150'!D11</f>
        <v>5.0820350646972663E-2</v>
      </c>
      <c r="I24" s="12">
        <f>'3060-150'!D11</f>
        <v>6.0851097106933587E-2</v>
      </c>
      <c r="J24" s="12">
        <f>'15-150'!D11</f>
        <v>6.7769289016723633E-2</v>
      </c>
    </row>
    <row r="25" spans="2:10" x14ac:dyDescent="0.3">
      <c r="B25" s="12">
        <f>'trad-50'!D12</f>
        <v>2.5933504104614261E-2</v>
      </c>
      <c r="C25" s="12">
        <f>'3060-50'!D12</f>
        <v>3.4934282302856452E-2</v>
      </c>
      <c r="D25" s="12">
        <f>'15-50'!D12</f>
        <v>5.6836128234863281E-2</v>
      </c>
      <c r="E25" s="12">
        <f>'trad-100'!D12</f>
        <v>3.5909652709960938E-2</v>
      </c>
      <c r="F25" s="12">
        <f>'3060-100'!D12</f>
        <v>6.7823648452758789E-2</v>
      </c>
      <c r="G25" s="12">
        <f>'15-100'!D12</f>
        <v>7.6812744140625E-2</v>
      </c>
      <c r="H25" s="12">
        <f>'trad-150'!D12</f>
        <v>8.374786376953125E-2</v>
      </c>
      <c r="I25" s="12">
        <f>'3060-150'!D12</f>
        <v>4.7843456268310547E-2</v>
      </c>
      <c r="J25" s="12">
        <f>'15-150'!D12</f>
        <v>4.3909549713134773E-2</v>
      </c>
    </row>
    <row r="26" spans="2:10" x14ac:dyDescent="0.3">
      <c r="B26" s="12">
        <f>'trad-50'!D13</f>
        <v>4.8900604248046882E-2</v>
      </c>
      <c r="C26" s="12">
        <f>'3060-50'!D13</f>
        <v>4.7875404357910163E-2</v>
      </c>
      <c r="D26" s="12">
        <f>'15-50'!D13</f>
        <v>2.8921127319335941E-2</v>
      </c>
      <c r="E26" s="12">
        <f>'trad-100'!D13</f>
        <v>4.6899795532226563E-2</v>
      </c>
      <c r="F26" s="12">
        <f>'3060-100'!D13</f>
        <v>4.6865701675415039E-2</v>
      </c>
      <c r="G26" s="12">
        <f>'15-100'!D13</f>
        <v>3.2969236373901367E-2</v>
      </c>
      <c r="H26" s="12">
        <f>'trad-150'!D13</f>
        <v>8.1771135330200195E-2</v>
      </c>
      <c r="I26" s="12">
        <f>'3060-150'!D13</f>
        <v>8.2777261734008789E-2</v>
      </c>
      <c r="J26" s="12">
        <f>'15-150'!D13</f>
        <v>5.8838367462158203E-2</v>
      </c>
    </row>
    <row r="27" spans="2:10" x14ac:dyDescent="0.3">
      <c r="B27" s="12">
        <f>'trad-50'!D14</f>
        <v>4.385828971862793E-2</v>
      </c>
      <c r="C27" s="12">
        <f>'3060-50'!D14</f>
        <v>4.0887832641601563E-2</v>
      </c>
      <c r="D27" s="12">
        <f>'15-50'!D14</f>
        <v>4.8804759979248047E-2</v>
      </c>
      <c r="E27" s="12">
        <f>'trad-100'!D14</f>
        <v>4.0358066558837891E-2</v>
      </c>
      <c r="F27" s="12">
        <f>'3060-100'!D14</f>
        <v>3.4885168075561523E-2</v>
      </c>
      <c r="G27" s="12">
        <f>'15-100'!D14</f>
        <v>5.3884506225585938E-2</v>
      </c>
      <c r="H27" s="12">
        <f>'trad-150'!D14</f>
        <v>5.2858352661132813E-2</v>
      </c>
      <c r="I27" s="12">
        <f>'3060-150'!D14</f>
        <v>6.1849594116210938E-2</v>
      </c>
      <c r="J27" s="12">
        <f>'15-150'!D14</f>
        <v>5.5887699127197273E-2</v>
      </c>
    </row>
    <row r="28" spans="2:10" x14ac:dyDescent="0.3">
      <c r="B28" s="12">
        <f>'trad-50'!D15</f>
        <v>3.6899566650390618E-2</v>
      </c>
      <c r="C28" s="12">
        <f>'3060-50'!D15</f>
        <v>2.892208099365234E-2</v>
      </c>
      <c r="D28" s="12">
        <f>'15-50'!D15</f>
        <v>4.1907787322998047E-2</v>
      </c>
      <c r="E28" s="12">
        <f>'trad-100'!D15</f>
        <v>4.4882774353027337E-2</v>
      </c>
      <c r="F28" s="12">
        <f>'3060-100'!D15</f>
        <v>5.4861545562744141E-2</v>
      </c>
      <c r="G28" s="12">
        <f>'15-100'!D15</f>
        <v>5.4873943328857422E-2</v>
      </c>
      <c r="H28" s="12">
        <f>'trad-150'!D15</f>
        <v>8.2808017730712891E-2</v>
      </c>
      <c r="I28" s="12">
        <f>'3060-150'!D15</f>
        <v>5.9843063354492188E-2</v>
      </c>
      <c r="J28" s="12">
        <f>'15-150'!D15</f>
        <v>4.2805910110473633E-2</v>
      </c>
    </row>
    <row r="29" spans="2:10" x14ac:dyDescent="0.3">
      <c r="B29" s="12">
        <f>'trad-50'!D16</f>
        <v>2.9921293258666989E-2</v>
      </c>
      <c r="C29" s="12">
        <f>'3060-50'!D16</f>
        <v>2.3935079574584961E-2</v>
      </c>
      <c r="D29" s="12">
        <f>'15-50'!D16</f>
        <v>3.5847902297973633E-2</v>
      </c>
      <c r="E29" s="12">
        <f>'trad-100'!D16</f>
        <v>6.3417673110961914E-2</v>
      </c>
      <c r="F29" s="12">
        <f>'3060-100'!D16</f>
        <v>4.7851085662841797E-2</v>
      </c>
      <c r="G29" s="12">
        <f>'15-100'!D16</f>
        <v>4.9838542938232422E-2</v>
      </c>
      <c r="H29" s="12">
        <f>'trad-150'!D16</f>
        <v>7.2803020477294922E-2</v>
      </c>
      <c r="I29" s="12">
        <f>'3060-150'!D16</f>
        <v>7.1813344955444336E-2</v>
      </c>
      <c r="J29" s="12">
        <f>'15-150'!D16</f>
        <v>9.6284627914428711E-2</v>
      </c>
    </row>
    <row r="30" spans="2:10" x14ac:dyDescent="0.3">
      <c r="B30" s="12">
        <f>'trad-50'!D17</f>
        <v>4.340362548828125E-2</v>
      </c>
      <c r="C30" s="12">
        <f>'3060-50'!D17</f>
        <v>4.2894601821899407E-2</v>
      </c>
      <c r="D30" s="12">
        <f>'15-50'!D17</f>
        <v>5.482935905456543E-2</v>
      </c>
      <c r="E30" s="12">
        <f>'trad-100'!D17</f>
        <v>6.0832738876342773E-2</v>
      </c>
      <c r="F30" s="12">
        <f>'3060-100'!D17</f>
        <v>4.9910306930541992E-2</v>
      </c>
      <c r="G30" s="12">
        <f>'15-100'!D17</f>
        <v>6.0878276824951172E-2</v>
      </c>
      <c r="H30" s="12">
        <f>'trad-150'!D17</f>
        <v>7.9815387725830078E-2</v>
      </c>
      <c r="I30" s="12">
        <f>'3060-150'!D17</f>
        <v>9.3737363815307617E-2</v>
      </c>
      <c r="J30" s="12">
        <f>'15-150'!D17</f>
        <v>0.102724552154541</v>
      </c>
    </row>
    <row r="31" spans="2:10" x14ac:dyDescent="0.3">
      <c r="B31" s="12">
        <f>'trad-50'!D18</f>
        <v>5.6874513626098633E-2</v>
      </c>
      <c r="C31" s="12">
        <f>'3060-50'!D18</f>
        <v>4.5848608016967773E-2</v>
      </c>
      <c r="D31" s="12">
        <f>'15-50'!D18</f>
        <v>2.4933099746704102E-2</v>
      </c>
      <c r="E31" s="12">
        <f>'trad-100'!D18</f>
        <v>6.0871124267578118E-2</v>
      </c>
      <c r="F31" s="12">
        <f>'3060-100'!D18</f>
        <v>5.5039644241333008E-2</v>
      </c>
      <c r="G31" s="12">
        <f>'15-100'!D18</f>
        <v>3.8176774978637702E-2</v>
      </c>
      <c r="H31" s="12">
        <f>'trad-150'!D18</f>
        <v>7.9817533493041992E-2</v>
      </c>
      <c r="I31" s="12">
        <f>'3060-150'!D18</f>
        <v>5.9820890426635742E-2</v>
      </c>
      <c r="J31" s="12">
        <f>'15-150'!D18</f>
        <v>7.3812484741210938E-2</v>
      </c>
    </row>
    <row r="32" spans="2:10" x14ac:dyDescent="0.3">
      <c r="B32" s="12">
        <f>'trad-50'!D19</f>
        <v>3.7934541702270508E-2</v>
      </c>
      <c r="C32" s="12">
        <f>'3060-50'!D19</f>
        <v>2.85954475402832E-2</v>
      </c>
      <c r="D32" s="12">
        <f>'15-50'!D19</f>
        <v>6.2927722930908203E-2</v>
      </c>
      <c r="E32" s="12">
        <f>'trad-100'!D19</f>
        <v>5.9810638427734382E-2</v>
      </c>
      <c r="F32" s="12">
        <f>'3060-100'!D19</f>
        <v>5.6842565536499023E-2</v>
      </c>
      <c r="G32" s="12">
        <f>'15-100'!D19</f>
        <v>7.9004049301147461E-2</v>
      </c>
      <c r="H32" s="12">
        <f>'trad-150'!D19</f>
        <v>5.7870149612426758E-2</v>
      </c>
      <c r="I32" s="12">
        <f>'3060-150'!D19</f>
        <v>6.0374975204467773E-2</v>
      </c>
      <c r="J32" s="12">
        <f>'15-150'!D19</f>
        <v>5.3859233856201172E-2</v>
      </c>
    </row>
    <row r="33" spans="2:10" x14ac:dyDescent="0.3">
      <c r="B33" s="12">
        <f>'trad-50'!D20</f>
        <v>5.1912784576416023E-2</v>
      </c>
      <c r="C33" s="12">
        <f>'3060-50'!D20</f>
        <v>3.9893150329589837E-2</v>
      </c>
      <c r="D33" s="12">
        <f>'15-50'!D20</f>
        <v>2.850437164306641E-2</v>
      </c>
      <c r="E33" s="12">
        <f>'trad-100'!D20</f>
        <v>5.8847188949584961E-2</v>
      </c>
      <c r="F33" s="12">
        <f>'3060-100'!D20</f>
        <v>5.3863048553466797E-2</v>
      </c>
      <c r="G33" s="12">
        <f>'15-100'!D20</f>
        <v>6.9153785705566406E-2</v>
      </c>
      <c r="H33" s="12">
        <f>'trad-150'!D20</f>
        <v>6.3313961029052734E-2</v>
      </c>
      <c r="I33" s="12">
        <f>'3060-150'!D20</f>
        <v>6.4735651016235352E-2</v>
      </c>
      <c r="J33" s="12">
        <f>'15-150'!D20</f>
        <v>7.0786476135253906E-2</v>
      </c>
    </row>
    <row r="34" spans="2:10" x14ac:dyDescent="0.3">
      <c r="B34" s="12">
        <f>'trad-50'!D21</f>
        <v>3.5449981689453118E-2</v>
      </c>
      <c r="C34" s="12">
        <f>'3060-50'!D21</f>
        <v>2.0904541015625E-2</v>
      </c>
      <c r="D34" s="12">
        <f>'15-50'!D21</f>
        <v>2.3957014083862301E-2</v>
      </c>
      <c r="E34" s="12">
        <f>'trad-100'!D21</f>
        <v>3.693079948425293E-2</v>
      </c>
      <c r="F34" s="12">
        <f>'3060-100'!D21</f>
        <v>4.8860549926757813E-2</v>
      </c>
      <c r="G34" s="12">
        <f>'15-100'!D21</f>
        <v>4.7903060913085938E-2</v>
      </c>
      <c r="H34" s="12">
        <f>'trad-150'!D21</f>
        <v>5.6803464889526367E-2</v>
      </c>
      <c r="I34" s="12">
        <f>'3060-150'!D21</f>
        <v>5.7869911193847663E-2</v>
      </c>
      <c r="J34" s="12">
        <f>'15-150'!D21</f>
        <v>9.2745065689086914E-2</v>
      </c>
    </row>
    <row r="35" spans="2:10" x14ac:dyDescent="0.3">
      <c r="B35" s="12">
        <f>'trad-50'!D22</f>
        <v>3.1969547271728523E-2</v>
      </c>
      <c r="C35" s="12">
        <f>'3060-50'!D22</f>
        <v>3.6898374557495117E-2</v>
      </c>
      <c r="D35" s="12">
        <f>'15-50'!D22</f>
        <v>6.2837362289428711E-2</v>
      </c>
      <c r="E35" s="12">
        <f>'trad-100'!D22</f>
        <v>6.479954719543457E-2</v>
      </c>
      <c r="F35" s="12">
        <f>'3060-100'!D22</f>
        <v>5.4186582565307617E-2</v>
      </c>
      <c r="G35" s="12">
        <f>'15-100'!D22</f>
        <v>3.3181428909301758E-2</v>
      </c>
      <c r="H35" s="12">
        <f>'trad-150'!D22</f>
        <v>7.6755046844482422E-2</v>
      </c>
      <c r="I35" s="12">
        <f>'3060-150'!D22</f>
        <v>6.3828468322753906E-2</v>
      </c>
      <c r="J35" s="12">
        <f>'15-150'!D22</f>
        <v>6.9796085357666016E-2</v>
      </c>
    </row>
    <row r="36" spans="2:10" x14ac:dyDescent="0.3">
      <c r="B36" s="12">
        <f>'trad-50'!D23</f>
        <v>2.2966146469116211E-2</v>
      </c>
      <c r="C36" s="12">
        <f>'3060-50'!D23</f>
        <v>4.3397188186645508E-2</v>
      </c>
      <c r="D36" s="12">
        <f>'15-50'!D23</f>
        <v>4.4845342636108398E-2</v>
      </c>
      <c r="E36" s="12">
        <f>'trad-100'!D23</f>
        <v>5.3889751434326172E-2</v>
      </c>
      <c r="F36" s="12">
        <f>'3060-100'!D23</f>
        <v>5.4426193237304688E-2</v>
      </c>
      <c r="G36" s="12">
        <f>'15-100'!D23</f>
        <v>6.2097072601318359E-2</v>
      </c>
      <c r="H36" s="12">
        <f>'trad-150'!D23</f>
        <v>6.6854715347290039E-2</v>
      </c>
      <c r="I36" s="12">
        <f>'3060-150'!D23</f>
        <v>7.0841312408447266E-2</v>
      </c>
      <c r="J36" s="12">
        <f>'15-150'!D23</f>
        <v>6.3804864883422852E-2</v>
      </c>
    </row>
    <row r="37" spans="2:10" x14ac:dyDescent="0.3">
      <c r="B37" s="12">
        <f>'trad-50'!D24</f>
        <v>4.1914939880371087E-2</v>
      </c>
      <c r="C37" s="12">
        <f>'3060-50'!D24</f>
        <v>4.1904687881469727E-2</v>
      </c>
      <c r="D37" s="12">
        <f>'15-50'!D24</f>
        <v>4.8909902572631843E-2</v>
      </c>
      <c r="E37" s="12">
        <f>'trad-100'!D24</f>
        <v>4.7869682312011719E-2</v>
      </c>
      <c r="F37" s="12">
        <f>'3060-100'!D24</f>
        <v>5.2825450897216797E-2</v>
      </c>
      <c r="G37" s="12">
        <f>'15-100'!D24</f>
        <v>6.4810514450073242E-2</v>
      </c>
      <c r="H37" s="12">
        <f>'trad-150'!D24</f>
        <v>5.7858467102050781E-2</v>
      </c>
      <c r="I37" s="12">
        <f>'3060-150'!D24</f>
        <v>6.1804056167602539E-2</v>
      </c>
      <c r="J37" s="12">
        <f>'15-150'!D24</f>
        <v>6.5855741500854492E-2</v>
      </c>
    </row>
    <row r="38" spans="2:10" x14ac:dyDescent="0.3">
      <c r="B38" s="12">
        <f>'trad-50'!D25</f>
        <v>3.0944585800170898E-2</v>
      </c>
      <c r="C38" s="12">
        <f>'3060-50'!D25</f>
        <v>4.4852733612060547E-2</v>
      </c>
      <c r="D38" s="12">
        <f>'15-50'!D25</f>
        <v>4.1887760162353523E-2</v>
      </c>
      <c r="E38" s="12">
        <f>'trad-100'!D25</f>
        <v>7.3797225952148438E-2</v>
      </c>
      <c r="F38" s="12">
        <f>'3060-100'!D25</f>
        <v>5.9872150421142578E-2</v>
      </c>
      <c r="G38" s="12">
        <f>'15-100'!D25</f>
        <v>4.0868282318115227E-2</v>
      </c>
      <c r="H38" s="12">
        <f>'trad-150'!D25</f>
        <v>5.2854299545288093E-2</v>
      </c>
      <c r="I38" s="12">
        <f>'3060-150'!D25</f>
        <v>5.7873249053955078E-2</v>
      </c>
      <c r="J38" s="12">
        <f>'15-150'!D25</f>
        <v>6.3856601715087891E-2</v>
      </c>
    </row>
    <row r="39" spans="2:10" x14ac:dyDescent="0.3">
      <c r="B39" s="12">
        <f>'trad-50'!D26</f>
        <v>4.2884111404418952E-2</v>
      </c>
      <c r="C39" s="12">
        <f>'3060-50'!D26</f>
        <v>2.7925491333007809E-2</v>
      </c>
      <c r="D39" s="12">
        <f>'15-50'!D26</f>
        <v>3.0855655670166019E-2</v>
      </c>
      <c r="E39" s="12">
        <f>'trad-100'!D26</f>
        <v>4.1859149932861328E-2</v>
      </c>
      <c r="F39" s="12">
        <f>'3060-100'!D26</f>
        <v>5.5856704711914063E-2</v>
      </c>
      <c r="G39" s="12">
        <f>'15-100'!D26</f>
        <v>5.4857015609741211E-2</v>
      </c>
      <c r="H39" s="12">
        <f>'trad-150'!D26</f>
        <v>6.7783832550048828E-2</v>
      </c>
      <c r="I39" s="12">
        <f>'3060-150'!D26</f>
        <v>6.9784164428710938E-2</v>
      </c>
      <c r="J39" s="12">
        <f>'15-150'!D26</f>
        <v>7.5786352157592773E-2</v>
      </c>
    </row>
    <row r="40" spans="2:10" x14ac:dyDescent="0.3">
      <c r="B40" s="12">
        <f>'trad-50'!D27</f>
        <v>4.0858983993530273E-2</v>
      </c>
      <c r="C40" s="12">
        <f>'3060-50'!D27</f>
        <v>4.9837589263916023E-2</v>
      </c>
      <c r="D40" s="12">
        <f>'15-50'!D27</f>
        <v>6.1808347702026367E-2</v>
      </c>
      <c r="E40" s="12">
        <f>'trad-100'!D27</f>
        <v>4.9887895584106452E-2</v>
      </c>
      <c r="F40" s="12">
        <f>'3060-100'!D27</f>
        <v>5.678248405456543E-2</v>
      </c>
      <c r="G40" s="12">
        <f>'15-100'!D27</f>
        <v>5.5427074432373047E-2</v>
      </c>
      <c r="H40" s="12">
        <f>'trad-150'!D27</f>
        <v>5.3884983062744141E-2</v>
      </c>
      <c r="I40" s="12">
        <f>'3060-150'!D27</f>
        <v>8.3791494369506836E-2</v>
      </c>
      <c r="J40" s="12">
        <f>'15-150'!D27</f>
        <v>9.4786167144775391E-2</v>
      </c>
    </row>
    <row r="41" spans="2:10" x14ac:dyDescent="0.3">
      <c r="B41" s="12">
        <f>'trad-50'!D28</f>
        <v>3.7932634353637702E-2</v>
      </c>
      <c r="C41" s="12">
        <f>'3060-50'!D28</f>
        <v>2.489161491394043E-2</v>
      </c>
      <c r="D41" s="12">
        <f>'15-50'!D28</f>
        <v>4.3924808502197273E-2</v>
      </c>
      <c r="E41" s="12">
        <f>'trad-100'!D28</f>
        <v>7.0838689804077148E-2</v>
      </c>
      <c r="F41" s="12">
        <f>'3060-100'!D28</f>
        <v>5.7839155197143548E-2</v>
      </c>
      <c r="G41" s="12">
        <f>'15-100'!D28</f>
        <v>7.6384067535400391E-2</v>
      </c>
      <c r="H41" s="12">
        <f>'trad-150'!D28</f>
        <v>5.4834127426147461E-2</v>
      </c>
      <c r="I41" s="12">
        <f>'3060-150'!D28</f>
        <v>7.3340892791748047E-2</v>
      </c>
      <c r="J41" s="12">
        <f>'15-150'!D28</f>
        <v>6.0869216918945313E-2</v>
      </c>
    </row>
    <row r="42" spans="2:10" x14ac:dyDescent="0.3">
      <c r="B42" s="12">
        <f>'trad-50'!D29</f>
        <v>4.7836542129516602E-2</v>
      </c>
      <c r="C42" s="12">
        <f>'3060-50'!D29</f>
        <v>3.9891481399536133E-2</v>
      </c>
      <c r="D42" s="12">
        <f>'15-50'!D29</f>
        <v>2.4960994720458981E-2</v>
      </c>
      <c r="E42" s="12">
        <f>'trad-100'!D29</f>
        <v>5.5861234664916992E-2</v>
      </c>
      <c r="F42" s="12">
        <f>'3060-100'!D29</f>
        <v>6.4815282821655273E-2</v>
      </c>
      <c r="G42" s="12">
        <f>'15-100'!D29</f>
        <v>7.0838451385498047E-2</v>
      </c>
      <c r="H42" s="12">
        <f>'trad-150'!D29</f>
        <v>5.1887750625610352E-2</v>
      </c>
      <c r="I42" s="12">
        <f>'3060-150'!D29</f>
        <v>5.9379100799560547E-2</v>
      </c>
      <c r="J42" s="12">
        <f>'15-150'!D29</f>
        <v>6.677699089050293E-2</v>
      </c>
    </row>
    <row r="43" spans="2:10" x14ac:dyDescent="0.3">
      <c r="B43" s="12">
        <f>'trad-50'!D30</f>
        <v>2.494454383850098E-2</v>
      </c>
      <c r="C43" s="12">
        <f>'3060-50'!D30</f>
        <v>3.7909507751464837E-2</v>
      </c>
      <c r="D43" s="12">
        <f>'15-50'!D30</f>
        <v>2.6901960372924801E-2</v>
      </c>
      <c r="E43" s="12">
        <f>'trad-100'!D30</f>
        <v>5.1830053329467773E-2</v>
      </c>
      <c r="F43" s="12">
        <f>'3060-100'!D30</f>
        <v>3.886723518371582E-2</v>
      </c>
      <c r="G43" s="12">
        <f>'15-100'!D30</f>
        <v>6.1810970306396477E-2</v>
      </c>
      <c r="H43" s="12">
        <f>'trad-150'!D30</f>
        <v>7.0816516876220703E-2</v>
      </c>
      <c r="I43" s="12">
        <f>'3060-150'!D30</f>
        <v>6.9323539733886719E-2</v>
      </c>
      <c r="J43" s="12">
        <f>'15-150'!D30</f>
        <v>8.2780599594116211E-2</v>
      </c>
    </row>
    <row r="44" spans="2:10" x14ac:dyDescent="0.3">
      <c r="B44" s="12">
        <f>'trad-50'!D31</f>
        <v>3.2497644424438477E-2</v>
      </c>
      <c r="C44" s="12">
        <f>'3060-50'!D31</f>
        <v>2.8922796249389648E-2</v>
      </c>
      <c r="D44" s="12">
        <f>'15-50'!D31</f>
        <v>5.4915666580200202E-2</v>
      </c>
      <c r="E44" s="12">
        <f>'trad-100'!D31</f>
        <v>5.0857305526733398E-2</v>
      </c>
      <c r="F44" s="12">
        <f>'3060-100'!D31</f>
        <v>5.6846141815185547E-2</v>
      </c>
      <c r="G44" s="12">
        <f>'15-100'!D31</f>
        <v>3.7871122360229492E-2</v>
      </c>
      <c r="H44" s="12">
        <f>'trad-150'!D31</f>
        <v>5.9912919998168952E-2</v>
      </c>
      <c r="I44" s="12">
        <f>'3060-150'!D31</f>
        <v>6.0810327529907227E-2</v>
      </c>
      <c r="J44" s="12">
        <f>'15-150'!D31</f>
        <v>5.0859689712524407E-2</v>
      </c>
    </row>
    <row r="45" spans="2:10" x14ac:dyDescent="0.3">
      <c r="B45" s="12">
        <f>'trad-50'!D32</f>
        <v>4.9896478652954102E-2</v>
      </c>
      <c r="C45" s="12">
        <f>'3060-50'!D32</f>
        <v>4.2883396148681641E-2</v>
      </c>
      <c r="D45" s="12">
        <f>'15-50'!D32</f>
        <v>4.7868013381958008E-2</v>
      </c>
      <c r="E45" s="12">
        <f>'trad-100'!D32</f>
        <v>3.4935235977172852E-2</v>
      </c>
      <c r="F45" s="12">
        <f>'3060-100'!D32</f>
        <v>4.9837589263916023E-2</v>
      </c>
      <c r="G45" s="12">
        <f>'15-100'!D32</f>
        <v>6.1843633651733398E-2</v>
      </c>
      <c r="H45" s="12">
        <f>'trad-150'!D32</f>
        <v>6.4799308776855469E-2</v>
      </c>
      <c r="I45" s="12">
        <f>'3060-150'!D32</f>
        <v>6.6793441772460938E-2</v>
      </c>
      <c r="J45" s="12">
        <f>'15-150'!D32</f>
        <v>6.080937385559082E-2</v>
      </c>
    </row>
    <row r="46" spans="2:10" x14ac:dyDescent="0.3">
      <c r="B46" s="12">
        <f>'trad-50'!D33</f>
        <v>6.3807487487792969E-2</v>
      </c>
      <c r="C46" s="12">
        <f>'3060-50'!D33</f>
        <v>4.4896841049194343E-2</v>
      </c>
      <c r="D46" s="12">
        <f>'15-50'!D33</f>
        <v>3.291630744934082E-2</v>
      </c>
      <c r="E46" s="12">
        <f>'trad-100'!D33</f>
        <v>5.8859825134277337E-2</v>
      </c>
      <c r="F46" s="12">
        <f>'3060-100'!D33</f>
        <v>4.9925088882446289E-2</v>
      </c>
      <c r="G46" s="12">
        <f>'15-100'!D33</f>
        <v>3.6896944046020508E-2</v>
      </c>
      <c r="H46" s="12">
        <f>'trad-150'!D33</f>
        <v>8.5769891738891602E-2</v>
      </c>
      <c r="I46" s="12"/>
      <c r="J46" s="12">
        <f>'15-150'!D33</f>
        <v>7.6794862747192383E-2</v>
      </c>
    </row>
    <row r="47" spans="2:10" x14ac:dyDescent="0.3">
      <c r="B47" s="12"/>
      <c r="C47" s="12">
        <f>'3060-50'!D34</f>
        <v>4.2892217636108398E-2</v>
      </c>
      <c r="D47" s="12">
        <f>'15-50'!D34</f>
        <v>4.5439481735229492E-2</v>
      </c>
      <c r="E47" s="12">
        <f>'trad-100'!D34</f>
        <v>8.2779645919799805E-2</v>
      </c>
      <c r="F47" s="12">
        <f>'3060-100'!D34</f>
        <v>5.8823823928833008E-2</v>
      </c>
      <c r="G47" s="12">
        <f>'15-100'!D34</f>
        <v>6.782221794128418E-2</v>
      </c>
      <c r="H47" s="12">
        <f>'trad-150'!D34</f>
        <v>4.8869132995605469E-2</v>
      </c>
      <c r="I47" s="12"/>
      <c r="J47" s="12">
        <f>'15-150'!D34</f>
        <v>8.6774826049804688E-2</v>
      </c>
    </row>
    <row r="48" spans="2:10" x14ac:dyDescent="0.3">
      <c r="B48" s="12"/>
      <c r="C48" s="12">
        <f>'3060-50'!D35</f>
        <v>4.0890216827392578E-2</v>
      </c>
      <c r="D48" s="12">
        <f>'15-50'!D35</f>
        <v>2.5928020477294918E-2</v>
      </c>
      <c r="E48" s="12">
        <f>'trad-100'!D35</f>
        <v>5.1856756210327148E-2</v>
      </c>
      <c r="F48" s="12">
        <f>'3060-100'!D35</f>
        <v>3.6876916885375977E-2</v>
      </c>
      <c r="G48" s="12">
        <f>'15-100'!D35</f>
        <v>5.1861286163330078E-2</v>
      </c>
      <c r="H48" s="12">
        <f>'trad-150'!D35</f>
        <v>6.1865568161010742E-2</v>
      </c>
      <c r="I48" s="12"/>
      <c r="J48" s="12">
        <f>'15-150'!D35</f>
        <v>8.0780267715454102E-2</v>
      </c>
    </row>
    <row r="49" spans="2:10" x14ac:dyDescent="0.3">
      <c r="B49" s="12"/>
      <c r="C49" s="12">
        <f>'3060-50'!D36</f>
        <v>3.6850214004516602E-2</v>
      </c>
      <c r="D49" s="12">
        <f>'15-50'!D36</f>
        <v>4.8379659652709961E-2</v>
      </c>
      <c r="E49" s="12">
        <f>'trad-100'!D36</f>
        <v>5.1886796951293952E-2</v>
      </c>
      <c r="F49" s="12">
        <f>'3060-100'!D36</f>
        <v>6.2826156616210938E-2</v>
      </c>
      <c r="G49" s="12">
        <f>'15-100'!D36</f>
        <v>5.0867795944213867E-2</v>
      </c>
      <c r="H49" s="12">
        <f>'trad-150'!D36</f>
        <v>5.088043212890625E-2</v>
      </c>
      <c r="I49" s="12"/>
      <c r="J49" s="12">
        <f>'15-150'!D36</f>
        <v>8.6802482604980469E-2</v>
      </c>
    </row>
    <row r="50" spans="2:10" x14ac:dyDescent="0.3">
      <c r="B50" s="12"/>
      <c r="C50" s="12">
        <f>'3060-50'!D37</f>
        <v>4.7934293746948242E-2</v>
      </c>
      <c r="D50" s="12">
        <f>'15-50'!D37</f>
        <v>6.4389228820800781E-2</v>
      </c>
      <c r="E50" s="12">
        <f>'trad-100'!D37</f>
        <v>4.1887283325195313E-2</v>
      </c>
      <c r="F50" s="12">
        <f>'3060-100'!D37</f>
        <v>5.4851531982421882E-2</v>
      </c>
      <c r="G50" s="12">
        <f>'15-100'!D37</f>
        <v>3.7845373153686523E-2</v>
      </c>
      <c r="H50" s="12">
        <f>'trad-150'!D37</f>
        <v>5.1869392395019531E-2</v>
      </c>
      <c r="I50" s="12"/>
      <c r="J50" s="12">
        <f>'15-150'!D37</f>
        <v>7.3833227157592773E-2</v>
      </c>
    </row>
    <row r="51" spans="2:10" x14ac:dyDescent="0.3">
      <c r="B51" s="12"/>
      <c r="C51" s="12">
        <f>'3060-50'!D38</f>
        <v>2.296757698059082E-2</v>
      </c>
      <c r="D51" s="12"/>
      <c r="E51" s="12">
        <f>'trad-100'!D38</f>
        <v>3.5931825637817383E-2</v>
      </c>
      <c r="F51" s="12">
        <f>'3060-100'!D38</f>
        <v>6.6346883773803711E-2</v>
      </c>
      <c r="G51" s="12">
        <f>'15-100'!D38</f>
        <v>4.8842906951904297E-2</v>
      </c>
      <c r="H51" s="12">
        <f>'trad-150'!D38</f>
        <v>5.1862239837646477E-2</v>
      </c>
      <c r="I51" s="12"/>
      <c r="J51" s="12">
        <f>'15-150'!D38</f>
        <v>7.3804140090942383E-2</v>
      </c>
    </row>
    <row r="52" spans="2:10" x14ac:dyDescent="0.3">
      <c r="B52" s="12"/>
      <c r="C52" s="12">
        <f>'3060-50'!D39</f>
        <v>4.0841579437255859E-2</v>
      </c>
      <c r="D52" s="12"/>
      <c r="E52" s="12">
        <f>'trad-100'!D39</f>
        <v>8.0788850784301758E-2</v>
      </c>
      <c r="F52" s="12">
        <f>'3060-100'!D39</f>
        <v>4.9909114837646477E-2</v>
      </c>
      <c r="G52" s="12">
        <f>'15-100'!D39</f>
        <v>7.5807094573974609E-2</v>
      </c>
      <c r="H52" s="12">
        <f>'trad-150'!D39</f>
        <v>5.8779478073120117E-2</v>
      </c>
      <c r="I52" s="12"/>
      <c r="J52" s="12">
        <f>'15-150'!D39</f>
        <v>6.634974479675293E-2</v>
      </c>
    </row>
    <row r="53" spans="2:10" x14ac:dyDescent="0.3">
      <c r="B53" s="12"/>
      <c r="C53" s="12">
        <f>'3060-50'!D40</f>
        <v>4.8389911651611328E-2</v>
      </c>
      <c r="D53" s="12"/>
      <c r="E53" s="12">
        <f>'trad-100'!D40</f>
        <v>3.5915136337280273E-2</v>
      </c>
      <c r="F53" s="12">
        <f>'3060-100'!D40</f>
        <v>4.9228668212890618E-2</v>
      </c>
      <c r="G53" s="12">
        <f>'15-100'!D40</f>
        <v>5.7796239852905273E-2</v>
      </c>
      <c r="H53" s="12">
        <f>'trad-150'!D40</f>
        <v>5.7810544967651367E-2</v>
      </c>
      <c r="I53" s="12"/>
      <c r="J53" s="12">
        <f>'15-150'!D40</f>
        <v>5.6846141815185547E-2</v>
      </c>
    </row>
    <row r="54" spans="2:10" x14ac:dyDescent="0.3">
      <c r="B54" s="12"/>
      <c r="C54" s="12"/>
      <c r="D54" s="12"/>
      <c r="E54" s="12">
        <f>'trad-100'!D41</f>
        <v>3.5876035690307617E-2</v>
      </c>
      <c r="F54" s="12">
        <f>'3060-100'!D41</f>
        <v>5.4237127304077148E-2</v>
      </c>
      <c r="G54" s="12"/>
      <c r="H54" s="12">
        <f>'trad-150'!D41</f>
        <v>5.2912235260009773E-2</v>
      </c>
      <c r="I54" s="12"/>
      <c r="J54" s="12"/>
    </row>
    <row r="55" spans="2:10" x14ac:dyDescent="0.3">
      <c r="B55" s="12"/>
      <c r="C55" s="12"/>
      <c r="D55" s="12"/>
      <c r="E55" s="12">
        <f>'trad-100'!D42</f>
        <v>5.2862644195556641E-2</v>
      </c>
      <c r="F55" s="12"/>
      <c r="G55" s="12"/>
      <c r="H55" s="12">
        <f>'trad-150'!D42</f>
        <v>4.7887086868286133E-2</v>
      </c>
      <c r="I55" s="12"/>
      <c r="J55" s="12"/>
    </row>
    <row r="56" spans="2:10" x14ac:dyDescent="0.3">
      <c r="B56" s="12"/>
      <c r="C56" s="12"/>
      <c r="D56" s="12"/>
      <c r="E56" s="12">
        <f>'trad-100'!D43</f>
        <v>6.5825223922729492E-2</v>
      </c>
      <c r="F56" s="12"/>
      <c r="G56" s="12"/>
      <c r="H56" s="12">
        <f>'trad-150'!D43</f>
        <v>5.4860353469848633E-2</v>
      </c>
      <c r="I56" s="12"/>
      <c r="J56" s="12"/>
    </row>
    <row r="57" spans="2:10" x14ac:dyDescent="0.3">
      <c r="B57" s="12"/>
      <c r="C57" s="12"/>
      <c r="D57" s="12"/>
      <c r="E57" s="12">
        <f>'trad-100'!D44</f>
        <v>4.8874139785766602E-2</v>
      </c>
      <c r="F57" s="12"/>
      <c r="G57" s="12"/>
      <c r="H57" s="12">
        <f>'trad-150'!D44</f>
        <v>6.0371637344360352E-2</v>
      </c>
      <c r="I57" s="12"/>
      <c r="J57" s="12"/>
    </row>
    <row r="58" spans="2:10" x14ac:dyDescent="0.3">
      <c r="B58" s="12"/>
      <c r="C58" s="12"/>
      <c r="D58" s="12"/>
      <c r="E58" s="12">
        <f>'trad-100'!D45</f>
        <v>5.7049036026000977E-2</v>
      </c>
      <c r="F58" s="12"/>
      <c r="G58" s="12"/>
      <c r="H58" s="12">
        <f>'trad-150'!D45</f>
        <v>6.8069934844970703E-2</v>
      </c>
      <c r="I58" s="12"/>
      <c r="J58" s="12"/>
    </row>
    <row r="59" spans="2:10" x14ac:dyDescent="0.3">
      <c r="B59" s="12"/>
      <c r="C59" s="12"/>
      <c r="D59" s="12"/>
      <c r="E59" s="12">
        <f>'trad-100'!D46</f>
        <v>4.9839973449707031E-2</v>
      </c>
      <c r="F59" s="12"/>
      <c r="G59" s="12"/>
      <c r="H59" s="12">
        <f>'trad-150'!D46</f>
        <v>5.7074069976806641E-2</v>
      </c>
      <c r="I59" s="12"/>
      <c r="J59" s="12"/>
    </row>
    <row r="60" spans="2:10" x14ac:dyDescent="0.3">
      <c r="B60" s="12"/>
      <c r="C60" s="12"/>
      <c r="D60" s="12"/>
      <c r="E60" s="12">
        <f>'trad-100'!D47</f>
        <v>3.7883520126342773E-2</v>
      </c>
      <c r="F60" s="12"/>
      <c r="G60" s="12"/>
      <c r="H60" s="12">
        <f>'trad-150'!D47</f>
        <v>5.4125308990478523E-2</v>
      </c>
      <c r="I60" s="12"/>
      <c r="J60" s="12"/>
    </row>
    <row r="61" spans="2:10" x14ac:dyDescent="0.3">
      <c r="B61" s="12"/>
      <c r="C61" s="12"/>
      <c r="D61" s="12"/>
      <c r="E61" s="12">
        <f>'trad-100'!D48</f>
        <v>6.3812017440795898E-2</v>
      </c>
      <c r="F61" s="12"/>
      <c r="G61" s="12"/>
      <c r="H61" s="12">
        <f>'trad-150'!D48</f>
        <v>7.4064254760742188E-2</v>
      </c>
      <c r="I61" s="12"/>
      <c r="J61" s="12"/>
    </row>
    <row r="62" spans="2:10" x14ac:dyDescent="0.3">
      <c r="B62" s="12"/>
      <c r="C62" s="12"/>
      <c r="D62" s="12"/>
      <c r="E62" s="12">
        <f>'trad-100'!D49</f>
        <v>7.9840183258056641E-2</v>
      </c>
      <c r="F62" s="12"/>
      <c r="G62" s="12"/>
      <c r="H62" s="12">
        <f>'trad-150'!D49</f>
        <v>8.3048582077026367E-2</v>
      </c>
      <c r="I62" s="12"/>
      <c r="J62" s="12"/>
    </row>
    <row r="63" spans="2:10" x14ac:dyDescent="0.3">
      <c r="B63" s="12"/>
      <c r="C63" s="12"/>
      <c r="D63" s="12"/>
      <c r="E63" s="12">
        <f>'trad-100'!D50</f>
        <v>5.5899143218994141E-2</v>
      </c>
      <c r="F63" s="12"/>
      <c r="G63" s="12"/>
      <c r="H63" s="12">
        <f>'trad-150'!D50</f>
        <v>6.0114383697509773E-2</v>
      </c>
      <c r="I63" s="12"/>
      <c r="J63" s="12"/>
    </row>
    <row r="64" spans="2:10" x14ac:dyDescent="0.3">
      <c r="B64" s="12"/>
      <c r="C64" s="12"/>
      <c r="D64" s="12"/>
      <c r="E64" s="12">
        <f>'trad-100'!D51</f>
        <v>4.0893316268920898E-2</v>
      </c>
      <c r="F64" s="12"/>
      <c r="G64" s="12"/>
      <c r="H64" s="12">
        <f>'trad-150'!D51</f>
        <v>5.3148508071899407E-2</v>
      </c>
      <c r="I64" s="12"/>
      <c r="J64" s="12"/>
    </row>
    <row r="65" spans="2:10" x14ac:dyDescent="0.3">
      <c r="B65" s="12"/>
      <c r="C65" s="12"/>
      <c r="D65" s="12"/>
      <c r="E65" s="12"/>
      <c r="F65" s="12"/>
      <c r="G65" s="12"/>
      <c r="H65" s="12"/>
      <c r="I65" s="12"/>
      <c r="J65" s="12"/>
    </row>
    <row r="66" spans="2:10" x14ac:dyDescent="0.3">
      <c r="B66" s="12"/>
      <c r="C66" s="12"/>
      <c r="D66" s="12"/>
      <c r="E66" s="12"/>
      <c r="F66" s="12"/>
      <c r="G66" s="12"/>
      <c r="H66" s="12"/>
      <c r="I66" s="12"/>
      <c r="J66" s="12"/>
    </row>
    <row r="67" spans="2:10" x14ac:dyDescent="0.3">
      <c r="B67" s="12"/>
      <c r="C67" s="12"/>
      <c r="D67" s="12"/>
      <c r="E67" s="12"/>
      <c r="F67" s="12"/>
      <c r="G67" s="12"/>
      <c r="H67" s="12"/>
      <c r="I67" s="12"/>
      <c r="J67" s="12"/>
    </row>
    <row r="68" spans="2:10" x14ac:dyDescent="0.3">
      <c r="B68" s="12"/>
      <c r="C68" s="12"/>
      <c r="D68" s="12"/>
      <c r="E68" s="12"/>
      <c r="F68" s="12"/>
      <c r="G68" s="12"/>
      <c r="H68" s="12"/>
      <c r="I68" s="12"/>
      <c r="J68" s="12"/>
    </row>
    <row r="69" spans="2:10" x14ac:dyDescent="0.3">
      <c r="B69" s="12"/>
      <c r="C69" s="12"/>
      <c r="D69" s="12"/>
      <c r="E69" s="12"/>
      <c r="F69" s="12"/>
      <c r="G69" s="12"/>
      <c r="H69" s="12"/>
      <c r="I69" s="12"/>
      <c r="J69" s="12"/>
    </row>
    <row r="70" spans="2:10" x14ac:dyDescent="0.3">
      <c r="B70" s="12"/>
      <c r="C70" s="12"/>
      <c r="D70" s="12"/>
      <c r="E70" s="12"/>
      <c r="F70" s="12"/>
      <c r="G70" s="12"/>
      <c r="H70" s="12"/>
      <c r="I70" s="12"/>
      <c r="J70" s="12"/>
    </row>
    <row r="71" spans="2:10" x14ac:dyDescent="0.3">
      <c r="B71" s="12"/>
      <c r="C71" s="12"/>
      <c r="D71" s="12"/>
      <c r="E71" s="12"/>
      <c r="F71" s="12"/>
      <c r="G71" s="12"/>
      <c r="H71" s="12"/>
      <c r="I71" s="12"/>
      <c r="J71" s="12"/>
    </row>
    <row r="72" spans="2:10" x14ac:dyDescent="0.3">
      <c r="B72" s="12"/>
      <c r="C72" s="12"/>
      <c r="D72" s="12"/>
      <c r="E72" s="12"/>
      <c r="F72" s="12"/>
      <c r="G72" s="12"/>
      <c r="H72" s="12"/>
      <c r="I72" s="12"/>
      <c r="J72" s="12"/>
    </row>
    <row r="73" spans="2:10" x14ac:dyDescent="0.3">
      <c r="B73" s="12"/>
      <c r="C73" s="12"/>
      <c r="D73" s="12"/>
      <c r="E73" s="12"/>
      <c r="F73" s="12"/>
      <c r="G73" s="12"/>
      <c r="H73" s="12"/>
      <c r="I73" s="12"/>
      <c r="J73" s="12"/>
    </row>
    <row r="74" spans="2:10" x14ac:dyDescent="0.3">
      <c r="B74" s="12"/>
      <c r="C74" s="12"/>
      <c r="D74" s="12"/>
      <c r="E74" s="12"/>
      <c r="F74" s="12"/>
      <c r="G74" s="12"/>
      <c r="H74" s="12"/>
      <c r="I74" s="12"/>
      <c r="J74" s="12"/>
    </row>
    <row r="75" spans="2:10" x14ac:dyDescent="0.3">
      <c r="B75" s="12"/>
      <c r="C75" s="12"/>
      <c r="D75" s="12"/>
      <c r="E75" s="12"/>
      <c r="F75" s="12"/>
      <c r="G75" s="12"/>
      <c r="H75" s="12"/>
      <c r="I75" s="12"/>
      <c r="J75" s="12"/>
    </row>
    <row r="76" spans="2:10" x14ac:dyDescent="0.3">
      <c r="B76" s="12"/>
      <c r="C76" s="12"/>
      <c r="D76" s="12"/>
      <c r="E76" s="12"/>
      <c r="F76" s="12"/>
      <c r="G76" s="12"/>
      <c r="H76" s="12"/>
      <c r="I76" s="12"/>
      <c r="J76" s="12"/>
    </row>
    <row r="77" spans="2:10" x14ac:dyDescent="0.3">
      <c r="B77" s="12"/>
      <c r="C77" s="12"/>
      <c r="D77" s="12"/>
      <c r="E77" s="12"/>
      <c r="F77" s="12"/>
      <c r="G77" s="12"/>
      <c r="H77" s="12"/>
      <c r="I77" s="12"/>
      <c r="J77" s="12"/>
    </row>
    <row r="78" spans="2:10" x14ac:dyDescent="0.3">
      <c r="B78" s="12"/>
      <c r="C78" s="12"/>
      <c r="D78" s="12"/>
      <c r="E78" s="12"/>
      <c r="F78" s="12"/>
      <c r="G78" s="12"/>
      <c r="H78" s="12"/>
      <c r="I78" s="12"/>
      <c r="J78" s="12"/>
    </row>
    <row r="79" spans="2:10" x14ac:dyDescent="0.3">
      <c r="B79" s="12"/>
      <c r="C79" s="12"/>
      <c r="D79" s="12"/>
      <c r="E79" s="12"/>
      <c r="F79" s="12"/>
      <c r="G79" s="12"/>
      <c r="H79" s="12"/>
      <c r="I79" s="12"/>
      <c r="J79" s="12"/>
    </row>
    <row r="80" spans="2:10" x14ac:dyDescent="0.3">
      <c r="B80" s="12"/>
      <c r="C80" s="12"/>
      <c r="D80" s="12"/>
      <c r="E80" s="12"/>
      <c r="F80" s="12"/>
      <c r="G80" s="12"/>
      <c r="H80" s="12"/>
      <c r="I80" s="12"/>
      <c r="J80" s="12"/>
    </row>
    <row r="81" spans="2:10" x14ac:dyDescent="0.3">
      <c r="B81" s="12"/>
      <c r="C81" s="12"/>
      <c r="D81" s="12"/>
      <c r="E81" s="12"/>
      <c r="F81" s="12"/>
      <c r="G81" s="12"/>
      <c r="H81" s="12"/>
      <c r="I81" s="12"/>
      <c r="J81" s="12"/>
    </row>
    <row r="82" spans="2:10" x14ac:dyDescent="0.3">
      <c r="B82" s="12"/>
      <c r="C82" s="12"/>
      <c r="D82" s="12"/>
      <c r="E82" s="12"/>
      <c r="F82" s="12"/>
      <c r="G82" s="12"/>
      <c r="H82" s="12"/>
      <c r="I82" s="12"/>
      <c r="J82" s="12"/>
    </row>
    <row r="83" spans="2:10" x14ac:dyDescent="0.3">
      <c r="B83" s="12"/>
      <c r="C83" s="12"/>
      <c r="D83" s="12"/>
      <c r="E83" s="12"/>
      <c r="F83" s="12"/>
      <c r="G83" s="12"/>
      <c r="H83" s="12"/>
      <c r="I83" s="12"/>
      <c r="J83" s="12"/>
    </row>
    <row r="84" spans="2:10" x14ac:dyDescent="0.3">
      <c r="B84" s="12"/>
      <c r="C84" s="12"/>
      <c r="D84" s="12"/>
      <c r="E84" s="12"/>
      <c r="F84" s="12"/>
      <c r="G84" s="12"/>
      <c r="H84" s="12"/>
      <c r="I84" s="12"/>
      <c r="J84" s="12"/>
    </row>
    <row r="85" spans="2:10" x14ac:dyDescent="0.3">
      <c r="B85" s="12"/>
      <c r="C85" s="12"/>
      <c r="D85" s="12"/>
      <c r="E85" s="12"/>
      <c r="F85" s="12"/>
      <c r="G85" s="12"/>
      <c r="H85" s="12"/>
      <c r="I85" s="12"/>
      <c r="J85" s="12"/>
    </row>
    <row r="86" spans="2:10" x14ac:dyDescent="0.3">
      <c r="B86" s="12"/>
      <c r="C86" s="12"/>
      <c r="D86" s="12"/>
      <c r="E86" s="12"/>
      <c r="F86" s="12"/>
      <c r="G86" s="12"/>
      <c r="H86" s="12"/>
      <c r="I86" s="12"/>
      <c r="J86" s="12"/>
    </row>
    <row r="87" spans="2:10" x14ac:dyDescent="0.3">
      <c r="B87" s="12"/>
      <c r="C87" s="12"/>
      <c r="D87" s="12"/>
      <c r="E87" s="12"/>
      <c r="F87" s="12"/>
      <c r="G87" s="12"/>
      <c r="H87" s="12"/>
      <c r="I87" s="12"/>
      <c r="J87" s="12"/>
    </row>
    <row r="88" spans="2:10" x14ac:dyDescent="0.3">
      <c r="B88" s="12"/>
      <c r="C88" s="12"/>
      <c r="D88" s="12"/>
      <c r="E88" s="12"/>
      <c r="F88" s="12"/>
      <c r="G88" s="12"/>
      <c r="H88" s="12"/>
      <c r="I88" s="12"/>
      <c r="J88" s="12"/>
    </row>
    <row r="89" spans="2:10" x14ac:dyDescent="0.3">
      <c r="B89" s="12"/>
      <c r="C89" s="12"/>
      <c r="D89" s="12"/>
      <c r="E89" s="12"/>
      <c r="F89" s="12"/>
      <c r="G89" s="12"/>
      <c r="H89" s="12"/>
      <c r="I89" s="12"/>
      <c r="J89" s="12"/>
    </row>
    <row r="90" spans="2:10" x14ac:dyDescent="0.3">
      <c r="B90" s="12"/>
      <c r="C90" s="12"/>
      <c r="D90" s="12"/>
      <c r="E90" s="12"/>
      <c r="F90" s="12"/>
      <c r="G90" s="12"/>
      <c r="H90" s="12"/>
      <c r="I90" s="12"/>
      <c r="J90" s="12"/>
    </row>
    <row r="91" spans="2:10" x14ac:dyDescent="0.3">
      <c r="B91" s="12"/>
      <c r="C91" s="12"/>
      <c r="D91" s="12"/>
      <c r="E91" s="12"/>
      <c r="F91" s="12"/>
      <c r="G91" s="12"/>
      <c r="H91" s="12"/>
      <c r="I91" s="12"/>
      <c r="J91" s="12"/>
    </row>
    <row r="92" spans="2:10" x14ac:dyDescent="0.3">
      <c r="B92" s="12"/>
      <c r="C92" s="12"/>
      <c r="D92" s="12"/>
      <c r="E92" s="12"/>
      <c r="F92" s="12"/>
      <c r="G92" s="12"/>
      <c r="H92" s="12"/>
      <c r="I92" s="12"/>
      <c r="J92" s="12"/>
    </row>
    <row r="93" spans="2:10" x14ac:dyDescent="0.3">
      <c r="B93" s="12"/>
      <c r="C93" s="12"/>
      <c r="D93" s="12"/>
      <c r="E93" s="12"/>
      <c r="F93" s="12"/>
      <c r="G93" s="12"/>
      <c r="H93" s="12"/>
      <c r="I93" s="12"/>
      <c r="J93" s="12"/>
    </row>
    <row r="94" spans="2:10" x14ac:dyDescent="0.3">
      <c r="B94" s="12"/>
      <c r="C94" s="12"/>
      <c r="D94" s="12"/>
      <c r="E94" s="12"/>
      <c r="F94" s="12"/>
      <c r="G94" s="12"/>
      <c r="H94" s="12"/>
      <c r="I94" s="12"/>
      <c r="J94" s="12"/>
    </row>
    <row r="95" spans="2:10" x14ac:dyDescent="0.3">
      <c r="B95" s="12"/>
      <c r="C95" s="12"/>
      <c r="D95" s="12"/>
      <c r="E95" s="12"/>
      <c r="F95" s="12"/>
      <c r="G95" s="12"/>
      <c r="H95" s="12"/>
      <c r="I95" s="12"/>
      <c r="J95" s="12"/>
    </row>
    <row r="96" spans="2:10" x14ac:dyDescent="0.3">
      <c r="B96" s="12"/>
      <c r="C96" s="12"/>
      <c r="D96" s="12"/>
      <c r="E96" s="12"/>
      <c r="F96" s="12"/>
      <c r="G96" s="12"/>
      <c r="H96" s="12"/>
      <c r="I96" s="12"/>
      <c r="J96" s="12"/>
    </row>
    <row r="97" spans="2:10" x14ac:dyDescent="0.3">
      <c r="B97" s="12"/>
      <c r="C97" s="12"/>
      <c r="D97" s="12"/>
      <c r="E97" s="12"/>
      <c r="F97" s="12"/>
      <c r="G97" s="12"/>
      <c r="H97" s="12"/>
      <c r="I97" s="12"/>
      <c r="J97" s="12"/>
    </row>
    <row r="98" spans="2:10" x14ac:dyDescent="0.3">
      <c r="B98" s="12"/>
      <c r="C98" s="12"/>
      <c r="D98" s="12"/>
      <c r="E98" s="12"/>
      <c r="F98" s="12"/>
      <c r="G98" s="12"/>
      <c r="H98" s="12"/>
      <c r="I98" s="12"/>
      <c r="J98" s="12"/>
    </row>
    <row r="99" spans="2:10" x14ac:dyDescent="0.3">
      <c r="B99" s="12"/>
      <c r="C99" s="12"/>
      <c r="D99" s="12"/>
      <c r="E99" s="12"/>
      <c r="F99" s="12"/>
      <c r="G99" s="12"/>
      <c r="H99" s="12"/>
      <c r="I99" s="12"/>
      <c r="J99" s="12"/>
    </row>
    <row r="100" spans="2:10" x14ac:dyDescent="0.3">
      <c r="B100" s="12"/>
      <c r="C100" s="12"/>
      <c r="D100" s="12"/>
      <c r="E100" s="12"/>
      <c r="F100" s="12"/>
      <c r="G100" s="12"/>
      <c r="H100" s="12"/>
      <c r="I100" s="12"/>
      <c r="J100" s="12"/>
    </row>
    <row r="101" spans="2:10" x14ac:dyDescent="0.3">
      <c r="B101" s="12"/>
      <c r="C101" s="12"/>
      <c r="D101" s="12"/>
      <c r="E101" s="12"/>
      <c r="F101" s="12"/>
      <c r="G101" s="12"/>
      <c r="H101" s="12"/>
      <c r="I101" s="12"/>
      <c r="J101" s="12"/>
    </row>
    <row r="102" spans="2:10" x14ac:dyDescent="0.3">
      <c r="B102" s="12"/>
      <c r="C102" s="12"/>
      <c r="D102" s="12"/>
      <c r="E102" s="12"/>
      <c r="F102" s="12"/>
      <c r="G102" s="12"/>
      <c r="H102" s="12"/>
      <c r="I102" s="12"/>
      <c r="J102" s="12"/>
    </row>
    <row r="103" spans="2:10" x14ac:dyDescent="0.3">
      <c r="B103" s="12"/>
      <c r="C103" s="12"/>
      <c r="D103" s="12"/>
      <c r="E103" s="12"/>
      <c r="F103" s="12"/>
      <c r="G103" s="12"/>
      <c r="H103" s="12"/>
      <c r="I103" s="12"/>
      <c r="J103" s="12"/>
    </row>
    <row r="104" spans="2:10" x14ac:dyDescent="0.3">
      <c r="B104" s="12"/>
      <c r="C104" s="12"/>
      <c r="D104" s="12"/>
      <c r="E104" s="12"/>
      <c r="F104" s="12"/>
      <c r="G104" s="12"/>
      <c r="H104" s="12"/>
      <c r="I104" s="12"/>
      <c r="J104" s="12"/>
    </row>
    <row r="105" spans="2:10" x14ac:dyDescent="0.3">
      <c r="B105" s="12"/>
      <c r="C105" s="12"/>
      <c r="D105" s="12"/>
      <c r="E105" s="12"/>
      <c r="F105" s="12"/>
      <c r="G105" s="12"/>
      <c r="H105" s="12"/>
      <c r="I105" s="12"/>
      <c r="J105" s="12"/>
    </row>
    <row r="106" spans="2:10" x14ac:dyDescent="0.3">
      <c r="B106" s="12"/>
      <c r="C106" s="12"/>
      <c r="D106" s="12"/>
      <c r="E106" s="12"/>
      <c r="F106" s="12"/>
      <c r="G106" s="12"/>
      <c r="H106" s="12"/>
      <c r="I106" s="12"/>
      <c r="J106" s="12"/>
    </row>
    <row r="107" spans="2:10" x14ac:dyDescent="0.3">
      <c r="B107" s="12"/>
      <c r="C107" s="12"/>
      <c r="D107" s="12"/>
      <c r="E107" s="12"/>
      <c r="F107" s="12"/>
      <c r="G107" s="12"/>
      <c r="H107" s="12"/>
      <c r="I107" s="12"/>
      <c r="J107" s="12"/>
    </row>
    <row r="108" spans="2:10" x14ac:dyDescent="0.3">
      <c r="B108" s="12"/>
      <c r="C108" s="12"/>
      <c r="D108" s="12"/>
      <c r="E108" s="12"/>
      <c r="F108" s="12"/>
      <c r="G108" s="12"/>
      <c r="H108" s="12"/>
      <c r="I108" s="12"/>
      <c r="J108" s="12"/>
    </row>
    <row r="109" spans="2:10" x14ac:dyDescent="0.3">
      <c r="B109" s="12"/>
      <c r="C109" s="12"/>
      <c r="D109" s="12"/>
      <c r="E109" s="12"/>
      <c r="F109" s="12"/>
      <c r="G109" s="12"/>
      <c r="H109" s="12"/>
      <c r="I109" s="12"/>
      <c r="J109" s="12"/>
    </row>
    <row r="110" spans="2:10" x14ac:dyDescent="0.3">
      <c r="B110" s="12"/>
      <c r="C110" s="12"/>
      <c r="D110" s="12"/>
      <c r="E110" s="12"/>
      <c r="F110" s="12"/>
      <c r="G110" s="12"/>
      <c r="H110" s="12"/>
      <c r="I110" s="12"/>
      <c r="J110" s="12"/>
    </row>
    <row r="111" spans="2:10" x14ac:dyDescent="0.3">
      <c r="B111" s="12"/>
      <c r="C111" s="12"/>
      <c r="D111" s="12"/>
      <c r="E111" s="12"/>
      <c r="F111" s="12"/>
      <c r="G111" s="12"/>
      <c r="H111" s="12"/>
      <c r="I111" s="12"/>
      <c r="J111" s="12"/>
    </row>
    <row r="112" spans="2:10" x14ac:dyDescent="0.3">
      <c r="B112" s="12"/>
      <c r="C112" s="12"/>
      <c r="D112" s="12"/>
      <c r="E112" s="12"/>
      <c r="F112" s="12"/>
      <c r="G112" s="12"/>
      <c r="H112" s="12"/>
      <c r="I112" s="12"/>
      <c r="J112" s="12"/>
    </row>
    <row r="113" spans="2:10" x14ac:dyDescent="0.3">
      <c r="B113" s="12"/>
      <c r="C113" s="12"/>
      <c r="D113" s="12"/>
      <c r="E113" s="12"/>
      <c r="F113" s="12"/>
      <c r="G113" s="12"/>
      <c r="H113" s="12"/>
      <c r="I113" s="12"/>
      <c r="J113" s="12"/>
    </row>
    <row r="114" spans="2:10" x14ac:dyDescent="0.3">
      <c r="B114" s="12"/>
      <c r="C114" s="12"/>
      <c r="D114" s="12"/>
      <c r="E114" s="12"/>
      <c r="F114" s="12"/>
      <c r="G114" s="12"/>
      <c r="H114" s="12"/>
      <c r="I114" s="12"/>
      <c r="J114" s="12"/>
    </row>
    <row r="115" spans="2:10" x14ac:dyDescent="0.3">
      <c r="B115" s="12"/>
      <c r="C115" s="12"/>
      <c r="D115" s="12"/>
      <c r="E115" s="12"/>
      <c r="F115" s="12"/>
      <c r="G115" s="12"/>
      <c r="H115" s="12"/>
      <c r="I115" s="12"/>
      <c r="J115" s="12"/>
    </row>
    <row r="116" spans="2:10" x14ac:dyDescent="0.3">
      <c r="B116" s="12"/>
      <c r="C116" s="12"/>
      <c r="D116" s="12"/>
      <c r="E116" s="12"/>
      <c r="F116" s="12"/>
      <c r="G116" s="12"/>
      <c r="H116" s="12"/>
      <c r="I116" s="12"/>
      <c r="J116" s="12"/>
    </row>
    <row r="117" spans="2:10" x14ac:dyDescent="0.3">
      <c r="B117" s="12"/>
      <c r="C117" s="12"/>
      <c r="D117" s="12"/>
      <c r="E117" s="12"/>
      <c r="F117" s="12"/>
      <c r="G117" s="12"/>
      <c r="H117" s="12"/>
      <c r="I117" s="12"/>
      <c r="J117" s="12"/>
    </row>
    <row r="118" spans="2:10" x14ac:dyDescent="0.3">
      <c r="B118" s="12"/>
      <c r="C118" s="12"/>
      <c r="D118" s="12"/>
      <c r="E118" s="12"/>
      <c r="F118" s="12"/>
      <c r="G118" s="12"/>
      <c r="H118" s="12"/>
      <c r="I118" s="12"/>
      <c r="J118" s="12"/>
    </row>
    <row r="119" spans="2:10" x14ac:dyDescent="0.3">
      <c r="B119" s="12"/>
      <c r="C119" s="12"/>
      <c r="D119" s="12"/>
      <c r="E119" s="12"/>
      <c r="F119" s="12"/>
      <c r="G119" s="12"/>
      <c r="H119" s="12"/>
      <c r="I119" s="12"/>
      <c r="J119" s="12"/>
    </row>
    <row r="120" spans="2:10" x14ac:dyDescent="0.3">
      <c r="B120" s="12"/>
      <c r="C120" s="12"/>
      <c r="D120" s="12"/>
      <c r="E120" s="12"/>
      <c r="F120" s="12"/>
      <c r="G120" s="12"/>
      <c r="H120" s="12"/>
      <c r="I120" s="12"/>
      <c r="J120" s="12"/>
    </row>
    <row r="121" spans="2:10" x14ac:dyDescent="0.3">
      <c r="B121" s="12"/>
      <c r="C121" s="12"/>
      <c r="D121" s="12"/>
      <c r="E121" s="12"/>
      <c r="F121" s="12"/>
      <c r="G121" s="12"/>
      <c r="H121" s="12"/>
      <c r="I121" s="12"/>
      <c r="J121" s="12"/>
    </row>
    <row r="122" spans="2:10" x14ac:dyDescent="0.3">
      <c r="B122" s="12"/>
      <c r="C122" s="12"/>
      <c r="D122" s="12"/>
      <c r="E122" s="12"/>
      <c r="F122" s="12"/>
      <c r="G122" s="12"/>
      <c r="H122" s="12"/>
      <c r="I122" s="12"/>
      <c r="J122" s="12"/>
    </row>
    <row r="123" spans="2:10" x14ac:dyDescent="0.3">
      <c r="B123" s="12"/>
      <c r="C123" s="12"/>
      <c r="D123" s="12"/>
      <c r="E123" s="12"/>
      <c r="F123" s="12"/>
      <c r="G123" s="12"/>
      <c r="H123" s="12"/>
      <c r="I123" s="12"/>
      <c r="J123" s="12"/>
    </row>
    <row r="124" spans="2:10" x14ac:dyDescent="0.3">
      <c r="B124" s="12"/>
      <c r="C124" s="12"/>
      <c r="D124" s="12"/>
      <c r="E124" s="12"/>
      <c r="F124" s="12"/>
      <c r="G124" s="12"/>
      <c r="H124" s="12"/>
      <c r="I124" s="12"/>
      <c r="J124" s="12"/>
    </row>
    <row r="125" spans="2:10" x14ac:dyDescent="0.3">
      <c r="B125" s="12"/>
      <c r="C125" s="12"/>
      <c r="D125" s="12"/>
      <c r="E125" s="12"/>
      <c r="F125" s="12"/>
      <c r="G125" s="12"/>
      <c r="H125" s="12"/>
      <c r="I125" s="12"/>
      <c r="J125" s="12"/>
    </row>
    <row r="126" spans="2:10" x14ac:dyDescent="0.3">
      <c r="B126" s="12"/>
      <c r="C126" s="12"/>
      <c r="D126" s="12"/>
      <c r="E126" s="12"/>
      <c r="F126" s="12"/>
      <c r="G126" s="12"/>
      <c r="H126" s="12"/>
      <c r="I126" s="12"/>
      <c r="J126" s="12"/>
    </row>
    <row r="127" spans="2:10" x14ac:dyDescent="0.3">
      <c r="B127" s="12"/>
      <c r="C127" s="12"/>
      <c r="D127" s="12"/>
      <c r="E127" s="12"/>
      <c r="F127" s="12"/>
      <c r="G127" s="12"/>
      <c r="H127" s="12"/>
      <c r="I127" s="12"/>
      <c r="J127" s="12"/>
    </row>
    <row r="128" spans="2:10" x14ac:dyDescent="0.3">
      <c r="B128" s="12"/>
      <c r="C128" s="12"/>
      <c r="D128" s="12"/>
      <c r="E128" s="12"/>
      <c r="F128" s="12"/>
      <c r="G128" s="12"/>
      <c r="H128" s="12"/>
      <c r="I128" s="12"/>
      <c r="J128" s="12"/>
    </row>
    <row r="129" spans="2:10" x14ac:dyDescent="0.3">
      <c r="B129" s="12"/>
      <c r="C129" s="12"/>
      <c r="D129" s="12"/>
      <c r="E129" s="12"/>
      <c r="F129" s="12"/>
      <c r="G129" s="12"/>
      <c r="H129" s="12"/>
      <c r="I129" s="12"/>
      <c r="J129" s="12"/>
    </row>
    <row r="130" spans="2:10" x14ac:dyDescent="0.3">
      <c r="B130" s="12"/>
      <c r="C130" s="12"/>
      <c r="D130" s="12"/>
      <c r="E130" s="12"/>
      <c r="F130" s="12"/>
      <c r="G130" s="12"/>
      <c r="H130" s="12"/>
      <c r="I130" s="12"/>
      <c r="J130" s="12"/>
    </row>
    <row r="131" spans="2:10" x14ac:dyDescent="0.3">
      <c r="B131" s="12"/>
      <c r="C131" s="12"/>
      <c r="D131" s="12"/>
      <c r="E131" s="12"/>
      <c r="F131" s="12"/>
      <c r="G131" s="12"/>
      <c r="H131" s="12"/>
      <c r="I131" s="12"/>
      <c r="J131" s="12"/>
    </row>
    <row r="132" spans="2:10" x14ac:dyDescent="0.3">
      <c r="B132" s="12"/>
      <c r="C132" s="12"/>
      <c r="D132" s="12"/>
      <c r="E132" s="12"/>
      <c r="F132" s="12"/>
      <c r="G132" s="12"/>
      <c r="H132" s="12"/>
      <c r="I132" s="12"/>
      <c r="J132" s="12"/>
    </row>
    <row r="133" spans="2:10" x14ac:dyDescent="0.3">
      <c r="B133" s="12"/>
      <c r="C133" s="12"/>
      <c r="D133" s="12"/>
      <c r="E133" s="12"/>
      <c r="F133" s="12"/>
      <c r="G133" s="12"/>
      <c r="H133" s="12"/>
      <c r="I133" s="12"/>
      <c r="J133" s="12"/>
    </row>
    <row r="134" spans="2:10" x14ac:dyDescent="0.3">
      <c r="B134" s="12"/>
      <c r="C134" s="12"/>
      <c r="D134" s="12"/>
      <c r="E134" s="12"/>
      <c r="F134" s="12"/>
      <c r="G134" s="12"/>
      <c r="H134" s="12"/>
      <c r="I134" s="12"/>
      <c r="J134" s="12"/>
    </row>
    <row r="135" spans="2:10" x14ac:dyDescent="0.3">
      <c r="B135" s="12"/>
      <c r="C135" s="12"/>
      <c r="D135" s="12"/>
      <c r="E135" s="12"/>
      <c r="F135" s="12"/>
      <c r="G135" s="12"/>
      <c r="H135" s="12"/>
      <c r="I135" s="12"/>
      <c r="J135" s="12"/>
    </row>
    <row r="136" spans="2:10" x14ac:dyDescent="0.3">
      <c r="B136" s="12"/>
      <c r="C136" s="12"/>
      <c r="D136" s="12"/>
      <c r="E136" s="12"/>
      <c r="F136" s="12"/>
      <c r="G136" s="12"/>
      <c r="H136" s="12"/>
      <c r="I136" s="12"/>
      <c r="J136" s="12"/>
    </row>
    <row r="137" spans="2:10" x14ac:dyDescent="0.3">
      <c r="B137" s="12"/>
      <c r="C137" s="12"/>
      <c r="D137" s="12"/>
      <c r="E137" s="12"/>
      <c r="F137" s="12"/>
      <c r="G137" s="12"/>
      <c r="H137" s="12"/>
      <c r="I137" s="12"/>
      <c r="J137" s="12"/>
    </row>
    <row r="138" spans="2:10" x14ac:dyDescent="0.3">
      <c r="B138" s="12"/>
      <c r="C138" s="12"/>
      <c r="D138" s="12"/>
      <c r="E138" s="12"/>
      <c r="F138" s="12"/>
      <c r="G138" s="12"/>
      <c r="H138" s="12"/>
      <c r="I138" s="12"/>
      <c r="J138" s="12"/>
    </row>
    <row r="139" spans="2:10" x14ac:dyDescent="0.3">
      <c r="B139" s="12"/>
      <c r="C139" s="12"/>
      <c r="D139" s="12"/>
      <c r="E139" s="12"/>
      <c r="F139" s="12"/>
      <c r="G139" s="12"/>
      <c r="H139" s="12"/>
      <c r="I139" s="12"/>
      <c r="J139" s="12"/>
    </row>
    <row r="140" spans="2:10" x14ac:dyDescent="0.3">
      <c r="B140" s="12"/>
      <c r="C140" s="12"/>
      <c r="D140" s="12"/>
      <c r="E140" s="12"/>
      <c r="F140" s="12"/>
      <c r="G140" s="12"/>
      <c r="H140" s="12"/>
      <c r="I140" s="12"/>
      <c r="J140" s="12"/>
    </row>
    <row r="141" spans="2:10" x14ac:dyDescent="0.3">
      <c r="B141" s="12"/>
      <c r="C141" s="12"/>
      <c r="D141" s="12"/>
      <c r="E141" s="12"/>
      <c r="F141" s="12"/>
      <c r="G141" s="12"/>
      <c r="H141" s="12"/>
      <c r="I141" s="12"/>
      <c r="J141" s="12"/>
    </row>
    <row r="142" spans="2:10" x14ac:dyDescent="0.3">
      <c r="B142" s="12"/>
      <c r="C142" s="12"/>
      <c r="D142" s="12"/>
      <c r="E142" s="12"/>
      <c r="F142" s="12"/>
      <c r="G142" s="12"/>
      <c r="H142" s="12"/>
      <c r="I142" s="12"/>
      <c r="J142" s="12"/>
    </row>
    <row r="143" spans="2:10" x14ac:dyDescent="0.3">
      <c r="B143" s="12"/>
      <c r="C143" s="12"/>
      <c r="D143" s="12"/>
      <c r="E143" s="12"/>
      <c r="F143" s="12"/>
      <c r="G143" s="12"/>
      <c r="H143" s="12"/>
      <c r="I143" s="12"/>
      <c r="J143" s="12"/>
    </row>
    <row r="144" spans="2:10" x14ac:dyDescent="0.3">
      <c r="B144" s="12"/>
      <c r="C144" s="12"/>
      <c r="D144" s="12"/>
      <c r="E144" s="12"/>
      <c r="F144" s="12"/>
      <c r="G144" s="12"/>
      <c r="H144" s="12"/>
      <c r="I144" s="12"/>
      <c r="J144" s="12"/>
    </row>
    <row r="145" spans="2:10" x14ac:dyDescent="0.3">
      <c r="B145" s="12"/>
      <c r="C145" s="12"/>
      <c r="D145" s="12"/>
      <c r="E145" s="12"/>
      <c r="F145" s="12"/>
      <c r="G145" s="12"/>
      <c r="H145" s="12"/>
      <c r="I145" s="12"/>
      <c r="J145" s="12"/>
    </row>
    <row r="146" spans="2:10" x14ac:dyDescent="0.3">
      <c r="B146" s="12"/>
      <c r="C146" s="12"/>
      <c r="D146" s="12"/>
      <c r="E146" s="12"/>
      <c r="F146" s="12"/>
      <c r="G146" s="12"/>
      <c r="H146" s="12"/>
      <c r="I146" s="12"/>
      <c r="J146" s="12"/>
    </row>
    <row r="147" spans="2:10" x14ac:dyDescent="0.3">
      <c r="B147" s="12"/>
      <c r="C147" s="12"/>
      <c r="D147" s="12"/>
      <c r="E147" s="12"/>
      <c r="F147" s="12"/>
      <c r="G147" s="12"/>
      <c r="H147" s="12"/>
      <c r="I147" s="12"/>
      <c r="J147" s="12"/>
    </row>
    <row r="148" spans="2:10" x14ac:dyDescent="0.3">
      <c r="B148" s="12"/>
      <c r="C148" s="12"/>
      <c r="D148" s="12"/>
      <c r="E148" s="12"/>
      <c r="F148" s="12"/>
      <c r="G148" s="12"/>
      <c r="H148" s="12"/>
      <c r="I148" s="12"/>
      <c r="J148" s="12"/>
    </row>
    <row r="149" spans="2:10" x14ac:dyDescent="0.3">
      <c r="B149" s="12"/>
      <c r="C149" s="12"/>
      <c r="D149" s="12"/>
      <c r="E149" s="12"/>
      <c r="F149" s="12"/>
      <c r="G149" s="12"/>
      <c r="H149" s="12"/>
      <c r="I149" s="12"/>
      <c r="J149" s="12"/>
    </row>
    <row r="150" spans="2:10" x14ac:dyDescent="0.3">
      <c r="B150" s="12"/>
      <c r="C150" s="12"/>
      <c r="D150" s="12"/>
      <c r="E150" s="12"/>
      <c r="F150" s="12"/>
      <c r="G150" s="12"/>
      <c r="H150" s="12"/>
      <c r="I150" s="12"/>
      <c r="J150" s="12"/>
    </row>
    <row r="151" spans="2:10" x14ac:dyDescent="0.3">
      <c r="B151" s="12"/>
      <c r="C151" s="12"/>
      <c r="D151" s="12"/>
      <c r="E151" s="12"/>
      <c r="F151" s="12"/>
      <c r="G151" s="12"/>
      <c r="H151" s="12"/>
      <c r="I151" s="12"/>
      <c r="J151" s="12"/>
    </row>
    <row r="152" spans="2:10" x14ac:dyDescent="0.3">
      <c r="B152" s="12"/>
      <c r="C152" s="12"/>
      <c r="D152" s="12"/>
      <c r="E152" s="12"/>
      <c r="F152" s="12"/>
      <c r="G152" s="12"/>
      <c r="H152" s="12"/>
      <c r="I152" s="12"/>
      <c r="J152" s="12"/>
    </row>
    <row r="153" spans="2:10" x14ac:dyDescent="0.3">
      <c r="B153" s="12"/>
      <c r="C153" s="12"/>
      <c r="D153" s="12"/>
      <c r="E153" s="12"/>
      <c r="F153" s="12"/>
      <c r="G153" s="12"/>
      <c r="H153" s="12"/>
      <c r="I153" s="12"/>
      <c r="J153" s="12"/>
    </row>
    <row r="154" spans="2:10" x14ac:dyDescent="0.3">
      <c r="B154" s="12"/>
      <c r="C154" s="12"/>
      <c r="D154" s="12"/>
      <c r="E154" s="12"/>
      <c r="F154" s="12"/>
      <c r="G154" s="12"/>
      <c r="H154" s="12"/>
      <c r="I154" s="12"/>
      <c r="J154" s="12"/>
    </row>
    <row r="155" spans="2:10" x14ac:dyDescent="0.3">
      <c r="B155" s="12"/>
      <c r="C155" s="12"/>
      <c r="D155" s="12"/>
      <c r="E155" s="12"/>
      <c r="F155" s="12"/>
      <c r="G155" s="12"/>
      <c r="H155" s="12"/>
      <c r="I155" s="12"/>
      <c r="J155" s="12"/>
    </row>
    <row r="156" spans="2:10" x14ac:dyDescent="0.3">
      <c r="B156" s="12"/>
      <c r="C156" s="12"/>
      <c r="D156" s="12"/>
      <c r="E156" s="12"/>
      <c r="F156" s="12"/>
      <c r="G156" s="12"/>
      <c r="H156" s="12"/>
      <c r="I156" s="12"/>
      <c r="J156" s="12"/>
    </row>
    <row r="157" spans="2:10" x14ac:dyDescent="0.3">
      <c r="B157" s="12"/>
      <c r="C157" s="12"/>
      <c r="D157" s="12"/>
      <c r="E157" s="12"/>
      <c r="F157" s="12"/>
      <c r="G157" s="12"/>
      <c r="H157" s="12"/>
      <c r="I157" s="12"/>
      <c r="J157" s="12"/>
    </row>
    <row r="158" spans="2:10" x14ac:dyDescent="0.3">
      <c r="B158" s="12"/>
      <c r="C158" s="12"/>
      <c r="D158" s="12"/>
      <c r="E158" s="12"/>
      <c r="F158" s="12"/>
      <c r="G158" s="12"/>
      <c r="H158" s="12"/>
      <c r="I158" s="12"/>
      <c r="J158" s="12"/>
    </row>
    <row r="159" spans="2:10" x14ac:dyDescent="0.3">
      <c r="B159" s="12"/>
      <c r="C159" s="12"/>
      <c r="D159" s="12"/>
      <c r="E159" s="12"/>
      <c r="F159" s="12"/>
      <c r="G159" s="12"/>
      <c r="H159" s="12"/>
      <c r="I159" s="12"/>
      <c r="J159" s="12"/>
    </row>
    <row r="160" spans="2:10" x14ac:dyDescent="0.3">
      <c r="B160" s="12"/>
      <c r="C160" s="12"/>
      <c r="D160" s="12"/>
      <c r="E160" s="12"/>
      <c r="F160" s="12"/>
      <c r="G160" s="12"/>
      <c r="H160" s="12"/>
      <c r="I160" s="12"/>
      <c r="J160" s="12"/>
    </row>
    <row r="161" spans="2:10" x14ac:dyDescent="0.3">
      <c r="B161" s="12"/>
      <c r="C161" s="12"/>
      <c r="D161" s="12"/>
      <c r="E161" s="12"/>
      <c r="F161" s="12"/>
      <c r="G161" s="12"/>
      <c r="H161" s="12"/>
      <c r="I161" s="12"/>
      <c r="J161" s="12"/>
    </row>
    <row r="162" spans="2:10" x14ac:dyDescent="0.3">
      <c r="B162" s="12"/>
      <c r="C162" s="12"/>
      <c r="D162" s="12"/>
      <c r="E162" s="12"/>
      <c r="F162" s="12"/>
      <c r="G162" s="12"/>
      <c r="H162" s="12"/>
      <c r="I162" s="12"/>
      <c r="J162" s="12"/>
    </row>
    <row r="163" spans="2:10" x14ac:dyDescent="0.3">
      <c r="B163" s="12"/>
      <c r="C163" s="12"/>
      <c r="D163" s="12"/>
      <c r="E163" s="12"/>
      <c r="F163" s="12"/>
      <c r="G163" s="12"/>
      <c r="H163" s="12"/>
      <c r="I163" s="12"/>
      <c r="J163" s="12"/>
    </row>
    <row r="164" spans="2:10" x14ac:dyDescent="0.3">
      <c r="B164" s="12"/>
      <c r="C164" s="12"/>
      <c r="D164" s="12"/>
      <c r="E164" s="12"/>
      <c r="F164" s="12"/>
      <c r="G164" s="12"/>
      <c r="H164" s="12"/>
      <c r="I164" s="12"/>
      <c r="J164" s="12"/>
    </row>
    <row r="165" spans="2:10" x14ac:dyDescent="0.3">
      <c r="B165" s="12"/>
      <c r="C165" s="12"/>
      <c r="D165" s="12"/>
      <c r="E165" s="12"/>
      <c r="F165" s="12"/>
      <c r="G165" s="12"/>
      <c r="H165" s="12"/>
      <c r="I165" s="12"/>
      <c r="J165" s="12"/>
    </row>
    <row r="166" spans="2:10" x14ac:dyDescent="0.3">
      <c r="B166" s="12"/>
      <c r="C166" s="12"/>
      <c r="D166" s="12"/>
      <c r="E166" s="12"/>
      <c r="F166" s="12"/>
      <c r="G166" s="12"/>
      <c r="H166" s="12"/>
      <c r="I166" s="12"/>
      <c r="J166" s="12"/>
    </row>
    <row r="167" spans="2:10" x14ac:dyDescent="0.3">
      <c r="B167" s="12"/>
      <c r="C167" s="12"/>
      <c r="D167" s="12"/>
      <c r="E167" s="12"/>
      <c r="F167" s="12"/>
      <c r="G167" s="12"/>
      <c r="H167" s="12"/>
      <c r="I167" s="12"/>
      <c r="J167" s="12"/>
    </row>
    <row r="168" spans="2:10" x14ac:dyDescent="0.3">
      <c r="B168" s="12"/>
      <c r="C168" s="12"/>
      <c r="D168" s="12"/>
      <c r="E168" s="12"/>
      <c r="F168" s="12"/>
      <c r="G168" s="12"/>
      <c r="H168" s="12"/>
      <c r="I168" s="12"/>
      <c r="J168" s="12"/>
    </row>
    <row r="169" spans="2:10" x14ac:dyDescent="0.3">
      <c r="B169" s="12"/>
      <c r="C169" s="12"/>
      <c r="D169" s="12"/>
      <c r="E169" s="12"/>
      <c r="F169" s="12"/>
      <c r="G169" s="12"/>
      <c r="H169" s="12"/>
      <c r="I169" s="12"/>
      <c r="J169" s="12"/>
    </row>
    <row r="170" spans="2:10" x14ac:dyDescent="0.3">
      <c r="B170" s="12"/>
      <c r="C170" s="12"/>
      <c r="D170" s="12"/>
      <c r="E170" s="12"/>
      <c r="F170" s="12"/>
      <c r="G170" s="12"/>
      <c r="H170" s="12"/>
      <c r="I170" s="12"/>
      <c r="J170" s="12"/>
    </row>
    <row r="171" spans="2:10" x14ac:dyDescent="0.3">
      <c r="B171" s="12"/>
      <c r="C171" s="12"/>
      <c r="D171" s="12"/>
      <c r="E171" s="12"/>
      <c r="F171" s="12"/>
      <c r="G171" s="12"/>
      <c r="H171" s="12"/>
      <c r="I171" s="12"/>
      <c r="J171" s="12"/>
    </row>
    <row r="172" spans="2:10" x14ac:dyDescent="0.3">
      <c r="B172" s="12"/>
      <c r="C172" s="12"/>
      <c r="D172" s="12"/>
      <c r="E172" s="12"/>
      <c r="F172" s="12"/>
      <c r="G172" s="12"/>
      <c r="H172" s="12"/>
      <c r="I172" s="12"/>
      <c r="J172" s="12"/>
    </row>
    <row r="173" spans="2:10" x14ac:dyDescent="0.3">
      <c r="B173" s="12"/>
      <c r="C173" s="12"/>
      <c r="D173" s="12"/>
      <c r="E173" s="12"/>
      <c r="F173" s="12"/>
      <c r="G173" s="12"/>
      <c r="H173" s="12"/>
      <c r="I173" s="12"/>
      <c r="J173" s="12"/>
    </row>
    <row r="174" spans="2:10" x14ac:dyDescent="0.3">
      <c r="B174" s="12"/>
      <c r="C174" s="12"/>
      <c r="D174" s="12"/>
      <c r="E174" s="12"/>
      <c r="F174" s="12"/>
      <c r="G174" s="12"/>
      <c r="H174" s="12"/>
      <c r="I174" s="12"/>
      <c r="J174" s="12"/>
    </row>
    <row r="175" spans="2:10" x14ac:dyDescent="0.3">
      <c r="B175" s="12"/>
      <c r="C175" s="12"/>
      <c r="D175" s="12"/>
      <c r="E175" s="12"/>
      <c r="F175" s="12"/>
      <c r="G175" s="12"/>
      <c r="H175" s="12"/>
      <c r="I175" s="12"/>
      <c r="J175" s="12"/>
    </row>
    <row r="176" spans="2:10" x14ac:dyDescent="0.3">
      <c r="B176" s="12"/>
      <c r="C176" s="12"/>
      <c r="D176" s="12"/>
      <c r="E176" s="12"/>
      <c r="F176" s="12"/>
      <c r="G176" s="12"/>
      <c r="H176" s="12"/>
      <c r="I176" s="12"/>
      <c r="J176" s="12"/>
    </row>
    <row r="177" spans="2:10" x14ac:dyDescent="0.3">
      <c r="B177" s="12"/>
      <c r="C177" s="12"/>
      <c r="D177" s="12"/>
      <c r="E177" s="12"/>
      <c r="F177" s="12"/>
      <c r="G177" s="12"/>
      <c r="H177" s="12"/>
      <c r="I177" s="12"/>
      <c r="J177" s="12"/>
    </row>
    <row r="178" spans="2:10" x14ac:dyDescent="0.3">
      <c r="B178" s="12"/>
      <c r="C178" s="12"/>
      <c r="D178" s="12"/>
      <c r="E178" s="12"/>
      <c r="F178" s="12"/>
      <c r="G178" s="12"/>
      <c r="H178" s="12"/>
      <c r="I178" s="12"/>
      <c r="J178" s="12"/>
    </row>
    <row r="179" spans="2:10" x14ac:dyDescent="0.3">
      <c r="B179" s="12"/>
      <c r="C179" s="12"/>
      <c r="D179" s="12"/>
      <c r="E179" s="12"/>
      <c r="F179" s="12"/>
      <c r="G179" s="12"/>
      <c r="H179" s="12"/>
      <c r="I179" s="12"/>
      <c r="J179" s="12"/>
    </row>
    <row r="180" spans="2:10" x14ac:dyDescent="0.3">
      <c r="B180" s="12"/>
      <c r="C180" s="12"/>
      <c r="D180" s="12"/>
      <c r="E180" s="12"/>
      <c r="F180" s="12"/>
      <c r="G180" s="12"/>
      <c r="H180" s="12"/>
      <c r="I180" s="12"/>
      <c r="J180" s="12"/>
    </row>
    <row r="181" spans="2:10" x14ac:dyDescent="0.3">
      <c r="B181" s="12"/>
      <c r="C181" s="12"/>
      <c r="D181" s="12"/>
      <c r="E181" s="12"/>
      <c r="F181" s="12"/>
      <c r="G181" s="12"/>
      <c r="H181" s="12"/>
      <c r="I181" s="12"/>
      <c r="J181" s="12"/>
    </row>
    <row r="182" spans="2:10" x14ac:dyDescent="0.3">
      <c r="B182" s="12"/>
      <c r="C182" s="12"/>
      <c r="D182" s="12"/>
      <c r="E182" s="12"/>
      <c r="F182" s="12"/>
      <c r="G182" s="12"/>
      <c r="H182" s="12"/>
      <c r="I182" s="12"/>
      <c r="J182" s="12"/>
    </row>
    <row r="183" spans="2:10" x14ac:dyDescent="0.3">
      <c r="B183" s="12"/>
      <c r="C183" s="12"/>
      <c r="D183" s="12"/>
      <c r="E183" s="12"/>
      <c r="F183" s="12"/>
      <c r="G183" s="12"/>
      <c r="H183" s="12"/>
      <c r="I183" s="12"/>
      <c r="J183" s="12"/>
    </row>
    <row r="184" spans="2:10" x14ac:dyDescent="0.3">
      <c r="B184" s="12"/>
      <c r="C184" s="12"/>
      <c r="D184" s="12"/>
      <c r="E184" s="12"/>
      <c r="F184" s="12"/>
      <c r="G184" s="12"/>
      <c r="H184" s="12"/>
      <c r="I184" s="12"/>
      <c r="J184" s="12"/>
    </row>
    <row r="185" spans="2:10" x14ac:dyDescent="0.3">
      <c r="B185" s="12"/>
      <c r="C185" s="12"/>
      <c r="D185" s="12"/>
      <c r="E185" s="12"/>
      <c r="F185" s="12"/>
      <c r="G185" s="12"/>
      <c r="H185" s="12"/>
      <c r="I185" s="12"/>
      <c r="J185" s="12"/>
    </row>
    <row r="186" spans="2:10" x14ac:dyDescent="0.3">
      <c r="B186" s="12"/>
      <c r="C186" s="12"/>
      <c r="D186" s="12"/>
      <c r="E186" s="12"/>
      <c r="F186" s="12"/>
      <c r="G186" s="12"/>
      <c r="H186" s="12"/>
      <c r="I186" s="12"/>
      <c r="J186" s="12"/>
    </row>
    <row r="187" spans="2:10" x14ac:dyDescent="0.3">
      <c r="B187" s="12"/>
      <c r="C187" s="12"/>
      <c r="D187" s="12"/>
      <c r="E187" s="12"/>
      <c r="F187" s="12"/>
      <c r="G187" s="12"/>
      <c r="H187" s="12"/>
      <c r="I187" s="12"/>
      <c r="J187" s="12"/>
    </row>
    <row r="188" spans="2:10" x14ac:dyDescent="0.3">
      <c r="B188" s="12"/>
      <c r="C188" s="12"/>
      <c r="D188" s="12"/>
      <c r="E188" s="12"/>
      <c r="F188" s="12"/>
      <c r="G188" s="12"/>
      <c r="H188" s="12"/>
      <c r="I188" s="12"/>
      <c r="J188" s="12"/>
    </row>
    <row r="189" spans="2:10" x14ac:dyDescent="0.3">
      <c r="B189" s="12"/>
      <c r="C189" s="12"/>
      <c r="D189" s="12"/>
      <c r="E189" s="12"/>
      <c r="F189" s="12"/>
      <c r="G189" s="12"/>
      <c r="H189" s="12"/>
      <c r="I189" s="12"/>
      <c r="J189" s="12"/>
    </row>
    <row r="190" spans="2:10" x14ac:dyDescent="0.3">
      <c r="B190" s="12"/>
      <c r="C190" s="12"/>
      <c r="D190" s="12"/>
      <c r="E190" s="12"/>
      <c r="F190" s="12"/>
      <c r="G190" s="12"/>
      <c r="H190" s="12"/>
      <c r="I190" s="12"/>
      <c r="J190" s="12"/>
    </row>
    <row r="191" spans="2:10" x14ac:dyDescent="0.3">
      <c r="B191" s="12"/>
      <c r="C191" s="12"/>
      <c r="D191" s="12"/>
      <c r="E191" s="12"/>
      <c r="F191" s="12"/>
      <c r="G191" s="12"/>
      <c r="H191" s="12"/>
      <c r="I191" s="12"/>
      <c r="J191" s="12"/>
    </row>
    <row r="192" spans="2:10" x14ac:dyDescent="0.3">
      <c r="B192" s="12"/>
      <c r="C192" s="12"/>
      <c r="D192" s="12"/>
      <c r="E192" s="12"/>
      <c r="F192" s="12"/>
      <c r="G192" s="12"/>
      <c r="H192" s="12"/>
      <c r="I192" s="12"/>
      <c r="J192" s="12"/>
    </row>
    <row r="193" spans="2:10" x14ac:dyDescent="0.3">
      <c r="B193" s="12"/>
      <c r="C193" s="12"/>
      <c r="D193" s="12"/>
      <c r="E193" s="12"/>
      <c r="F193" s="12"/>
      <c r="G193" s="12"/>
      <c r="H193" s="12"/>
      <c r="I193" s="12"/>
      <c r="J193" s="12"/>
    </row>
    <row r="194" spans="2:10" x14ac:dyDescent="0.3">
      <c r="B194" s="12"/>
      <c r="C194" s="12"/>
      <c r="D194" s="12"/>
      <c r="E194" s="12"/>
      <c r="F194" s="12"/>
      <c r="G194" s="12"/>
      <c r="H194" s="12"/>
      <c r="I194" s="12"/>
      <c r="J194" s="12"/>
    </row>
    <row r="195" spans="2:10" x14ac:dyDescent="0.3">
      <c r="B195" s="12"/>
      <c r="C195" s="12"/>
      <c r="D195" s="12"/>
      <c r="E195" s="12"/>
      <c r="F195" s="12"/>
      <c r="G195" s="12"/>
      <c r="H195" s="12"/>
      <c r="I195" s="12"/>
      <c r="J195" s="12"/>
    </row>
    <row r="196" spans="2:10" x14ac:dyDescent="0.3">
      <c r="B196" s="12"/>
      <c r="C196" s="12"/>
      <c r="D196" s="12"/>
      <c r="E196" s="12"/>
      <c r="F196" s="12"/>
      <c r="G196" s="12"/>
      <c r="H196" s="12"/>
      <c r="I196" s="12"/>
      <c r="J196" s="12"/>
    </row>
    <row r="197" spans="2:10" x14ac:dyDescent="0.3">
      <c r="B197" s="12"/>
      <c r="C197" s="12"/>
      <c r="D197" s="12"/>
      <c r="E197" s="12"/>
      <c r="F197" s="12"/>
      <c r="G197" s="12"/>
      <c r="H197" s="12"/>
      <c r="I197" s="12"/>
      <c r="J197" s="12"/>
    </row>
    <row r="198" spans="2:10" x14ac:dyDescent="0.3">
      <c r="B198" s="12"/>
      <c r="C198" s="12"/>
      <c r="D198" s="12"/>
      <c r="E198" s="12"/>
      <c r="F198" s="12"/>
      <c r="G198" s="12"/>
      <c r="H198" s="12"/>
      <c r="I198" s="12"/>
      <c r="J198" s="12"/>
    </row>
    <row r="199" spans="2:10" x14ac:dyDescent="0.3">
      <c r="B199" s="12"/>
      <c r="C199" s="12"/>
      <c r="D199" s="12"/>
      <c r="E199" s="12"/>
      <c r="F199" s="12"/>
      <c r="G199" s="12"/>
      <c r="H199" s="12"/>
      <c r="I199" s="12"/>
      <c r="J199" s="12"/>
    </row>
    <row r="200" spans="2:10" x14ac:dyDescent="0.3">
      <c r="B200" s="12"/>
      <c r="C200" s="12"/>
      <c r="D200" s="12"/>
      <c r="E200" s="12"/>
      <c r="F200" s="12"/>
      <c r="G200" s="12"/>
      <c r="H200" s="12"/>
      <c r="I200" s="12"/>
      <c r="J200" s="12"/>
    </row>
    <row r="201" spans="2:10" x14ac:dyDescent="0.3">
      <c r="B201" s="12"/>
      <c r="C201" s="12"/>
      <c r="D201" s="12"/>
      <c r="E201" s="12"/>
      <c r="F201" s="12"/>
      <c r="G201" s="12"/>
      <c r="H201" s="12"/>
      <c r="I201" s="12"/>
      <c r="J201" s="12"/>
    </row>
    <row r="202" spans="2:10" x14ac:dyDescent="0.3">
      <c r="B202" s="12"/>
      <c r="C202" s="12"/>
      <c r="D202" s="12"/>
      <c r="E202" s="12"/>
      <c r="F202" s="12"/>
      <c r="G202" s="12"/>
      <c r="H202" s="12"/>
      <c r="I202" s="12"/>
      <c r="J202" s="12"/>
    </row>
    <row r="203" spans="2:10" x14ac:dyDescent="0.3">
      <c r="B203" s="12"/>
      <c r="C203" s="12"/>
      <c r="D203" s="12"/>
      <c r="E203" s="12"/>
      <c r="F203" s="12"/>
      <c r="G203" s="12"/>
      <c r="H203" s="12"/>
      <c r="I203" s="12"/>
      <c r="J203" s="12"/>
    </row>
    <row r="204" spans="2:10" x14ac:dyDescent="0.3">
      <c r="B204" s="12"/>
      <c r="C204" s="12"/>
      <c r="D204" s="12"/>
      <c r="E204" s="12"/>
      <c r="F204" s="12"/>
      <c r="G204" s="12"/>
      <c r="H204" s="12"/>
      <c r="I204" s="12"/>
      <c r="J204" s="12"/>
    </row>
    <row r="205" spans="2:10" x14ac:dyDescent="0.3">
      <c r="B205" s="12"/>
      <c r="C205" s="12"/>
      <c r="D205" s="12"/>
      <c r="E205" s="12"/>
      <c r="F205" s="12"/>
      <c r="G205" s="12"/>
      <c r="H205" s="12"/>
      <c r="I205" s="12"/>
      <c r="J205" s="12"/>
    </row>
    <row r="206" spans="2:10" x14ac:dyDescent="0.3">
      <c r="B206" s="12"/>
      <c r="C206" s="12"/>
      <c r="D206" s="12"/>
      <c r="E206" s="12"/>
      <c r="F206" s="12"/>
      <c r="G206" s="12"/>
      <c r="H206" s="12"/>
      <c r="I206" s="12"/>
      <c r="J206" s="12"/>
    </row>
    <row r="207" spans="2:10" x14ac:dyDescent="0.3">
      <c r="B207" s="12"/>
      <c r="C207" s="12"/>
      <c r="D207" s="12"/>
      <c r="E207" s="12"/>
      <c r="F207" s="12"/>
      <c r="G207" s="12"/>
      <c r="H207" s="12"/>
      <c r="I207" s="12"/>
      <c r="J207" s="12"/>
    </row>
    <row r="208" spans="2:10" x14ac:dyDescent="0.3">
      <c r="B208" s="12"/>
      <c r="C208" s="12"/>
      <c r="D208" s="12"/>
      <c r="E208" s="12"/>
      <c r="F208" s="12"/>
      <c r="G208" s="12"/>
      <c r="H208" s="12"/>
      <c r="I208" s="12"/>
      <c r="J208" s="12"/>
    </row>
    <row r="209" spans="2:10" x14ac:dyDescent="0.3">
      <c r="B209" s="12"/>
      <c r="C209" s="12"/>
      <c r="D209" s="12"/>
      <c r="E209" s="12"/>
      <c r="F209" s="12"/>
      <c r="G209" s="12"/>
      <c r="H209" s="12"/>
      <c r="I209" s="12"/>
      <c r="J209" s="12"/>
    </row>
    <row r="210" spans="2:10" x14ac:dyDescent="0.3">
      <c r="B210" s="12"/>
      <c r="C210" s="12"/>
      <c r="D210" s="12"/>
      <c r="E210" s="12"/>
      <c r="F210" s="12"/>
      <c r="G210" s="12"/>
      <c r="H210" s="12"/>
      <c r="I210" s="12"/>
      <c r="J210" s="12"/>
    </row>
    <row r="211" spans="2:10" x14ac:dyDescent="0.3">
      <c r="B211" s="12"/>
      <c r="C211" s="12"/>
      <c r="D211" s="12"/>
      <c r="E211" s="12"/>
      <c r="F211" s="12"/>
      <c r="G211" s="12"/>
      <c r="H211" s="12"/>
      <c r="I211" s="12"/>
      <c r="J211" s="12"/>
    </row>
    <row r="212" spans="2:10" x14ac:dyDescent="0.3">
      <c r="B212" s="12"/>
      <c r="C212" s="12"/>
      <c r="D212" s="12"/>
      <c r="E212" s="12"/>
      <c r="F212" s="12"/>
      <c r="G212" s="12"/>
      <c r="H212" s="12"/>
      <c r="I212" s="12"/>
      <c r="J212" s="12"/>
    </row>
    <row r="213" spans="2:10" x14ac:dyDescent="0.3">
      <c r="B213" s="12"/>
      <c r="C213" s="12"/>
      <c r="D213" s="12"/>
      <c r="E213" s="12"/>
      <c r="F213" s="12"/>
      <c r="G213" s="12"/>
      <c r="H213" s="12"/>
      <c r="I213" s="12"/>
      <c r="J213" s="12"/>
    </row>
    <row r="214" spans="2:10" x14ac:dyDescent="0.3">
      <c r="B214" s="12"/>
      <c r="C214" s="12"/>
      <c r="D214" s="12"/>
      <c r="E214" s="12"/>
      <c r="F214" s="12"/>
      <c r="G214" s="12"/>
      <c r="H214" s="12"/>
      <c r="I214" s="12"/>
      <c r="J214" s="12"/>
    </row>
    <row r="215" spans="2:10" x14ac:dyDescent="0.3">
      <c r="B215" s="12"/>
      <c r="C215" s="12"/>
      <c r="D215" s="12"/>
      <c r="E215" s="12"/>
      <c r="F215" s="12"/>
      <c r="G215" s="12"/>
      <c r="H215" s="12"/>
      <c r="I215" s="12"/>
      <c r="J215" s="12"/>
    </row>
    <row r="216" spans="2:10" x14ac:dyDescent="0.3">
      <c r="B216" s="12"/>
      <c r="C216" s="12"/>
      <c r="D216" s="12"/>
      <c r="E216" s="12"/>
      <c r="F216" s="12"/>
      <c r="G216" s="12"/>
      <c r="H216" s="12"/>
      <c r="I216" s="12"/>
      <c r="J216" s="12"/>
    </row>
    <row r="217" spans="2:10" x14ac:dyDescent="0.3">
      <c r="B217" s="12"/>
      <c r="C217" s="12"/>
      <c r="D217" s="12"/>
      <c r="E217" s="12"/>
      <c r="F217" s="12"/>
      <c r="G217" s="12"/>
      <c r="H217" s="12"/>
      <c r="I217" s="12"/>
      <c r="J217" s="12"/>
    </row>
    <row r="218" spans="2:10" x14ac:dyDescent="0.3">
      <c r="B218" s="12"/>
      <c r="C218" s="12"/>
      <c r="D218" s="12"/>
      <c r="E218" s="12"/>
      <c r="F218" s="12"/>
      <c r="G218" s="12"/>
      <c r="H218" s="12"/>
      <c r="I218" s="12"/>
      <c r="J218" s="12"/>
    </row>
    <row r="219" spans="2:10" x14ac:dyDescent="0.3">
      <c r="B219" s="12"/>
      <c r="C219" s="12"/>
      <c r="D219" s="12"/>
      <c r="E219" s="12"/>
      <c r="F219" s="12"/>
      <c r="G219" s="12"/>
      <c r="H219" s="12"/>
      <c r="I219" s="12"/>
      <c r="J219" s="12"/>
    </row>
    <row r="220" spans="2:10" x14ac:dyDescent="0.3">
      <c r="B220" s="12"/>
      <c r="C220" s="12"/>
      <c r="D220" s="12"/>
      <c r="E220" s="12"/>
      <c r="F220" s="12"/>
      <c r="G220" s="12"/>
      <c r="H220" s="12"/>
      <c r="I220" s="12"/>
      <c r="J220" s="12"/>
    </row>
    <row r="221" spans="2:10" x14ac:dyDescent="0.3">
      <c r="B221" s="12"/>
      <c r="C221" s="12"/>
      <c r="D221" s="12"/>
      <c r="E221" s="12"/>
      <c r="F221" s="12"/>
      <c r="G221" s="12"/>
      <c r="H221" s="12"/>
      <c r="I221" s="12"/>
      <c r="J221" s="12"/>
    </row>
    <row r="222" spans="2:10" x14ac:dyDescent="0.3">
      <c r="B222" s="12"/>
      <c r="C222" s="12"/>
      <c r="D222" s="12"/>
      <c r="E222" s="12"/>
      <c r="F222" s="12"/>
      <c r="G222" s="12"/>
      <c r="H222" s="12"/>
      <c r="I222" s="12"/>
      <c r="J222" s="12"/>
    </row>
    <row r="223" spans="2:10" x14ac:dyDescent="0.3">
      <c r="B223" s="12"/>
      <c r="C223" s="12"/>
      <c r="D223" s="12"/>
      <c r="E223" s="12"/>
      <c r="F223" s="12"/>
      <c r="G223" s="12"/>
      <c r="H223" s="12"/>
      <c r="I223" s="12"/>
      <c r="J223" s="12"/>
    </row>
    <row r="224" spans="2:10" x14ac:dyDescent="0.3">
      <c r="B224" s="12"/>
      <c r="C224" s="12"/>
      <c r="D224" s="12"/>
      <c r="E224" s="12"/>
      <c r="F224" s="12"/>
      <c r="G224" s="12"/>
      <c r="H224" s="12"/>
      <c r="I224" s="12"/>
      <c r="J224" s="12"/>
    </row>
    <row r="225" spans="2:10" x14ac:dyDescent="0.3">
      <c r="B225" s="12"/>
      <c r="C225" s="12"/>
      <c r="D225" s="12"/>
      <c r="E225" s="12"/>
      <c r="F225" s="12"/>
      <c r="G225" s="12"/>
      <c r="H225" s="12"/>
      <c r="I225" s="12"/>
      <c r="J225" s="12"/>
    </row>
    <row r="226" spans="2:10" x14ac:dyDescent="0.3">
      <c r="B226" s="12"/>
      <c r="C226" s="12"/>
      <c r="D226" s="12"/>
      <c r="E226" s="12"/>
      <c r="F226" s="12"/>
      <c r="G226" s="12"/>
      <c r="H226" s="12"/>
      <c r="I226" s="12"/>
      <c r="J226" s="12"/>
    </row>
    <row r="227" spans="2:10" x14ac:dyDescent="0.3">
      <c r="B227" s="12"/>
      <c r="C227" s="12"/>
      <c r="D227" s="12"/>
      <c r="E227" s="12"/>
      <c r="F227" s="12"/>
      <c r="G227" s="12"/>
      <c r="H227" s="12"/>
      <c r="I227" s="12"/>
      <c r="J227" s="12"/>
    </row>
    <row r="228" spans="2:10" x14ac:dyDescent="0.3">
      <c r="B228" s="12"/>
      <c r="C228" s="12"/>
      <c r="D228" s="12"/>
      <c r="E228" s="12"/>
      <c r="F228" s="12"/>
      <c r="G228" s="12"/>
      <c r="H228" s="12"/>
      <c r="I228" s="12"/>
      <c r="J228" s="12"/>
    </row>
    <row r="229" spans="2:10" x14ac:dyDescent="0.3">
      <c r="B229" s="12"/>
      <c r="C229" s="12"/>
      <c r="D229" s="12"/>
      <c r="E229" s="12"/>
      <c r="F229" s="12"/>
      <c r="G229" s="12"/>
      <c r="H229" s="12"/>
      <c r="I229" s="12"/>
      <c r="J229" s="12"/>
    </row>
    <row r="230" spans="2:10" x14ac:dyDescent="0.3">
      <c r="B230" s="12"/>
      <c r="C230" s="12"/>
      <c r="D230" s="12"/>
      <c r="E230" s="12"/>
      <c r="F230" s="12"/>
      <c r="G230" s="12"/>
      <c r="H230" s="12"/>
      <c r="I230" s="12"/>
      <c r="J230" s="12"/>
    </row>
    <row r="231" spans="2:10" x14ac:dyDescent="0.3">
      <c r="B231" s="12"/>
      <c r="C231" s="12"/>
      <c r="D231" s="12"/>
      <c r="E231" s="12"/>
      <c r="F231" s="12"/>
      <c r="G231" s="12"/>
      <c r="H231" s="12"/>
      <c r="I231" s="12"/>
      <c r="J231" s="12"/>
    </row>
    <row r="232" spans="2:10" x14ac:dyDescent="0.3">
      <c r="B232" s="12"/>
      <c r="C232" s="12"/>
      <c r="D232" s="12"/>
      <c r="E232" s="12"/>
      <c r="F232" s="12"/>
      <c r="G232" s="12"/>
      <c r="H232" s="12"/>
      <c r="I232" s="12"/>
      <c r="J232" s="12"/>
    </row>
    <row r="233" spans="2:10" x14ac:dyDescent="0.3">
      <c r="B233" s="12"/>
      <c r="C233" s="12"/>
      <c r="D233" s="12"/>
      <c r="E233" s="12"/>
      <c r="F233" s="12"/>
      <c r="G233" s="12"/>
      <c r="H233" s="12"/>
      <c r="I233" s="12"/>
      <c r="J233" s="12"/>
    </row>
    <row r="234" spans="2:10" x14ac:dyDescent="0.3">
      <c r="B234" s="12"/>
      <c r="C234" s="12"/>
      <c r="D234" s="12"/>
      <c r="E234" s="12"/>
      <c r="F234" s="12"/>
      <c r="G234" s="12"/>
      <c r="H234" s="12"/>
      <c r="I234" s="12"/>
      <c r="J234" s="12"/>
    </row>
    <row r="235" spans="2:10" x14ac:dyDescent="0.3">
      <c r="B235" s="12"/>
      <c r="C235" s="12"/>
      <c r="D235" s="12"/>
      <c r="E235" s="12"/>
      <c r="F235" s="12"/>
      <c r="G235" s="12"/>
      <c r="H235" s="12"/>
      <c r="I235" s="12"/>
      <c r="J235" s="12"/>
    </row>
    <row r="236" spans="2:10" x14ac:dyDescent="0.3">
      <c r="B236" s="12"/>
      <c r="C236" s="12"/>
      <c r="D236" s="12"/>
      <c r="E236" s="12"/>
      <c r="F236" s="12"/>
      <c r="G236" s="12"/>
      <c r="H236" s="12"/>
      <c r="I236" s="12"/>
      <c r="J236" s="12"/>
    </row>
    <row r="237" spans="2:10" x14ac:dyDescent="0.3">
      <c r="B237" s="12"/>
      <c r="C237" s="12"/>
      <c r="D237" s="12"/>
      <c r="E237" s="12"/>
      <c r="F237" s="12"/>
      <c r="G237" s="12"/>
      <c r="H237" s="12"/>
      <c r="I237" s="12"/>
      <c r="J237" s="12"/>
    </row>
    <row r="238" spans="2:10" x14ac:dyDescent="0.3">
      <c r="B238" s="12"/>
      <c r="C238" s="12"/>
      <c r="D238" s="12"/>
      <c r="E238" s="12"/>
      <c r="F238" s="12"/>
      <c r="G238" s="12"/>
      <c r="H238" s="12"/>
      <c r="I238" s="12"/>
      <c r="J238" s="12"/>
    </row>
    <row r="239" spans="2:10" x14ac:dyDescent="0.3">
      <c r="B239" s="12"/>
      <c r="C239" s="12"/>
      <c r="D239" s="12"/>
      <c r="E239" s="12"/>
      <c r="F239" s="12"/>
      <c r="G239" s="12"/>
      <c r="H239" s="12"/>
      <c r="I239" s="12"/>
      <c r="J239" s="12"/>
    </row>
    <row r="240" spans="2:10" x14ac:dyDescent="0.3">
      <c r="B240" s="12"/>
      <c r="C240" s="12"/>
      <c r="D240" s="12"/>
      <c r="E240" s="12"/>
      <c r="F240" s="12"/>
      <c r="G240" s="12"/>
      <c r="H240" s="12"/>
      <c r="I240" s="12"/>
      <c r="J240" s="12"/>
    </row>
    <row r="241" spans="2:10" x14ac:dyDescent="0.3">
      <c r="B241" s="12"/>
      <c r="C241" s="12"/>
      <c r="D241" s="12"/>
      <c r="E241" s="12"/>
      <c r="F241" s="12"/>
      <c r="G241" s="12"/>
      <c r="H241" s="12"/>
      <c r="I241" s="12"/>
      <c r="J241" s="12"/>
    </row>
    <row r="242" spans="2:10" x14ac:dyDescent="0.3">
      <c r="B242" s="12"/>
      <c r="C242" s="12"/>
      <c r="D242" s="12"/>
      <c r="E242" s="12"/>
      <c r="F242" s="12"/>
      <c r="G242" s="12"/>
      <c r="H242" s="12"/>
      <c r="I242" s="12"/>
      <c r="J242" s="12"/>
    </row>
    <row r="243" spans="2:10" x14ac:dyDescent="0.3">
      <c r="B243" s="12"/>
      <c r="C243" s="12"/>
      <c r="D243" s="12"/>
      <c r="E243" s="12"/>
      <c r="F243" s="12"/>
      <c r="G243" s="12"/>
      <c r="H243" s="12"/>
      <c r="I243" s="12"/>
      <c r="J243" s="12"/>
    </row>
    <row r="244" spans="2:10" x14ac:dyDescent="0.3">
      <c r="B244" s="12"/>
      <c r="C244" s="12"/>
      <c r="D244" s="12"/>
      <c r="E244" s="12"/>
      <c r="F244" s="12"/>
      <c r="G244" s="12"/>
      <c r="H244" s="12"/>
      <c r="I244" s="12"/>
      <c r="J244" s="12"/>
    </row>
    <row r="245" spans="2:10" x14ac:dyDescent="0.3">
      <c r="B245" s="12"/>
      <c r="C245" s="12"/>
      <c r="D245" s="12"/>
      <c r="E245" s="12"/>
      <c r="F245" s="12"/>
      <c r="G245" s="12"/>
      <c r="H245" s="12"/>
      <c r="I245" s="12"/>
      <c r="J245" s="12"/>
    </row>
    <row r="246" spans="2:10" x14ac:dyDescent="0.3">
      <c r="B246" s="12"/>
      <c r="C246" s="12"/>
      <c r="D246" s="12"/>
      <c r="E246" s="12"/>
      <c r="F246" s="12"/>
      <c r="G246" s="12"/>
      <c r="H246" s="12"/>
      <c r="I246" s="12"/>
      <c r="J246" s="12"/>
    </row>
    <row r="247" spans="2:10" x14ac:dyDescent="0.3">
      <c r="B247" s="12"/>
      <c r="C247" s="12"/>
      <c r="D247" s="12"/>
      <c r="E247" s="12"/>
      <c r="F247" s="12"/>
      <c r="G247" s="12"/>
      <c r="H247" s="12"/>
      <c r="I247" s="12"/>
      <c r="J247" s="12"/>
    </row>
    <row r="248" spans="2:10" x14ac:dyDescent="0.3">
      <c r="B248" s="12"/>
      <c r="C248" s="12"/>
      <c r="D248" s="12"/>
      <c r="E248" s="12"/>
      <c r="F248" s="12"/>
      <c r="G248" s="12"/>
      <c r="H248" s="12"/>
      <c r="I248" s="12"/>
      <c r="J248" s="12"/>
    </row>
    <row r="249" spans="2:10" x14ac:dyDescent="0.3">
      <c r="B249" s="12"/>
      <c r="C249" s="12"/>
      <c r="D249" s="12"/>
      <c r="E249" s="12"/>
      <c r="F249" s="12"/>
      <c r="G249" s="12"/>
      <c r="H249" s="12"/>
      <c r="I249" s="12"/>
      <c r="J249" s="12"/>
    </row>
    <row r="250" spans="2:10" x14ac:dyDescent="0.3">
      <c r="B250" s="12"/>
      <c r="C250" s="12"/>
      <c r="D250" s="12"/>
      <c r="E250" s="12"/>
      <c r="F250" s="12"/>
      <c r="G250" s="12"/>
      <c r="H250" s="12"/>
      <c r="I250" s="12"/>
      <c r="J250" s="12"/>
    </row>
    <row r="251" spans="2:10" x14ac:dyDescent="0.3">
      <c r="B251" s="12"/>
      <c r="C251" s="12"/>
      <c r="D251" s="12"/>
      <c r="E251" s="12"/>
      <c r="F251" s="12"/>
      <c r="G251" s="12"/>
      <c r="H251" s="12"/>
      <c r="I251" s="12"/>
      <c r="J251" s="12"/>
    </row>
    <row r="252" spans="2:10" x14ac:dyDescent="0.3">
      <c r="B252" s="12"/>
      <c r="C252" s="12"/>
      <c r="D252" s="12"/>
      <c r="E252" s="12"/>
      <c r="F252" s="12"/>
      <c r="G252" s="12"/>
      <c r="H252" s="12"/>
      <c r="I252" s="12"/>
      <c r="J252" s="12"/>
    </row>
    <row r="253" spans="2:10" x14ac:dyDescent="0.3">
      <c r="B253" s="12"/>
      <c r="C253" s="12"/>
      <c r="D253" s="12"/>
      <c r="E253" s="12"/>
      <c r="F253" s="12"/>
      <c r="G253" s="12"/>
      <c r="H253" s="12"/>
      <c r="I253" s="12"/>
      <c r="J253" s="12"/>
    </row>
    <row r="254" spans="2:10" x14ac:dyDescent="0.3">
      <c r="B254" s="12"/>
      <c r="C254" s="12"/>
      <c r="D254" s="12"/>
      <c r="E254" s="12"/>
      <c r="F254" s="12"/>
      <c r="G254" s="12"/>
      <c r="H254" s="12"/>
      <c r="I254" s="12"/>
      <c r="J254" s="12"/>
    </row>
    <row r="255" spans="2:10" x14ac:dyDescent="0.3">
      <c r="B255" s="12"/>
      <c r="C255" s="12"/>
      <c r="D255" s="12"/>
      <c r="E255" s="12"/>
      <c r="F255" s="12"/>
      <c r="G255" s="12"/>
      <c r="H255" s="12"/>
      <c r="I255" s="12"/>
      <c r="J255" s="12"/>
    </row>
    <row r="256" spans="2:10" x14ac:dyDescent="0.3">
      <c r="B256" s="12"/>
      <c r="C256" s="12"/>
      <c r="D256" s="12"/>
      <c r="E256" s="12"/>
      <c r="F256" s="12"/>
      <c r="G256" s="12"/>
      <c r="H256" s="12"/>
      <c r="I256" s="12"/>
      <c r="J256" s="12"/>
    </row>
    <row r="257" spans="2:10" x14ac:dyDescent="0.3">
      <c r="B257" s="12"/>
      <c r="C257" s="12"/>
      <c r="D257" s="12"/>
      <c r="E257" s="12"/>
      <c r="F257" s="12"/>
      <c r="G257" s="12"/>
      <c r="H257" s="12"/>
      <c r="I257" s="12"/>
      <c r="J257" s="12"/>
    </row>
    <row r="258" spans="2:10" x14ac:dyDescent="0.3">
      <c r="B258" s="12"/>
      <c r="C258" s="12"/>
      <c r="D258" s="12"/>
      <c r="E258" s="12"/>
      <c r="F258" s="12"/>
      <c r="G258" s="12"/>
      <c r="H258" s="12"/>
      <c r="I258" s="12"/>
      <c r="J258" s="12"/>
    </row>
    <row r="259" spans="2:10" x14ac:dyDescent="0.3">
      <c r="B259" s="12"/>
      <c r="C259" s="12"/>
      <c r="D259" s="12"/>
      <c r="E259" s="12"/>
      <c r="F259" s="12"/>
      <c r="G259" s="12"/>
      <c r="H259" s="12"/>
      <c r="I259" s="12"/>
      <c r="J259" s="12"/>
    </row>
    <row r="260" spans="2:10" x14ac:dyDescent="0.3">
      <c r="B260" s="12"/>
      <c r="C260" s="12"/>
      <c r="D260" s="12"/>
      <c r="E260" s="12"/>
      <c r="F260" s="12"/>
      <c r="G260" s="12"/>
      <c r="H260" s="12"/>
      <c r="I260" s="12"/>
      <c r="J260" s="12"/>
    </row>
    <row r="261" spans="2:10" x14ac:dyDescent="0.3">
      <c r="B261" s="12"/>
      <c r="C261" s="12"/>
      <c r="D261" s="12"/>
      <c r="E261" s="12"/>
      <c r="F261" s="12"/>
      <c r="G261" s="12"/>
      <c r="H261" s="12"/>
      <c r="I261" s="12"/>
      <c r="J261" s="12"/>
    </row>
    <row r="262" spans="2:10" x14ac:dyDescent="0.3">
      <c r="B262" s="12"/>
      <c r="C262" s="12"/>
      <c r="D262" s="12"/>
      <c r="E262" s="12"/>
      <c r="F262" s="12"/>
      <c r="G262" s="12"/>
      <c r="H262" s="12"/>
      <c r="I262" s="12"/>
      <c r="J262" s="12"/>
    </row>
    <row r="263" spans="2:10" x14ac:dyDescent="0.3">
      <c r="B263" s="12"/>
      <c r="C263" s="12"/>
      <c r="D263" s="12"/>
      <c r="E263" s="12"/>
      <c r="F263" s="12"/>
      <c r="G263" s="12"/>
      <c r="H263" s="12"/>
      <c r="I263" s="12"/>
      <c r="J263" s="12"/>
    </row>
    <row r="264" spans="2:10" x14ac:dyDescent="0.3">
      <c r="B264" s="12"/>
      <c r="C264" s="12"/>
      <c r="D264" s="12"/>
      <c r="E264" s="12"/>
      <c r="F264" s="12"/>
      <c r="G264" s="12"/>
      <c r="H264" s="12"/>
      <c r="I264" s="12"/>
      <c r="J264" s="12"/>
    </row>
    <row r="265" spans="2:10" x14ac:dyDescent="0.3">
      <c r="B265" s="12"/>
      <c r="C265" s="12"/>
      <c r="D265" s="12"/>
      <c r="E265" s="12"/>
      <c r="F265" s="12"/>
      <c r="G265" s="12"/>
      <c r="H265" s="12"/>
      <c r="I265" s="12"/>
      <c r="J265" s="12"/>
    </row>
    <row r="266" spans="2:10" x14ac:dyDescent="0.3">
      <c r="B266" s="12"/>
      <c r="C266" s="12"/>
      <c r="D266" s="12"/>
      <c r="E266" s="12"/>
      <c r="F266" s="12"/>
      <c r="G266" s="12"/>
      <c r="H266" s="12"/>
      <c r="I266" s="12"/>
      <c r="J266" s="12"/>
    </row>
    <row r="267" spans="2:10" x14ac:dyDescent="0.3">
      <c r="B267" s="12"/>
      <c r="C267" s="12"/>
      <c r="D267" s="12"/>
      <c r="E267" s="12"/>
      <c r="F267" s="12"/>
      <c r="G267" s="12"/>
      <c r="H267" s="12"/>
      <c r="I267" s="12"/>
      <c r="J267" s="12"/>
    </row>
    <row r="268" spans="2:10" x14ac:dyDescent="0.3">
      <c r="B268" s="12"/>
      <c r="C268" s="12"/>
      <c r="D268" s="12"/>
      <c r="E268" s="12"/>
      <c r="F268" s="12"/>
      <c r="G268" s="12"/>
      <c r="H268" s="12"/>
      <c r="I268" s="12"/>
      <c r="J268" s="12"/>
    </row>
    <row r="269" spans="2:10" x14ac:dyDescent="0.3">
      <c r="B269" s="12"/>
      <c r="C269" s="12"/>
      <c r="D269" s="12"/>
      <c r="E269" s="12"/>
      <c r="F269" s="12"/>
      <c r="G269" s="12"/>
      <c r="H269" s="12"/>
      <c r="I269" s="12"/>
      <c r="J269" s="12"/>
    </row>
    <row r="270" spans="2:10" x14ac:dyDescent="0.3">
      <c r="B270" s="12"/>
      <c r="C270" s="12"/>
      <c r="D270" s="12"/>
      <c r="E270" s="12"/>
      <c r="F270" s="12"/>
      <c r="G270" s="12"/>
      <c r="H270" s="12"/>
      <c r="I270" s="12"/>
      <c r="J270" s="12"/>
    </row>
    <row r="271" spans="2:10" x14ac:dyDescent="0.3">
      <c r="B271" s="12"/>
      <c r="C271" s="12"/>
      <c r="D271" s="12"/>
      <c r="E271" s="12"/>
      <c r="F271" s="12"/>
      <c r="G271" s="12"/>
      <c r="H271" s="12"/>
      <c r="I271" s="12"/>
      <c r="J271" s="12"/>
    </row>
    <row r="272" spans="2:10" x14ac:dyDescent="0.3">
      <c r="B272" s="12"/>
      <c r="C272" s="12"/>
      <c r="D272" s="12"/>
      <c r="E272" s="12"/>
      <c r="F272" s="12"/>
      <c r="G272" s="12"/>
      <c r="H272" s="12"/>
      <c r="I272" s="12"/>
      <c r="J272" s="12"/>
    </row>
    <row r="273" spans="2:10" x14ac:dyDescent="0.3">
      <c r="B273" s="12"/>
      <c r="C273" s="12"/>
      <c r="D273" s="12"/>
      <c r="E273" s="12"/>
      <c r="F273" s="12"/>
      <c r="G273" s="12"/>
      <c r="H273" s="12"/>
      <c r="I273" s="12"/>
      <c r="J273" s="12"/>
    </row>
    <row r="274" spans="2:10" x14ac:dyDescent="0.3">
      <c r="B274" s="12"/>
      <c r="C274" s="12"/>
      <c r="D274" s="12"/>
      <c r="E274" s="12"/>
      <c r="F274" s="12"/>
      <c r="G274" s="12"/>
      <c r="H274" s="12"/>
      <c r="I274" s="12"/>
      <c r="J274" s="12"/>
    </row>
    <row r="275" spans="2:10" x14ac:dyDescent="0.3">
      <c r="B275" s="12"/>
      <c r="C275" s="12"/>
      <c r="D275" s="12"/>
      <c r="E275" s="12"/>
      <c r="F275" s="12"/>
      <c r="G275" s="12"/>
      <c r="H275" s="12"/>
      <c r="I275" s="12"/>
      <c r="J275" s="12"/>
    </row>
    <row r="276" spans="2:10" x14ac:dyDescent="0.3">
      <c r="B276" s="12"/>
      <c r="C276" s="12"/>
      <c r="D276" s="12"/>
      <c r="E276" s="12"/>
      <c r="F276" s="12"/>
      <c r="G276" s="12"/>
      <c r="H276" s="12"/>
      <c r="I276" s="12"/>
      <c r="J276" s="12"/>
    </row>
    <row r="277" spans="2:10" x14ac:dyDescent="0.3">
      <c r="B277" s="12"/>
      <c r="C277" s="12"/>
      <c r="D277" s="12"/>
      <c r="E277" s="12"/>
      <c r="F277" s="12"/>
      <c r="G277" s="12"/>
      <c r="H277" s="12"/>
      <c r="I277" s="12"/>
      <c r="J277" s="12"/>
    </row>
    <row r="278" spans="2:10" x14ac:dyDescent="0.3">
      <c r="B278" s="12"/>
      <c r="C278" s="12"/>
      <c r="D278" s="12"/>
      <c r="E278" s="12"/>
      <c r="F278" s="12"/>
      <c r="G278" s="12"/>
      <c r="H278" s="12"/>
      <c r="I278" s="12"/>
      <c r="J278" s="12"/>
    </row>
    <row r="279" spans="2:10" x14ac:dyDescent="0.3">
      <c r="B279" s="12"/>
      <c r="C279" s="12"/>
      <c r="D279" s="12"/>
      <c r="E279" s="12"/>
      <c r="F279" s="12"/>
      <c r="G279" s="12"/>
      <c r="H279" s="12"/>
      <c r="I279" s="12"/>
      <c r="J279" s="12"/>
    </row>
    <row r="280" spans="2:10" x14ac:dyDescent="0.3">
      <c r="B280" s="12"/>
      <c r="C280" s="12"/>
      <c r="D280" s="12"/>
      <c r="E280" s="12"/>
      <c r="F280" s="12"/>
      <c r="G280" s="12"/>
      <c r="H280" s="12"/>
      <c r="I280" s="12"/>
      <c r="J280" s="12"/>
    </row>
    <row r="281" spans="2:10" x14ac:dyDescent="0.3">
      <c r="B281" s="12"/>
      <c r="C281" s="12"/>
      <c r="D281" s="12"/>
      <c r="E281" s="12"/>
      <c r="F281" s="12"/>
      <c r="G281" s="12"/>
      <c r="H281" s="12"/>
      <c r="I281" s="12"/>
      <c r="J281" s="12"/>
    </row>
    <row r="282" spans="2:10" x14ac:dyDescent="0.3">
      <c r="B282" s="12"/>
      <c r="C282" s="12"/>
      <c r="D282" s="12"/>
      <c r="E282" s="12"/>
      <c r="F282" s="12"/>
      <c r="G282" s="12"/>
      <c r="H282" s="12"/>
      <c r="I282" s="12"/>
      <c r="J282" s="12"/>
    </row>
    <row r="283" spans="2:10" x14ac:dyDescent="0.3">
      <c r="B283" s="12"/>
      <c r="C283" s="12"/>
      <c r="D283" s="12"/>
      <c r="E283" s="12"/>
      <c r="F283" s="12"/>
      <c r="G283" s="12"/>
      <c r="H283" s="12"/>
      <c r="I283" s="12"/>
      <c r="J283" s="12"/>
    </row>
    <row r="284" spans="2:10" x14ac:dyDescent="0.3">
      <c r="B284" s="12"/>
      <c r="C284" s="12"/>
      <c r="D284" s="12"/>
      <c r="E284" s="12"/>
      <c r="F284" s="12"/>
      <c r="G284" s="12"/>
      <c r="H284" s="12"/>
      <c r="I284" s="12"/>
      <c r="J284" s="12"/>
    </row>
    <row r="285" spans="2:10" x14ac:dyDescent="0.3">
      <c r="B285" s="12"/>
      <c r="C285" s="12"/>
      <c r="D285" s="12"/>
      <c r="E285" s="12"/>
      <c r="F285" s="12"/>
      <c r="G285" s="12"/>
      <c r="H285" s="12"/>
      <c r="I285" s="12"/>
      <c r="J285" s="12"/>
    </row>
    <row r="286" spans="2:10" x14ac:dyDescent="0.3">
      <c r="B286" s="12"/>
      <c r="C286" s="12"/>
      <c r="D286" s="12"/>
      <c r="E286" s="12"/>
      <c r="F286" s="12"/>
      <c r="G286" s="12"/>
      <c r="H286" s="12"/>
      <c r="I286" s="12"/>
      <c r="J286" s="12"/>
    </row>
    <row r="287" spans="2:10" x14ac:dyDescent="0.3">
      <c r="B287" s="12"/>
      <c r="C287" s="12"/>
      <c r="D287" s="12"/>
      <c r="E287" s="12"/>
      <c r="F287" s="12"/>
      <c r="G287" s="12"/>
      <c r="H287" s="12"/>
      <c r="I287" s="12"/>
      <c r="J287" s="12"/>
    </row>
    <row r="288" spans="2:10" x14ac:dyDescent="0.3">
      <c r="B288" s="12"/>
      <c r="C288" s="12"/>
      <c r="D288" s="12"/>
      <c r="E288" s="12"/>
      <c r="F288" s="12"/>
      <c r="G288" s="12"/>
      <c r="H288" s="12"/>
      <c r="I288" s="12"/>
      <c r="J288" s="12"/>
    </row>
    <row r="289" spans="2:10" x14ac:dyDescent="0.3">
      <c r="B289" s="12"/>
      <c r="C289" s="12"/>
      <c r="D289" s="12"/>
      <c r="E289" s="12"/>
      <c r="F289" s="12"/>
      <c r="G289" s="12"/>
      <c r="H289" s="12"/>
      <c r="I289" s="12"/>
      <c r="J289" s="12"/>
    </row>
    <row r="290" spans="2:10" x14ac:dyDescent="0.3">
      <c r="B290" s="12"/>
      <c r="C290" s="12"/>
      <c r="D290" s="12"/>
      <c r="E290" s="12"/>
      <c r="F290" s="12"/>
      <c r="G290" s="12"/>
      <c r="H290" s="12"/>
      <c r="I290" s="12"/>
      <c r="J290" s="12"/>
    </row>
    <row r="291" spans="2:10" x14ac:dyDescent="0.3">
      <c r="B291" s="12"/>
      <c r="C291" s="12"/>
      <c r="D291" s="12"/>
      <c r="E291" s="12"/>
      <c r="F291" s="12"/>
      <c r="G291" s="12"/>
      <c r="H291" s="12"/>
      <c r="I291" s="12"/>
      <c r="J291" s="12"/>
    </row>
    <row r="292" spans="2:10" x14ac:dyDescent="0.3">
      <c r="B292" s="12"/>
      <c r="C292" s="12"/>
      <c r="D292" s="12"/>
      <c r="E292" s="12"/>
      <c r="F292" s="12"/>
      <c r="G292" s="12"/>
      <c r="H292" s="12"/>
      <c r="I292" s="12"/>
      <c r="J292" s="12"/>
    </row>
    <row r="293" spans="2:10" x14ac:dyDescent="0.3">
      <c r="B293" s="12"/>
      <c r="C293" s="13"/>
      <c r="D293" s="12"/>
      <c r="E293" s="13"/>
      <c r="F293" s="12"/>
      <c r="G293" s="13"/>
      <c r="H293" s="12"/>
      <c r="I293" s="13"/>
      <c r="J293" s="12"/>
    </row>
    <row r="294" spans="2:10" x14ac:dyDescent="0.3">
      <c r="B294" s="12"/>
      <c r="C294" s="13"/>
      <c r="D294" s="12"/>
      <c r="E294" s="13"/>
      <c r="F294" s="12"/>
      <c r="G294" s="13"/>
      <c r="H294" s="12"/>
      <c r="I294" s="13"/>
      <c r="J294" s="12"/>
    </row>
    <row r="295" spans="2:10" x14ac:dyDescent="0.3">
      <c r="B295" s="12"/>
      <c r="C295" s="13"/>
      <c r="D295" s="12"/>
      <c r="E295" s="13"/>
      <c r="F295" s="12"/>
      <c r="G295" s="13"/>
      <c r="H295" s="12"/>
      <c r="I295" s="13"/>
      <c r="J295" s="12"/>
    </row>
    <row r="296" spans="2:10" x14ac:dyDescent="0.3">
      <c r="B296" s="12"/>
      <c r="C296" s="13"/>
      <c r="D296" s="12"/>
      <c r="E296" s="13"/>
      <c r="F296" s="12"/>
      <c r="G296" s="13"/>
      <c r="H296" s="12"/>
      <c r="I296" s="13"/>
      <c r="J296" s="12"/>
    </row>
    <row r="297" spans="2:10" x14ac:dyDescent="0.3">
      <c r="B297" s="12"/>
      <c r="C297" s="13"/>
      <c r="D297" s="12"/>
      <c r="E297" s="13"/>
      <c r="F297" s="12"/>
      <c r="G297" s="13"/>
      <c r="H297" s="12"/>
      <c r="I297" s="13"/>
      <c r="J297" s="12"/>
    </row>
    <row r="298" spans="2:10" x14ac:dyDescent="0.3">
      <c r="B298" s="12"/>
      <c r="C298" s="13"/>
      <c r="D298" s="12"/>
      <c r="E298" s="13"/>
      <c r="F298" s="12"/>
      <c r="G298" s="13"/>
      <c r="H298" s="12"/>
      <c r="I298" s="13"/>
      <c r="J298" s="12"/>
    </row>
    <row r="299" spans="2:10" x14ac:dyDescent="0.3">
      <c r="B299" s="12"/>
      <c r="C299" s="13"/>
      <c r="D299" s="12"/>
      <c r="E299" s="13"/>
      <c r="F299" s="12"/>
      <c r="G299" s="13"/>
      <c r="H299" s="12"/>
      <c r="I299" s="13"/>
      <c r="J299" s="12"/>
    </row>
    <row r="300" spans="2:10" x14ac:dyDescent="0.3">
      <c r="B300" s="12"/>
      <c r="C300" s="13"/>
      <c r="D300" s="12"/>
      <c r="E300" s="13"/>
      <c r="F300" s="12"/>
      <c r="G300" s="13"/>
      <c r="H300" s="12"/>
      <c r="I300" s="13"/>
      <c r="J300" s="12"/>
    </row>
    <row r="301" spans="2:10" x14ac:dyDescent="0.3">
      <c r="B301" s="12"/>
      <c r="C301" s="13"/>
      <c r="D301" s="12"/>
      <c r="E301" s="13"/>
      <c r="F301" s="12"/>
      <c r="G301" s="13"/>
      <c r="H301" s="12"/>
      <c r="I301" s="13"/>
      <c r="J301" s="12"/>
    </row>
    <row r="302" spans="2:10" x14ac:dyDescent="0.3">
      <c r="B302" s="12"/>
      <c r="C302" s="13"/>
      <c r="D302" s="12"/>
      <c r="E302" s="13"/>
      <c r="F302" s="12"/>
      <c r="G302" s="13"/>
      <c r="H302" s="12"/>
      <c r="I302" s="13"/>
      <c r="J302" s="12"/>
    </row>
    <row r="303" spans="2:10" x14ac:dyDescent="0.3">
      <c r="B303" s="12"/>
      <c r="C303" s="13"/>
      <c r="D303" s="12"/>
      <c r="E303" s="13"/>
      <c r="F303" s="12"/>
      <c r="G303" s="13"/>
      <c r="H303" s="12"/>
      <c r="I303" s="13"/>
      <c r="J303" s="12"/>
    </row>
    <row r="304" spans="2:10" x14ac:dyDescent="0.3">
      <c r="B304" s="12"/>
      <c r="C304" s="13"/>
      <c r="D304" s="12"/>
      <c r="E304" s="13"/>
      <c r="F304" s="12"/>
      <c r="G304" s="13"/>
      <c r="H304" s="12"/>
      <c r="I304" s="13"/>
      <c r="J304" s="12"/>
    </row>
    <row r="305" spans="2:10" x14ac:dyDescent="0.3">
      <c r="B305" s="12"/>
      <c r="C305" s="13"/>
      <c r="D305" s="12"/>
      <c r="E305" s="13"/>
      <c r="F305" s="12"/>
      <c r="G305" s="13"/>
      <c r="H305" s="12"/>
      <c r="I305" s="13"/>
      <c r="J305" s="12"/>
    </row>
    <row r="306" spans="2:10" x14ac:dyDescent="0.3">
      <c r="B306" s="12"/>
      <c r="C306" s="13"/>
      <c r="D306" s="12"/>
      <c r="E306" s="13"/>
      <c r="F306" s="12"/>
      <c r="G306" s="13"/>
      <c r="H306" s="12"/>
      <c r="I306" s="13"/>
      <c r="J306" s="12"/>
    </row>
    <row r="307" spans="2:10" x14ac:dyDescent="0.3">
      <c r="B307" s="12"/>
      <c r="C307" s="13"/>
      <c r="D307" s="12"/>
      <c r="E307" s="13"/>
      <c r="F307" s="12"/>
      <c r="G307" s="13"/>
      <c r="H307" s="12"/>
      <c r="I307" s="13"/>
      <c r="J307" s="12"/>
    </row>
    <row r="308" spans="2:10" x14ac:dyDescent="0.3">
      <c r="B308" s="12"/>
      <c r="C308" s="13"/>
      <c r="D308" s="12"/>
      <c r="E308" s="13"/>
      <c r="F308" s="12"/>
      <c r="G308" s="13"/>
      <c r="H308" s="12"/>
      <c r="I308" s="13"/>
      <c r="J308" s="12"/>
    </row>
    <row r="309" spans="2:10" x14ac:dyDescent="0.3">
      <c r="B309" s="12"/>
      <c r="C309" s="13"/>
      <c r="D309" s="12"/>
      <c r="E309" s="13"/>
      <c r="F309" s="12"/>
      <c r="G309" s="13"/>
      <c r="H309" s="12"/>
      <c r="I309" s="13"/>
      <c r="J309" s="12"/>
    </row>
    <row r="310" spans="2:10" x14ac:dyDescent="0.3">
      <c r="B310" s="12"/>
      <c r="C310" s="13"/>
      <c r="D310" s="12"/>
      <c r="E310" s="13"/>
      <c r="F310" s="12"/>
      <c r="G310" s="13"/>
      <c r="H310" s="12"/>
      <c r="I310" s="13"/>
      <c r="J310" s="12"/>
    </row>
    <row r="311" spans="2:10" x14ac:dyDescent="0.3">
      <c r="B311" s="12"/>
      <c r="C311" s="13"/>
      <c r="D311" s="12"/>
      <c r="E311" s="13"/>
      <c r="F311" s="12"/>
      <c r="G311" s="13"/>
      <c r="H311" s="12"/>
      <c r="I311" s="13"/>
      <c r="J311" s="12"/>
    </row>
    <row r="312" spans="2:10" x14ac:dyDescent="0.3">
      <c r="B312" s="12"/>
      <c r="C312" s="13"/>
      <c r="D312" s="12"/>
      <c r="E312" s="13"/>
      <c r="F312" s="12"/>
      <c r="G312" s="13"/>
      <c r="H312" s="12"/>
      <c r="I312" s="13"/>
      <c r="J312" s="12"/>
    </row>
    <row r="313" spans="2:10" x14ac:dyDescent="0.3">
      <c r="B313" s="12"/>
      <c r="C313" s="13"/>
      <c r="D313" s="12"/>
      <c r="E313" s="13"/>
      <c r="F313" s="12"/>
      <c r="G313" s="13"/>
      <c r="H313" s="12"/>
      <c r="I313" s="13"/>
      <c r="J313" s="12"/>
    </row>
    <row r="314" spans="2:10" x14ac:dyDescent="0.3">
      <c r="B314" s="12"/>
      <c r="C314" s="13"/>
      <c r="D314" s="12"/>
      <c r="E314" s="13"/>
      <c r="F314" s="12"/>
      <c r="G314" s="13"/>
      <c r="H314" s="12"/>
      <c r="I314" s="13"/>
      <c r="J314" s="12"/>
    </row>
    <row r="315" spans="2:10" x14ac:dyDescent="0.3">
      <c r="B315" s="12"/>
      <c r="C315" s="13"/>
      <c r="D315" s="12"/>
      <c r="E315" s="13"/>
      <c r="F315" s="12"/>
      <c r="G315" s="13"/>
      <c r="H315" s="12"/>
      <c r="I315" s="13"/>
      <c r="J315" s="12"/>
    </row>
    <row r="316" spans="2:10" x14ac:dyDescent="0.3">
      <c r="B316" s="12"/>
      <c r="C316" s="13"/>
      <c r="D316" s="12"/>
      <c r="E316" s="13"/>
      <c r="F316" s="12"/>
      <c r="G316" s="13"/>
      <c r="H316" s="12"/>
      <c r="I316" s="13"/>
      <c r="J316" s="12"/>
    </row>
    <row r="317" spans="2:10" x14ac:dyDescent="0.3">
      <c r="B317" s="12"/>
      <c r="C317" s="13"/>
      <c r="D317" s="12"/>
      <c r="E317" s="13"/>
      <c r="F317" s="12"/>
      <c r="G317" s="13"/>
      <c r="H317" s="12"/>
      <c r="I317" s="13"/>
      <c r="J317" s="12"/>
    </row>
    <row r="318" spans="2:10" x14ac:dyDescent="0.3">
      <c r="B318" s="12"/>
      <c r="C318" s="13"/>
      <c r="D318" s="12"/>
      <c r="E318" s="13"/>
      <c r="F318" s="12"/>
      <c r="G318" s="13"/>
      <c r="H318" s="12"/>
      <c r="I318" s="13"/>
      <c r="J318" s="12"/>
    </row>
    <row r="319" spans="2:10" x14ac:dyDescent="0.3">
      <c r="B319" s="12"/>
      <c r="C319" s="13"/>
      <c r="D319" s="12"/>
      <c r="E319" s="13"/>
      <c r="F319" s="12"/>
      <c r="G319" s="13"/>
      <c r="H319" s="12"/>
      <c r="I319" s="13"/>
      <c r="J319" s="12"/>
    </row>
    <row r="320" spans="2:10" x14ac:dyDescent="0.3">
      <c r="B320" s="12"/>
      <c r="C320" s="13"/>
      <c r="D320" s="12"/>
      <c r="E320" s="13"/>
      <c r="F320" s="12"/>
      <c r="G320" s="13"/>
      <c r="H320" s="12"/>
      <c r="I320" s="13"/>
      <c r="J320" s="12"/>
    </row>
    <row r="321" spans="2:10" x14ac:dyDescent="0.3">
      <c r="B321" s="12"/>
      <c r="C321" s="13"/>
      <c r="D321" s="12"/>
      <c r="E321" s="13"/>
      <c r="F321" s="12"/>
      <c r="G321" s="13"/>
      <c r="H321" s="12"/>
      <c r="I321" s="13"/>
      <c r="J321" s="12"/>
    </row>
    <row r="322" spans="2:10" x14ac:dyDescent="0.3">
      <c r="B322" s="12"/>
      <c r="C322" s="13"/>
      <c r="D322" s="12"/>
      <c r="E322" s="13"/>
      <c r="F322" s="12"/>
      <c r="G322" s="13"/>
      <c r="H322" s="12"/>
      <c r="I322" s="13"/>
      <c r="J322" s="12"/>
    </row>
    <row r="323" spans="2:10" x14ac:dyDescent="0.3">
      <c r="B323" s="12"/>
      <c r="C323" s="13"/>
      <c r="D323" s="12"/>
      <c r="E323" s="13"/>
      <c r="F323" s="12"/>
      <c r="G323" s="13"/>
      <c r="H323" s="12"/>
      <c r="I323" s="13"/>
      <c r="J323" s="12"/>
    </row>
    <row r="324" spans="2:10" x14ac:dyDescent="0.3">
      <c r="B324" s="12"/>
      <c r="C324" s="13"/>
      <c r="D324" s="12"/>
      <c r="E324" s="13"/>
      <c r="F324" s="12"/>
      <c r="G324" s="13"/>
      <c r="H324" s="12"/>
      <c r="I324" s="13"/>
      <c r="J324" s="12"/>
    </row>
    <row r="325" spans="2:10" x14ac:dyDescent="0.3">
      <c r="B325" s="12"/>
      <c r="C325" s="13"/>
      <c r="D325" s="12"/>
      <c r="E325" s="13"/>
      <c r="F325" s="12"/>
      <c r="G325" s="13"/>
      <c r="H325" s="12"/>
      <c r="I325" s="13"/>
      <c r="J325" s="12"/>
    </row>
    <row r="326" spans="2:10" x14ac:dyDescent="0.3">
      <c r="B326" s="12"/>
      <c r="C326" s="13"/>
      <c r="D326" s="12"/>
      <c r="E326" s="13"/>
      <c r="F326" s="12"/>
      <c r="G326" s="13"/>
      <c r="H326" s="12"/>
      <c r="I326" s="13"/>
      <c r="J326" s="12"/>
    </row>
    <row r="327" spans="2:10" x14ac:dyDescent="0.3">
      <c r="B327" s="12"/>
      <c r="C327" s="13"/>
      <c r="D327" s="12"/>
      <c r="E327" s="13"/>
      <c r="F327" s="12"/>
      <c r="G327" s="13"/>
      <c r="H327" s="12"/>
      <c r="I327" s="13"/>
      <c r="J327" s="12"/>
    </row>
    <row r="328" spans="2:10" x14ac:dyDescent="0.3">
      <c r="B328" s="12"/>
      <c r="C328" s="13"/>
      <c r="D328" s="12"/>
      <c r="E328" s="13"/>
      <c r="F328" s="12"/>
      <c r="G328" s="13"/>
      <c r="H328" s="12"/>
      <c r="I328" s="13"/>
      <c r="J328" s="12"/>
    </row>
    <row r="329" spans="2:10" x14ac:dyDescent="0.3">
      <c r="B329" s="12"/>
      <c r="C329" s="13"/>
      <c r="D329" s="12"/>
      <c r="E329" s="13"/>
      <c r="F329" s="12"/>
      <c r="G329" s="13"/>
      <c r="H329" s="12"/>
      <c r="I329" s="13"/>
      <c r="J329" s="12"/>
    </row>
    <row r="330" spans="2:10" x14ac:dyDescent="0.3">
      <c r="B330" s="12"/>
      <c r="C330" s="13"/>
      <c r="D330" s="12"/>
      <c r="E330" s="13"/>
      <c r="F330" s="12"/>
      <c r="G330" s="13"/>
      <c r="H330" s="12"/>
      <c r="I330" s="13"/>
      <c r="J330" s="12"/>
    </row>
    <row r="331" spans="2:10" x14ac:dyDescent="0.3">
      <c r="B331" s="12"/>
      <c r="C331" s="13"/>
      <c r="D331" s="12"/>
      <c r="E331" s="13"/>
      <c r="F331" s="12"/>
      <c r="G331" s="13"/>
      <c r="H331" s="12"/>
      <c r="I331" s="13"/>
      <c r="J331" s="12"/>
    </row>
    <row r="332" spans="2:10" x14ac:dyDescent="0.3">
      <c r="B332" s="12"/>
      <c r="C332" s="13"/>
      <c r="D332" s="12"/>
      <c r="E332" s="13"/>
      <c r="F332" s="12"/>
      <c r="G332" s="13"/>
      <c r="H332" s="12"/>
      <c r="I332" s="13"/>
      <c r="J332" s="12"/>
    </row>
    <row r="333" spans="2:10" x14ac:dyDescent="0.3">
      <c r="B333" s="12"/>
      <c r="C333" s="13"/>
      <c r="D333" s="12"/>
      <c r="E333" s="13"/>
      <c r="F333" s="12"/>
      <c r="G333" s="13"/>
      <c r="H333" s="12"/>
      <c r="I333" s="13"/>
      <c r="J333" s="12"/>
    </row>
    <row r="334" spans="2:10" x14ac:dyDescent="0.3">
      <c r="B334" s="12"/>
      <c r="C334" s="13"/>
      <c r="D334" s="12"/>
      <c r="E334" s="13"/>
      <c r="F334" s="12"/>
      <c r="G334" s="13"/>
      <c r="H334" s="12"/>
      <c r="I334" s="13"/>
      <c r="J334" s="12"/>
    </row>
    <row r="335" spans="2:10" x14ac:dyDescent="0.3">
      <c r="B335" s="12"/>
      <c r="C335" s="13"/>
      <c r="D335" s="12"/>
      <c r="E335" s="13"/>
      <c r="F335" s="12"/>
      <c r="G335" s="13"/>
      <c r="H335" s="12"/>
      <c r="I335" s="13"/>
      <c r="J335" s="12"/>
    </row>
    <row r="336" spans="2:10" x14ac:dyDescent="0.3">
      <c r="B336" s="12"/>
      <c r="C336" s="13"/>
      <c r="D336" s="12"/>
      <c r="E336" s="13"/>
      <c r="F336" s="12"/>
      <c r="G336" s="13"/>
      <c r="H336" s="12"/>
      <c r="I336" s="13"/>
      <c r="J336" s="12"/>
    </row>
    <row r="337" spans="2:10" x14ac:dyDescent="0.3">
      <c r="B337" s="12"/>
      <c r="C337" s="13"/>
      <c r="D337" s="12"/>
      <c r="E337" s="13"/>
      <c r="F337" s="12"/>
      <c r="G337" s="13"/>
      <c r="H337" s="12"/>
      <c r="I337" s="13"/>
      <c r="J337" s="12"/>
    </row>
    <row r="338" spans="2:10" x14ac:dyDescent="0.3">
      <c r="B338" s="12"/>
      <c r="C338" s="13"/>
      <c r="D338" s="12"/>
      <c r="E338" s="13"/>
      <c r="F338" s="12"/>
      <c r="G338" s="13"/>
      <c r="H338" s="12"/>
      <c r="I338" s="13"/>
      <c r="J338" s="12"/>
    </row>
    <row r="339" spans="2:10" x14ac:dyDescent="0.3">
      <c r="B339" s="12"/>
      <c r="C339" s="13"/>
      <c r="D339" s="12"/>
      <c r="E339" s="13"/>
      <c r="F339" s="12"/>
      <c r="G339" s="13"/>
      <c r="H339" s="12"/>
      <c r="I339" s="13"/>
      <c r="J339" s="12"/>
    </row>
    <row r="340" spans="2:10" x14ac:dyDescent="0.3">
      <c r="B340" s="12"/>
      <c r="C340" s="13"/>
      <c r="D340" s="12"/>
      <c r="E340" s="13"/>
      <c r="F340" s="12"/>
      <c r="G340" s="13"/>
      <c r="H340" s="12"/>
      <c r="I340" s="13"/>
      <c r="J340" s="12"/>
    </row>
    <row r="341" spans="2:10" x14ac:dyDescent="0.3">
      <c r="B341" s="12"/>
      <c r="C341" s="13"/>
      <c r="D341" s="12"/>
      <c r="E341" s="13"/>
      <c r="F341" s="12"/>
      <c r="G341" s="13"/>
      <c r="H341" s="12"/>
      <c r="I341" s="13"/>
      <c r="J341" s="12"/>
    </row>
    <row r="342" spans="2:10" x14ac:dyDescent="0.3">
      <c r="B342" s="12"/>
      <c r="C342" s="13"/>
      <c r="D342" s="12"/>
      <c r="E342" s="13"/>
      <c r="F342" s="12"/>
      <c r="G342" s="13"/>
      <c r="H342" s="12"/>
      <c r="I342" s="13"/>
      <c r="J342" s="12"/>
    </row>
    <row r="343" spans="2:10" x14ac:dyDescent="0.3">
      <c r="B343" s="12"/>
      <c r="C343" s="13"/>
      <c r="D343" s="12"/>
      <c r="E343" s="13"/>
      <c r="F343" s="12"/>
      <c r="G343" s="13"/>
      <c r="H343" s="12"/>
      <c r="I343" s="13"/>
      <c r="J343" s="12"/>
    </row>
    <row r="344" spans="2:10" x14ac:dyDescent="0.3">
      <c r="B344" s="12"/>
      <c r="C344" s="13"/>
      <c r="D344" s="12"/>
      <c r="E344" s="13"/>
      <c r="F344" s="12"/>
      <c r="G344" s="13"/>
      <c r="H344" s="12"/>
      <c r="I344" s="13"/>
      <c r="J344" s="12"/>
    </row>
    <row r="345" spans="2:10" x14ac:dyDescent="0.3">
      <c r="B345" s="12"/>
      <c r="C345" s="13"/>
      <c r="D345" s="12"/>
      <c r="E345" s="13"/>
      <c r="F345" s="12"/>
      <c r="G345" s="13"/>
      <c r="H345" s="12"/>
      <c r="I345" s="13"/>
      <c r="J345" s="12"/>
    </row>
    <row r="346" spans="2:10" x14ac:dyDescent="0.3">
      <c r="B346" s="12"/>
      <c r="C346" s="13"/>
      <c r="D346" s="12"/>
      <c r="E346" s="13"/>
      <c r="F346" s="12"/>
      <c r="G346" s="13"/>
      <c r="H346" s="12"/>
      <c r="I346" s="13"/>
      <c r="J346" s="12"/>
    </row>
    <row r="347" spans="2:10" x14ac:dyDescent="0.3">
      <c r="B347" s="12"/>
      <c r="C347" s="13"/>
      <c r="D347" s="12"/>
      <c r="E347" s="13"/>
      <c r="F347" s="12"/>
      <c r="G347" s="13"/>
      <c r="H347" s="12"/>
      <c r="I347" s="13"/>
      <c r="J347" s="12"/>
    </row>
    <row r="348" spans="2:10" x14ac:dyDescent="0.3">
      <c r="B348" s="12"/>
      <c r="C348" s="13"/>
      <c r="D348" s="12"/>
      <c r="E348" s="13"/>
      <c r="F348" s="12"/>
      <c r="G348" s="13"/>
      <c r="H348" s="12"/>
      <c r="I348" s="13"/>
      <c r="J348" s="12"/>
    </row>
    <row r="349" spans="2:10" x14ac:dyDescent="0.3">
      <c r="B349" s="12"/>
      <c r="C349" s="13"/>
      <c r="D349" s="12"/>
      <c r="E349" s="13"/>
      <c r="F349" s="12"/>
      <c r="G349" s="13"/>
      <c r="H349" s="12"/>
      <c r="I349" s="13"/>
      <c r="J349" s="12"/>
    </row>
    <row r="350" spans="2:10" x14ac:dyDescent="0.3">
      <c r="B350" s="12"/>
      <c r="C350" s="13"/>
      <c r="D350" s="12"/>
      <c r="E350" s="13"/>
      <c r="F350" s="12"/>
      <c r="G350" s="13"/>
      <c r="H350" s="12"/>
      <c r="I350" s="13"/>
      <c r="J350" s="12"/>
    </row>
    <row r="351" spans="2:10" x14ac:dyDescent="0.3">
      <c r="B351" s="12"/>
      <c r="C351" s="13"/>
      <c r="D351" s="12"/>
      <c r="E351" s="13"/>
      <c r="F351" s="12"/>
      <c r="G351" s="13"/>
      <c r="H351" s="12"/>
      <c r="I351" s="13"/>
      <c r="J351" s="12"/>
    </row>
    <row r="352" spans="2:10" x14ac:dyDescent="0.3">
      <c r="B352" s="12"/>
      <c r="C352" s="13"/>
      <c r="D352" s="12"/>
      <c r="E352" s="13"/>
      <c r="F352" s="12"/>
      <c r="G352" s="13"/>
      <c r="H352" s="12"/>
      <c r="I352" s="13"/>
      <c r="J352" s="12"/>
    </row>
    <row r="353" spans="2:10" x14ac:dyDescent="0.3">
      <c r="B353" s="12"/>
      <c r="C353" s="13"/>
      <c r="D353" s="12"/>
      <c r="E353" s="13"/>
      <c r="F353" s="12"/>
      <c r="G353" s="13"/>
      <c r="H353" s="12"/>
      <c r="I353" s="13"/>
      <c r="J353" s="12"/>
    </row>
    <row r="354" spans="2:10" x14ac:dyDescent="0.3">
      <c r="B354" s="12"/>
      <c r="C354" s="13"/>
      <c r="D354" s="12"/>
      <c r="E354" s="13"/>
      <c r="F354" s="12"/>
      <c r="G354" s="13"/>
      <c r="H354" s="12"/>
      <c r="I354" s="13"/>
      <c r="J354" s="12"/>
    </row>
    <row r="355" spans="2:10" x14ac:dyDescent="0.3">
      <c r="B355" s="12"/>
      <c r="C355" s="13"/>
      <c r="D355" s="12"/>
      <c r="E355" s="13"/>
      <c r="F355" s="12"/>
      <c r="G355" s="13"/>
      <c r="H355" s="12"/>
      <c r="I355" s="13"/>
      <c r="J355" s="12"/>
    </row>
    <row r="356" spans="2:10" x14ac:dyDescent="0.3">
      <c r="B356" s="12"/>
      <c r="C356" s="13"/>
      <c r="D356" s="12"/>
      <c r="E356" s="13"/>
      <c r="F356" s="12"/>
      <c r="G356" s="13"/>
      <c r="H356" s="12"/>
      <c r="I356" s="13"/>
      <c r="J356" s="12"/>
    </row>
    <row r="357" spans="2:10" x14ac:dyDescent="0.3">
      <c r="B357" s="12"/>
      <c r="C357" s="13"/>
      <c r="D357" s="12"/>
      <c r="E357" s="13"/>
      <c r="F357" s="12"/>
      <c r="G357" s="13"/>
      <c r="H357" s="12"/>
      <c r="I357" s="13"/>
      <c r="J357" s="12"/>
    </row>
    <row r="358" spans="2:10" x14ac:dyDescent="0.3">
      <c r="B358" s="12"/>
      <c r="C358" s="13"/>
      <c r="D358" s="12"/>
      <c r="E358" s="13"/>
      <c r="F358" s="12"/>
      <c r="G358" s="13"/>
      <c r="H358" s="12"/>
      <c r="I358" s="13"/>
      <c r="J358" s="12"/>
    </row>
    <row r="359" spans="2:10" x14ac:dyDescent="0.3">
      <c r="B359" s="12"/>
      <c r="C359" s="13"/>
      <c r="D359" s="12"/>
      <c r="E359" s="13"/>
      <c r="F359" s="12"/>
      <c r="G359" s="13"/>
      <c r="H359" s="12"/>
      <c r="I359" s="13"/>
      <c r="J359" s="12"/>
    </row>
    <row r="360" spans="2:10" x14ac:dyDescent="0.3">
      <c r="B360" s="12"/>
      <c r="C360" s="13"/>
      <c r="D360" s="12"/>
      <c r="E360" s="13"/>
      <c r="F360" s="12"/>
      <c r="G360" s="13"/>
      <c r="H360" s="12"/>
      <c r="I360" s="13"/>
      <c r="J360" s="12"/>
    </row>
    <row r="361" spans="2:10" x14ac:dyDescent="0.3">
      <c r="B361" s="12"/>
      <c r="C361" s="13"/>
      <c r="D361" s="12"/>
      <c r="E361" s="13"/>
      <c r="F361" s="12"/>
      <c r="G361" s="13"/>
      <c r="H361" s="12"/>
      <c r="I361" s="13"/>
      <c r="J361" s="12"/>
    </row>
    <row r="362" spans="2:10" x14ac:dyDescent="0.3">
      <c r="B362" s="12"/>
      <c r="C362" s="13"/>
      <c r="D362" s="12"/>
      <c r="E362" s="13"/>
      <c r="F362" s="12"/>
      <c r="G362" s="13"/>
      <c r="H362" s="12"/>
      <c r="I362" s="13"/>
      <c r="J362" s="12"/>
    </row>
    <row r="363" spans="2:10" x14ac:dyDescent="0.3">
      <c r="B363" s="12"/>
      <c r="C363" s="13"/>
      <c r="D363" s="12"/>
      <c r="E363" s="13"/>
      <c r="F363" s="12"/>
      <c r="G363" s="13"/>
      <c r="H363" s="12"/>
      <c r="I363" s="13"/>
      <c r="J363" s="12"/>
    </row>
    <row r="364" spans="2:10" x14ac:dyDescent="0.3">
      <c r="B364" s="12"/>
      <c r="C364" s="13"/>
      <c r="D364" s="12"/>
      <c r="E364" s="13"/>
      <c r="F364" s="12"/>
      <c r="G364" s="13"/>
      <c r="H364" s="12"/>
      <c r="I364" s="13"/>
      <c r="J364" s="12"/>
    </row>
    <row r="365" spans="2:10" x14ac:dyDescent="0.3">
      <c r="B365" s="12"/>
      <c r="C365" s="13"/>
      <c r="D365" s="12"/>
      <c r="E365" s="13"/>
      <c r="F365" s="12"/>
      <c r="G365" s="13"/>
      <c r="H365" s="12"/>
      <c r="I365" s="13"/>
      <c r="J365" s="12"/>
    </row>
    <row r="366" spans="2:10" x14ac:dyDescent="0.3">
      <c r="B366" s="12"/>
      <c r="C366" s="13"/>
      <c r="D366" s="12"/>
      <c r="E366" s="13"/>
      <c r="F366" s="12"/>
      <c r="G366" s="13"/>
      <c r="H366" s="12"/>
      <c r="I366" s="13"/>
      <c r="J366" s="12"/>
    </row>
    <row r="367" spans="2:10" x14ac:dyDescent="0.3">
      <c r="B367" s="12"/>
      <c r="C367" s="13"/>
      <c r="D367" s="12"/>
      <c r="E367" s="13"/>
      <c r="F367" s="12"/>
      <c r="G367" s="13"/>
      <c r="H367" s="12"/>
      <c r="I367" s="13"/>
      <c r="J367" s="12"/>
    </row>
    <row r="368" spans="2:10" x14ac:dyDescent="0.3">
      <c r="B368" s="12"/>
      <c r="C368" s="13"/>
      <c r="D368" s="12"/>
      <c r="E368" s="13"/>
      <c r="F368" s="12"/>
      <c r="G368" s="13"/>
      <c r="H368" s="12"/>
      <c r="I368" s="13"/>
      <c r="J368" s="12"/>
    </row>
    <row r="369" spans="2:10" x14ac:dyDescent="0.3">
      <c r="B369" s="12"/>
      <c r="C369" s="13"/>
      <c r="D369" s="12"/>
      <c r="E369" s="13"/>
      <c r="F369" s="12"/>
      <c r="G369" s="13"/>
      <c r="H369" s="12"/>
      <c r="I369" s="13"/>
      <c r="J369" s="12"/>
    </row>
    <row r="370" spans="2:10" x14ac:dyDescent="0.3">
      <c r="B370" s="12"/>
      <c r="C370" s="13"/>
      <c r="D370" s="12"/>
      <c r="E370" s="13"/>
      <c r="F370" s="12"/>
      <c r="G370" s="13"/>
      <c r="H370" s="12"/>
      <c r="I370" s="13"/>
      <c r="J370" s="12"/>
    </row>
    <row r="371" spans="2:10" x14ac:dyDescent="0.3">
      <c r="B371" s="12"/>
      <c r="C371" s="13"/>
      <c r="D371" s="12"/>
      <c r="E371" s="13"/>
      <c r="F371" s="12"/>
      <c r="G371" s="13"/>
      <c r="H371" s="12"/>
      <c r="I371" s="13"/>
      <c r="J371" s="12"/>
    </row>
    <row r="372" spans="2:10" x14ac:dyDescent="0.3">
      <c r="B372" s="12"/>
      <c r="C372" s="13"/>
      <c r="D372" s="12"/>
      <c r="E372" s="13"/>
      <c r="F372" s="12"/>
      <c r="G372" s="13"/>
      <c r="H372" s="12"/>
      <c r="I372" s="13"/>
      <c r="J372" s="12"/>
    </row>
    <row r="373" spans="2:10" x14ac:dyDescent="0.3">
      <c r="B373" s="12"/>
      <c r="C373" s="13"/>
      <c r="D373" s="12"/>
      <c r="E373" s="13"/>
      <c r="F373" s="12"/>
      <c r="G373" s="13"/>
      <c r="H373" s="12"/>
      <c r="I373" s="13"/>
      <c r="J373" s="12"/>
    </row>
    <row r="374" spans="2:10" x14ac:dyDescent="0.3">
      <c r="B374" s="12"/>
      <c r="C374" s="13"/>
      <c r="D374" s="12"/>
      <c r="E374" s="13"/>
      <c r="F374" s="12"/>
      <c r="G374" s="13"/>
      <c r="H374" s="12"/>
      <c r="I374" s="13"/>
      <c r="J374" s="12"/>
    </row>
    <row r="375" spans="2:10" x14ac:dyDescent="0.3">
      <c r="B375" s="12"/>
      <c r="C375" s="13"/>
      <c r="D375" s="12"/>
      <c r="E375" s="13"/>
      <c r="F375" s="12"/>
      <c r="G375" s="13"/>
      <c r="H375" s="12"/>
      <c r="I375" s="13"/>
      <c r="J375" s="12"/>
    </row>
    <row r="376" spans="2:10" x14ac:dyDescent="0.3">
      <c r="B376" s="12"/>
      <c r="C376" s="13"/>
      <c r="D376" s="12"/>
      <c r="E376" s="13"/>
      <c r="F376" s="12"/>
      <c r="G376" s="13"/>
      <c r="H376" s="12"/>
      <c r="I376" s="13"/>
      <c r="J376" s="12"/>
    </row>
    <row r="377" spans="2:10" x14ac:dyDescent="0.3">
      <c r="B377" s="12"/>
      <c r="C377" s="13"/>
      <c r="D377" s="12"/>
      <c r="E377" s="13"/>
      <c r="F377" s="12"/>
      <c r="G377" s="13"/>
      <c r="H377" s="12"/>
      <c r="I377" s="13"/>
      <c r="J377" s="12"/>
    </row>
    <row r="378" spans="2:10" x14ac:dyDescent="0.3">
      <c r="B378" s="12"/>
      <c r="C378" s="13"/>
      <c r="D378" s="12"/>
      <c r="E378" s="13"/>
      <c r="F378" s="12"/>
      <c r="G378" s="13"/>
      <c r="H378" s="12"/>
      <c r="I378" s="13"/>
      <c r="J378" s="12"/>
    </row>
    <row r="379" spans="2:10" x14ac:dyDescent="0.3">
      <c r="B379" s="12"/>
      <c r="C379" s="13"/>
      <c r="D379" s="12"/>
      <c r="E379" s="13"/>
      <c r="F379" s="12"/>
      <c r="G379" s="13"/>
      <c r="H379" s="12"/>
      <c r="I379" s="13"/>
      <c r="J379" s="12"/>
    </row>
    <row r="380" spans="2:10" x14ac:dyDescent="0.3">
      <c r="B380" s="12"/>
      <c r="C380" s="13"/>
      <c r="D380" s="12"/>
      <c r="E380" s="13"/>
      <c r="F380" s="12"/>
      <c r="G380" s="13"/>
      <c r="H380" s="12"/>
      <c r="I380" s="13"/>
      <c r="J380" s="12"/>
    </row>
    <row r="381" spans="2:10" x14ac:dyDescent="0.3">
      <c r="B381" s="12"/>
      <c r="C381" s="13"/>
      <c r="D381" s="12"/>
      <c r="E381" s="13"/>
      <c r="F381" s="12"/>
      <c r="G381" s="13"/>
      <c r="H381" s="12"/>
      <c r="I381" s="13"/>
      <c r="J381" s="12"/>
    </row>
    <row r="382" spans="2:10" x14ac:dyDescent="0.3">
      <c r="B382" s="12"/>
      <c r="C382" s="13"/>
      <c r="D382" s="12"/>
      <c r="E382" s="13"/>
      <c r="F382" s="12"/>
      <c r="G382" s="13"/>
      <c r="H382" s="12"/>
      <c r="I382" s="13"/>
      <c r="J382" s="12"/>
    </row>
    <row r="383" spans="2:10" x14ac:dyDescent="0.3">
      <c r="B383" s="12"/>
      <c r="C383" s="13"/>
      <c r="D383" s="12"/>
      <c r="E383" s="13"/>
      <c r="F383" s="12"/>
      <c r="G383" s="13"/>
      <c r="H383" s="12"/>
      <c r="I383" s="13"/>
      <c r="J383" s="12"/>
    </row>
    <row r="384" spans="2:10" x14ac:dyDescent="0.3">
      <c r="B384" s="12"/>
      <c r="C384" s="13"/>
      <c r="D384" s="12"/>
      <c r="E384" s="13"/>
      <c r="F384" s="12"/>
      <c r="G384" s="13"/>
      <c r="H384" s="12"/>
      <c r="I384" s="13"/>
      <c r="J384" s="12"/>
    </row>
    <row r="385" spans="2:10" x14ac:dyDescent="0.3">
      <c r="B385" s="12"/>
      <c r="C385" s="13"/>
      <c r="D385" s="12"/>
      <c r="E385" s="13"/>
      <c r="F385" s="12"/>
      <c r="G385" s="13"/>
      <c r="H385" s="12"/>
      <c r="I385" s="13"/>
      <c r="J385" s="12"/>
    </row>
    <row r="386" spans="2:10" x14ac:dyDescent="0.3">
      <c r="B386" s="12"/>
      <c r="C386" s="13"/>
      <c r="D386" s="12"/>
      <c r="E386" s="13"/>
      <c r="F386" s="12"/>
      <c r="G386" s="13"/>
      <c r="H386" s="12"/>
      <c r="I386" s="13"/>
      <c r="J386" s="12"/>
    </row>
    <row r="387" spans="2:10" x14ac:dyDescent="0.3">
      <c r="B387" s="12"/>
      <c r="C387" s="13"/>
      <c r="D387" s="12"/>
      <c r="E387" s="13"/>
      <c r="F387" s="12"/>
      <c r="G387" s="13"/>
      <c r="H387" s="12"/>
      <c r="I387" s="13"/>
      <c r="J387" s="12"/>
    </row>
    <row r="388" spans="2:10" x14ac:dyDescent="0.3">
      <c r="B388" s="12"/>
      <c r="C388" s="13"/>
      <c r="D388" s="12"/>
      <c r="E388" s="13"/>
      <c r="F388" s="12"/>
      <c r="G388" s="13"/>
      <c r="H388" s="12"/>
      <c r="I388" s="13"/>
      <c r="J388" s="12"/>
    </row>
    <row r="389" spans="2:10" x14ac:dyDescent="0.3">
      <c r="B389" s="12"/>
      <c r="C389" s="13"/>
      <c r="D389" s="12"/>
      <c r="E389" s="13"/>
      <c r="F389" s="12"/>
      <c r="G389" s="13"/>
      <c r="H389" s="12"/>
      <c r="I389" s="13"/>
      <c r="J389" s="12"/>
    </row>
    <row r="390" spans="2:10" x14ac:dyDescent="0.3">
      <c r="B390" s="12"/>
      <c r="C390" s="13"/>
      <c r="D390" s="12"/>
      <c r="E390" s="13"/>
      <c r="F390" s="12"/>
      <c r="G390" s="13"/>
      <c r="H390" s="12"/>
      <c r="I390" s="13"/>
      <c r="J390" s="12"/>
    </row>
    <row r="391" spans="2:10" x14ac:dyDescent="0.3">
      <c r="B391" s="12"/>
      <c r="C391" s="13"/>
      <c r="D391" s="12"/>
      <c r="E391" s="13"/>
      <c r="F391" s="12"/>
      <c r="G391" s="13"/>
      <c r="H391" s="12"/>
      <c r="I391" s="13"/>
      <c r="J391" s="12"/>
    </row>
    <row r="392" spans="2:10" x14ac:dyDescent="0.3">
      <c r="B392" s="12"/>
      <c r="C392" s="13"/>
      <c r="D392" s="12"/>
      <c r="E392" s="13"/>
      <c r="F392" s="12"/>
      <c r="G392" s="13"/>
      <c r="H392" s="12"/>
      <c r="I392" s="13"/>
      <c r="J392" s="12"/>
    </row>
    <row r="393" spans="2:10" x14ac:dyDescent="0.3">
      <c r="B393" s="12"/>
      <c r="C393" s="13"/>
      <c r="D393" s="12"/>
      <c r="E393" s="13"/>
      <c r="F393" s="12"/>
      <c r="G393" s="13"/>
      <c r="H393" s="12"/>
      <c r="I393" s="13"/>
      <c r="J393" s="12"/>
    </row>
    <row r="394" spans="2:10" x14ac:dyDescent="0.3">
      <c r="B394" s="12"/>
      <c r="C394" s="13"/>
      <c r="D394" s="12"/>
      <c r="E394" s="13"/>
      <c r="F394" s="12"/>
      <c r="G394" s="13"/>
      <c r="H394" s="12"/>
      <c r="I394" s="13"/>
      <c r="J394" s="12"/>
    </row>
    <row r="395" spans="2:10" x14ac:dyDescent="0.3">
      <c r="B395" s="12"/>
      <c r="C395" s="13"/>
      <c r="D395" s="12"/>
      <c r="E395" s="13"/>
      <c r="F395" s="12"/>
      <c r="G395" s="13"/>
      <c r="H395" s="12"/>
      <c r="I395" s="13"/>
      <c r="J395" s="12"/>
    </row>
    <row r="396" spans="2:10" x14ac:dyDescent="0.3">
      <c r="B396" s="12"/>
      <c r="C396" s="13"/>
      <c r="D396" s="12"/>
      <c r="E396" s="13"/>
      <c r="F396" s="12"/>
      <c r="G396" s="13"/>
      <c r="H396" s="12"/>
      <c r="I396" s="13"/>
      <c r="J396" s="12"/>
    </row>
    <row r="397" spans="2:10" x14ac:dyDescent="0.3">
      <c r="B397" s="12"/>
      <c r="C397" s="13"/>
      <c r="D397" s="12"/>
      <c r="E397" s="13"/>
      <c r="F397" s="12"/>
      <c r="G397" s="13"/>
      <c r="H397" s="12"/>
      <c r="I397" s="13"/>
      <c r="J397" s="12"/>
    </row>
    <row r="398" spans="2:10" x14ac:dyDescent="0.3">
      <c r="B398" s="12"/>
      <c r="C398" s="13"/>
      <c r="D398" s="12"/>
      <c r="E398" s="13"/>
      <c r="F398" s="12"/>
      <c r="G398" s="13"/>
      <c r="H398" s="12"/>
      <c r="I398" s="13"/>
      <c r="J398" s="12"/>
    </row>
    <row r="399" spans="2:10" x14ac:dyDescent="0.3">
      <c r="B399" s="12"/>
      <c r="C399" s="13"/>
      <c r="D399" s="12"/>
      <c r="E399" s="13"/>
      <c r="F399" s="12"/>
      <c r="G399" s="13"/>
      <c r="H399" s="12"/>
      <c r="I399" s="13"/>
      <c r="J399" s="12"/>
    </row>
    <row r="400" spans="2:10" x14ac:dyDescent="0.3">
      <c r="B400" s="12"/>
      <c r="C400" s="13"/>
      <c r="D400" s="12"/>
      <c r="E400" s="13"/>
      <c r="F400" s="12"/>
      <c r="G400" s="13"/>
      <c r="H400" s="12"/>
      <c r="I400" s="13"/>
      <c r="J400" s="12"/>
    </row>
    <row r="401" spans="2:10" x14ac:dyDescent="0.3">
      <c r="B401" s="12"/>
      <c r="C401" s="13"/>
      <c r="D401" s="12"/>
      <c r="E401" s="13"/>
      <c r="F401" s="12"/>
      <c r="G401" s="13"/>
      <c r="H401" s="12"/>
      <c r="I401" s="13"/>
      <c r="J401" s="12"/>
    </row>
    <row r="402" spans="2:10" x14ac:dyDescent="0.3">
      <c r="B402" s="12"/>
      <c r="C402" s="13"/>
      <c r="D402" s="12"/>
      <c r="E402" s="13"/>
      <c r="F402" s="12"/>
      <c r="G402" s="13"/>
      <c r="H402" s="12"/>
      <c r="I402" s="13"/>
      <c r="J402" s="12"/>
    </row>
    <row r="403" spans="2:10" x14ac:dyDescent="0.3">
      <c r="B403" s="12"/>
      <c r="C403" s="13"/>
      <c r="D403" s="12"/>
      <c r="E403" s="13"/>
      <c r="F403" s="12"/>
      <c r="G403" s="13"/>
      <c r="H403" s="12"/>
      <c r="I403" s="13"/>
      <c r="J403" s="12"/>
    </row>
    <row r="404" spans="2:10" x14ac:dyDescent="0.3">
      <c r="B404" s="12"/>
      <c r="C404" s="13"/>
      <c r="D404" s="12"/>
      <c r="E404" s="13"/>
      <c r="F404" s="12"/>
      <c r="G404" s="13"/>
      <c r="H404" s="12"/>
      <c r="I404" s="13"/>
      <c r="J404" s="12"/>
    </row>
    <row r="405" spans="2:10" x14ac:dyDescent="0.3">
      <c r="B405" s="12"/>
      <c r="C405" s="13"/>
      <c r="D405" s="12"/>
      <c r="E405" s="13"/>
      <c r="F405" s="12"/>
      <c r="G405" s="13"/>
      <c r="H405" s="12"/>
      <c r="I405" s="13"/>
      <c r="J405" s="12"/>
    </row>
    <row r="406" spans="2:10" x14ac:dyDescent="0.3">
      <c r="B406" s="12"/>
      <c r="C406" s="13"/>
      <c r="D406" s="12"/>
      <c r="E406" s="13"/>
      <c r="F406" s="12"/>
      <c r="G406" s="13"/>
      <c r="H406" s="12"/>
      <c r="I406" s="13"/>
      <c r="J406" s="12"/>
    </row>
    <row r="407" spans="2:10" x14ac:dyDescent="0.3">
      <c r="B407" s="12"/>
      <c r="C407" s="13"/>
      <c r="D407" s="12"/>
      <c r="E407" s="13"/>
      <c r="F407" s="12"/>
      <c r="G407" s="13"/>
      <c r="H407" s="12"/>
      <c r="I407" s="13"/>
      <c r="J407" s="12"/>
    </row>
    <row r="408" spans="2:10" x14ac:dyDescent="0.3">
      <c r="B408" s="12"/>
      <c r="C408" s="13"/>
      <c r="D408" s="12"/>
      <c r="E408" s="13"/>
      <c r="F408" s="12"/>
      <c r="G408" s="13"/>
      <c r="H408" s="12"/>
      <c r="I408" s="13"/>
      <c r="J408" s="12"/>
    </row>
    <row r="409" spans="2:10" x14ac:dyDescent="0.3">
      <c r="B409" s="12"/>
      <c r="C409" s="13"/>
      <c r="D409" s="12"/>
      <c r="E409" s="13"/>
      <c r="F409" s="12"/>
      <c r="G409" s="13"/>
      <c r="H409" s="12"/>
      <c r="I409" s="13"/>
      <c r="J409" s="12"/>
    </row>
    <row r="410" spans="2:10" x14ac:dyDescent="0.3">
      <c r="B410" s="12"/>
      <c r="C410" s="13"/>
      <c r="D410" s="12"/>
      <c r="E410" s="13"/>
      <c r="F410" s="12"/>
      <c r="G410" s="13"/>
      <c r="H410" s="12"/>
      <c r="I410" s="13"/>
      <c r="J410" s="12"/>
    </row>
    <row r="411" spans="2:10" x14ac:dyDescent="0.3">
      <c r="B411" s="12"/>
      <c r="C411" s="13"/>
      <c r="D411" s="12"/>
      <c r="E411" s="13"/>
      <c r="F411" s="12"/>
      <c r="G411" s="13"/>
      <c r="H411" s="12"/>
      <c r="I411" s="13"/>
      <c r="J411" s="12"/>
    </row>
    <row r="412" spans="2:10" x14ac:dyDescent="0.3">
      <c r="B412" s="12"/>
      <c r="C412" s="13"/>
      <c r="D412" s="12"/>
      <c r="E412" s="13"/>
      <c r="F412" s="12"/>
      <c r="G412" s="13"/>
      <c r="H412" s="12"/>
      <c r="I412" s="13"/>
      <c r="J412" s="12"/>
    </row>
    <row r="413" spans="2:10" x14ac:dyDescent="0.3">
      <c r="B413" s="12"/>
      <c r="C413" s="13"/>
      <c r="D413" s="12"/>
      <c r="E413" s="13"/>
      <c r="F413" s="12"/>
      <c r="G413" s="13"/>
      <c r="H413" s="12"/>
      <c r="I413" s="13"/>
      <c r="J413" s="12"/>
    </row>
    <row r="414" spans="2:10" x14ac:dyDescent="0.3">
      <c r="B414" s="12"/>
      <c r="C414" s="13"/>
      <c r="D414" s="12"/>
      <c r="E414" s="13"/>
      <c r="F414" s="12"/>
      <c r="G414" s="13"/>
      <c r="H414" s="12"/>
      <c r="I414" s="13"/>
      <c r="J414" s="12"/>
    </row>
    <row r="415" spans="2:10" x14ac:dyDescent="0.3">
      <c r="B415" s="12"/>
      <c r="C415" s="13"/>
      <c r="D415" s="12"/>
      <c r="E415" s="13"/>
      <c r="F415" s="12"/>
      <c r="G415" s="13"/>
      <c r="H415" s="12"/>
      <c r="I415" s="13"/>
      <c r="J415" s="12"/>
    </row>
    <row r="416" spans="2:10" x14ac:dyDescent="0.3">
      <c r="B416" s="12"/>
      <c r="C416" s="13"/>
      <c r="D416" s="12"/>
      <c r="E416" s="13"/>
      <c r="F416" s="12"/>
      <c r="G416" s="13"/>
      <c r="H416" s="12"/>
      <c r="I416" s="13"/>
      <c r="J416" s="12"/>
    </row>
    <row r="417" spans="2:10" x14ac:dyDescent="0.3">
      <c r="B417" s="12"/>
      <c r="C417" s="13"/>
      <c r="D417" s="12"/>
      <c r="E417" s="13"/>
      <c r="F417" s="12"/>
      <c r="G417" s="13"/>
      <c r="H417" s="12"/>
      <c r="I417" s="13"/>
      <c r="J417" s="12"/>
    </row>
    <row r="418" spans="2:10" x14ac:dyDescent="0.3">
      <c r="B418" s="12"/>
      <c r="C418" s="13"/>
      <c r="D418" s="12"/>
      <c r="E418" s="13"/>
      <c r="F418" s="12"/>
      <c r="G418" s="13"/>
      <c r="H418" s="12"/>
      <c r="I418" s="13"/>
      <c r="J418" s="12"/>
    </row>
    <row r="419" spans="2:10" x14ac:dyDescent="0.3">
      <c r="B419" s="12"/>
      <c r="C419" s="13"/>
      <c r="D419" s="12"/>
      <c r="E419" s="13"/>
      <c r="F419" s="12"/>
      <c r="G419" s="13"/>
      <c r="H419" s="12"/>
      <c r="I419" s="13"/>
      <c r="J419" s="12"/>
    </row>
    <row r="420" spans="2:10" x14ac:dyDescent="0.3">
      <c r="B420" s="12"/>
      <c r="C420" s="13"/>
      <c r="D420" s="12"/>
      <c r="E420" s="13"/>
      <c r="F420" s="12"/>
      <c r="G420" s="13"/>
      <c r="H420" s="12"/>
      <c r="I420" s="13"/>
      <c r="J420" s="12"/>
    </row>
    <row r="421" spans="2:10" x14ac:dyDescent="0.3">
      <c r="B421" s="12"/>
      <c r="C421" s="13"/>
      <c r="D421" s="12"/>
      <c r="E421" s="13"/>
      <c r="F421" s="12"/>
      <c r="G421" s="13"/>
      <c r="H421" s="12"/>
      <c r="I421" s="13"/>
      <c r="J421" s="12"/>
    </row>
    <row r="422" spans="2:10" x14ac:dyDescent="0.3">
      <c r="B422" s="12"/>
      <c r="C422" s="13"/>
      <c r="D422" s="12"/>
      <c r="E422" s="13"/>
      <c r="F422" s="12"/>
      <c r="G422" s="13"/>
      <c r="H422" s="12"/>
      <c r="I422" s="13"/>
      <c r="J422" s="12"/>
    </row>
    <row r="423" spans="2:10" x14ac:dyDescent="0.3">
      <c r="B423" s="12"/>
      <c r="C423" s="13"/>
      <c r="D423" s="12"/>
      <c r="E423" s="13"/>
      <c r="F423" s="12"/>
      <c r="G423" s="13"/>
      <c r="H423" s="12"/>
      <c r="I423" s="13"/>
      <c r="J423" s="12"/>
    </row>
    <row r="424" spans="2:10" x14ac:dyDescent="0.3">
      <c r="B424" s="12"/>
      <c r="C424" s="13"/>
      <c r="D424" s="12"/>
      <c r="E424" s="13"/>
      <c r="F424" s="12"/>
      <c r="G424" s="13"/>
      <c r="H424" s="12"/>
      <c r="I424" s="13"/>
      <c r="J424" s="12"/>
    </row>
    <row r="425" spans="2:10" x14ac:dyDescent="0.3">
      <c r="B425" s="12"/>
      <c r="C425" s="13"/>
      <c r="D425" s="12"/>
      <c r="E425" s="13"/>
      <c r="F425" s="12"/>
      <c r="G425" s="13"/>
      <c r="H425" s="12"/>
      <c r="I425" s="13"/>
      <c r="J425" s="12"/>
    </row>
    <row r="426" spans="2:10" x14ac:dyDescent="0.3">
      <c r="B426" s="12"/>
      <c r="C426" s="13"/>
      <c r="D426" s="12"/>
      <c r="E426" s="13"/>
      <c r="F426" s="12"/>
      <c r="G426" s="13"/>
      <c r="H426" s="12"/>
      <c r="I426" s="13"/>
      <c r="J426" s="12"/>
    </row>
    <row r="427" spans="2:10" x14ac:dyDescent="0.3">
      <c r="B427" s="12"/>
      <c r="C427" s="13"/>
      <c r="D427" s="12"/>
      <c r="E427" s="13"/>
      <c r="F427" s="12"/>
      <c r="G427" s="13"/>
      <c r="H427" s="12"/>
      <c r="I427" s="13"/>
      <c r="J427" s="12"/>
    </row>
    <row r="428" spans="2:10" x14ac:dyDescent="0.3">
      <c r="B428" s="12"/>
      <c r="C428" s="13"/>
      <c r="D428" s="12"/>
      <c r="E428" s="13"/>
      <c r="F428" s="12"/>
      <c r="G428" s="13"/>
      <c r="H428" s="12"/>
      <c r="I428" s="13"/>
      <c r="J428" s="12"/>
    </row>
    <row r="429" spans="2:10" x14ac:dyDescent="0.3">
      <c r="B429" s="12"/>
      <c r="C429" s="13"/>
      <c r="D429" s="12"/>
      <c r="E429" s="13"/>
      <c r="F429" s="12"/>
      <c r="G429" s="13"/>
      <c r="H429" s="12"/>
      <c r="I429" s="13"/>
      <c r="J429" s="12"/>
    </row>
    <row r="430" spans="2:10" x14ac:dyDescent="0.3">
      <c r="B430" s="12"/>
      <c r="C430" s="13"/>
      <c r="D430" s="12"/>
      <c r="E430" s="13"/>
      <c r="F430" s="12"/>
      <c r="G430" s="13"/>
      <c r="H430" s="12"/>
      <c r="I430" s="13"/>
      <c r="J430" s="12"/>
    </row>
    <row r="431" spans="2:10" x14ac:dyDescent="0.3">
      <c r="B431" s="12"/>
      <c r="C431" s="13"/>
      <c r="D431" s="12"/>
      <c r="E431" s="13"/>
      <c r="F431" s="12"/>
      <c r="G431" s="13"/>
      <c r="H431" s="12"/>
      <c r="I431" s="13"/>
      <c r="J431" s="12"/>
    </row>
    <row r="432" spans="2:10" x14ac:dyDescent="0.3">
      <c r="B432" s="12"/>
      <c r="C432" s="13"/>
      <c r="D432" s="12"/>
      <c r="E432" s="13"/>
      <c r="F432" s="12"/>
      <c r="G432" s="13"/>
      <c r="H432" s="12"/>
      <c r="I432" s="13"/>
      <c r="J432" s="12"/>
    </row>
    <row r="433" spans="2:10" x14ac:dyDescent="0.3">
      <c r="B433" s="12"/>
      <c r="C433" s="13"/>
      <c r="D433" s="12"/>
      <c r="E433" s="13"/>
      <c r="F433" s="12"/>
      <c r="G433" s="13"/>
      <c r="H433" s="12"/>
      <c r="I433" s="13"/>
      <c r="J433" s="12"/>
    </row>
    <row r="434" spans="2:10" x14ac:dyDescent="0.3">
      <c r="B434" s="12"/>
      <c r="C434" s="13"/>
      <c r="D434" s="12"/>
      <c r="E434" s="13"/>
      <c r="F434" s="12"/>
      <c r="G434" s="13"/>
      <c r="H434" s="12"/>
      <c r="I434" s="13"/>
      <c r="J434" s="12"/>
    </row>
    <row r="435" spans="2:10" x14ac:dyDescent="0.3">
      <c r="B435" s="12"/>
      <c r="C435" s="13"/>
      <c r="D435" s="12"/>
      <c r="E435" s="13"/>
      <c r="F435" s="12"/>
      <c r="G435" s="13"/>
      <c r="H435" s="12"/>
      <c r="I435" s="13"/>
      <c r="J435" s="12"/>
    </row>
    <row r="436" spans="2:10" x14ac:dyDescent="0.3">
      <c r="B436" s="12"/>
      <c r="C436" s="13"/>
      <c r="D436" s="12"/>
      <c r="E436" s="13"/>
      <c r="F436" s="12"/>
      <c r="G436" s="13"/>
      <c r="H436" s="12"/>
      <c r="I436" s="13"/>
      <c r="J436" s="12"/>
    </row>
    <row r="437" spans="2:10" x14ac:dyDescent="0.3">
      <c r="B437" s="12"/>
      <c r="C437" s="13"/>
      <c r="D437" s="12"/>
      <c r="E437" s="13"/>
      <c r="F437" s="12"/>
      <c r="G437" s="13"/>
      <c r="H437" s="12"/>
      <c r="I437" s="13"/>
      <c r="J437" s="12"/>
    </row>
    <row r="438" spans="2:10" x14ac:dyDescent="0.3">
      <c r="B438" s="12"/>
      <c r="C438" s="13"/>
      <c r="D438" s="12"/>
      <c r="E438" s="13"/>
      <c r="F438" s="12"/>
      <c r="G438" s="13"/>
      <c r="H438" s="12"/>
      <c r="I438" s="13"/>
      <c r="J438" s="12"/>
    </row>
    <row r="439" spans="2:10" x14ac:dyDescent="0.3">
      <c r="B439" s="12"/>
      <c r="C439" s="13"/>
      <c r="D439" s="12"/>
      <c r="E439" s="13"/>
      <c r="F439" s="12"/>
      <c r="G439" s="13"/>
      <c r="H439" s="12"/>
      <c r="I439" s="13"/>
      <c r="J439" s="12"/>
    </row>
    <row r="440" spans="2:10" x14ac:dyDescent="0.3">
      <c r="B440" s="12"/>
      <c r="C440" s="13"/>
      <c r="D440" s="12"/>
      <c r="E440" s="13"/>
      <c r="F440" s="12"/>
      <c r="G440" s="13"/>
      <c r="H440" s="12"/>
      <c r="I440" s="13"/>
      <c r="J440" s="12"/>
    </row>
    <row r="441" spans="2:10" x14ac:dyDescent="0.3">
      <c r="B441" s="12"/>
      <c r="C441" s="13"/>
      <c r="D441" s="12"/>
      <c r="E441" s="13"/>
      <c r="F441" s="12"/>
      <c r="G441" s="13"/>
      <c r="H441" s="12"/>
      <c r="I441" s="13"/>
      <c r="J441" s="12"/>
    </row>
    <row r="442" spans="2:10" x14ac:dyDescent="0.3">
      <c r="B442" s="12"/>
      <c r="C442" s="13"/>
      <c r="D442" s="12"/>
      <c r="E442" s="13"/>
      <c r="F442" s="12"/>
      <c r="G442" s="13"/>
      <c r="H442" s="12"/>
      <c r="I442" s="13"/>
      <c r="J442" s="12"/>
    </row>
    <row r="443" spans="2:10" x14ac:dyDescent="0.3">
      <c r="B443" s="12"/>
      <c r="C443" s="13"/>
      <c r="D443" s="12"/>
      <c r="E443" s="13"/>
      <c r="F443" s="12"/>
      <c r="G443" s="13"/>
      <c r="H443" s="12"/>
      <c r="I443" s="13"/>
      <c r="J443" s="12"/>
    </row>
    <row r="444" spans="2:10" x14ac:dyDescent="0.3">
      <c r="B444" s="12"/>
      <c r="C444" s="13"/>
      <c r="D444" s="12"/>
      <c r="E444" s="13"/>
      <c r="F444" s="12"/>
      <c r="G444" s="13"/>
      <c r="H444" s="12"/>
      <c r="I444" s="13"/>
      <c r="J444" s="12"/>
    </row>
    <row r="445" spans="2:10" x14ac:dyDescent="0.3">
      <c r="B445" s="12"/>
      <c r="C445" s="13"/>
      <c r="D445" s="12"/>
      <c r="E445" s="13"/>
      <c r="F445" s="12"/>
      <c r="G445" s="13"/>
      <c r="H445" s="12"/>
      <c r="I445" s="13"/>
      <c r="J445" s="12"/>
    </row>
    <row r="446" spans="2:10" x14ac:dyDescent="0.3">
      <c r="B446" s="12"/>
      <c r="C446" s="13"/>
      <c r="D446" s="12"/>
      <c r="E446" s="13"/>
      <c r="F446" s="12"/>
      <c r="G446" s="13"/>
      <c r="H446" s="12"/>
      <c r="I446" s="13"/>
      <c r="J446" s="12"/>
    </row>
    <row r="447" spans="2:10" x14ac:dyDescent="0.3">
      <c r="B447" s="12"/>
      <c r="C447" s="13"/>
      <c r="D447" s="12"/>
      <c r="E447" s="13"/>
      <c r="F447" s="12"/>
      <c r="G447" s="13"/>
      <c r="H447" s="12"/>
      <c r="I447" s="13"/>
      <c r="J447" s="12"/>
    </row>
    <row r="448" spans="2:10" x14ac:dyDescent="0.3">
      <c r="B448" s="12"/>
      <c r="C448" s="13"/>
      <c r="D448" s="12"/>
      <c r="E448" s="13"/>
      <c r="F448" s="12"/>
      <c r="G448" s="13"/>
      <c r="H448" s="12"/>
      <c r="I448" s="13"/>
      <c r="J448" s="12"/>
    </row>
    <row r="449" spans="2:10" x14ac:dyDescent="0.3">
      <c r="B449" s="12"/>
      <c r="C449" s="13"/>
      <c r="D449" s="12"/>
      <c r="E449" s="13"/>
      <c r="F449" s="12"/>
      <c r="G449" s="13"/>
      <c r="H449" s="12"/>
      <c r="I449" s="13"/>
      <c r="J449" s="12"/>
    </row>
    <row r="450" spans="2:10" x14ac:dyDescent="0.3">
      <c r="B450" s="12"/>
      <c r="C450" s="13"/>
      <c r="D450" s="12"/>
      <c r="E450" s="13"/>
      <c r="F450" s="12"/>
      <c r="G450" s="13"/>
      <c r="H450" s="12"/>
      <c r="I450" s="13"/>
      <c r="J450" s="12"/>
    </row>
    <row r="451" spans="2:10" x14ac:dyDescent="0.3">
      <c r="B451" s="12"/>
      <c r="C451" s="13"/>
      <c r="D451" s="12"/>
      <c r="E451" s="13"/>
      <c r="F451" s="12"/>
      <c r="G451" s="13"/>
      <c r="H451" s="12"/>
      <c r="I451" s="13"/>
      <c r="J451" s="12"/>
    </row>
    <row r="452" spans="2:10" x14ac:dyDescent="0.3">
      <c r="B452" s="12"/>
      <c r="C452" s="13"/>
      <c r="D452" s="12"/>
      <c r="E452" s="13"/>
      <c r="F452" s="12"/>
      <c r="G452" s="13"/>
      <c r="H452" s="12"/>
      <c r="I452" s="13"/>
      <c r="J452" s="12"/>
    </row>
    <row r="453" spans="2:10" x14ac:dyDescent="0.3">
      <c r="B453" s="12"/>
      <c r="C453" s="13"/>
      <c r="D453" s="12"/>
      <c r="E453" s="13"/>
      <c r="F453" s="12"/>
      <c r="G453" s="13"/>
      <c r="H453" s="12"/>
      <c r="I453" s="13"/>
      <c r="J453" s="12"/>
    </row>
    <row r="454" spans="2:10" x14ac:dyDescent="0.3">
      <c r="B454" s="12"/>
      <c r="C454" s="13"/>
      <c r="D454" s="12"/>
      <c r="E454" s="13"/>
      <c r="F454" s="12"/>
      <c r="G454" s="13"/>
      <c r="H454" s="12"/>
      <c r="I454" s="13"/>
      <c r="J454" s="12"/>
    </row>
    <row r="455" spans="2:10" x14ac:dyDescent="0.3">
      <c r="B455" s="12"/>
      <c r="C455" s="13"/>
      <c r="D455" s="12"/>
      <c r="E455" s="13"/>
      <c r="F455" s="12"/>
      <c r="G455" s="13"/>
      <c r="H455" s="12"/>
      <c r="I455" s="13"/>
      <c r="J455" s="12"/>
    </row>
    <row r="456" spans="2:10" x14ac:dyDescent="0.3">
      <c r="B456" s="12"/>
      <c r="C456" s="13"/>
      <c r="D456" s="12"/>
      <c r="E456" s="13"/>
      <c r="F456" s="12"/>
      <c r="G456" s="13"/>
      <c r="H456" s="12"/>
      <c r="I456" s="13"/>
      <c r="J456" s="12"/>
    </row>
    <row r="457" spans="2:10" x14ac:dyDescent="0.3">
      <c r="B457" s="12"/>
      <c r="C457" s="13"/>
      <c r="D457" s="12"/>
      <c r="E457" s="13"/>
      <c r="F457" s="12"/>
      <c r="G457" s="13"/>
      <c r="H457" s="12"/>
      <c r="I457" s="13"/>
      <c r="J457" s="12"/>
    </row>
    <row r="458" spans="2:10" x14ac:dyDescent="0.3">
      <c r="B458" s="12"/>
      <c r="C458" s="13"/>
      <c r="D458" s="12"/>
      <c r="E458" s="13"/>
      <c r="F458" s="12"/>
      <c r="G458" s="13"/>
      <c r="H458" s="12"/>
      <c r="I458" s="13"/>
      <c r="J458" s="12"/>
    </row>
    <row r="459" spans="2:10" x14ac:dyDescent="0.3">
      <c r="B459" s="12"/>
      <c r="C459" s="13"/>
      <c r="D459" s="12"/>
      <c r="E459" s="13"/>
      <c r="F459" s="12"/>
      <c r="G459" s="13"/>
      <c r="H459" s="12"/>
      <c r="I459" s="13"/>
      <c r="J459" s="12"/>
    </row>
    <row r="460" spans="2:10" x14ac:dyDescent="0.3">
      <c r="B460" s="12"/>
      <c r="C460" s="13"/>
      <c r="D460" s="12"/>
      <c r="E460" s="13"/>
      <c r="F460" s="12"/>
      <c r="G460" s="13"/>
      <c r="H460" s="12"/>
      <c r="I460" s="13"/>
      <c r="J460" s="12"/>
    </row>
    <row r="461" spans="2:10" x14ac:dyDescent="0.3">
      <c r="B461" s="12"/>
      <c r="C461" s="13"/>
      <c r="D461" s="12"/>
      <c r="E461" s="13"/>
      <c r="F461" s="12"/>
      <c r="G461" s="13"/>
      <c r="H461" s="12"/>
      <c r="I461" s="13"/>
      <c r="J461" s="12"/>
    </row>
    <row r="462" spans="2:10" x14ac:dyDescent="0.3">
      <c r="B462" s="12"/>
      <c r="C462" s="13"/>
      <c r="D462" s="12"/>
      <c r="E462" s="13"/>
      <c r="F462" s="12"/>
      <c r="G462" s="13"/>
      <c r="H462" s="12"/>
      <c r="I462" s="13"/>
      <c r="J462" s="12"/>
    </row>
    <row r="463" spans="2:10" x14ac:dyDescent="0.3">
      <c r="B463" s="12"/>
      <c r="C463" s="13"/>
      <c r="D463" s="12"/>
      <c r="E463" s="13"/>
      <c r="F463" s="12"/>
      <c r="G463" s="13"/>
      <c r="H463" s="12"/>
      <c r="I463" s="13"/>
      <c r="J463" s="12"/>
    </row>
    <row r="464" spans="2:10" x14ac:dyDescent="0.3">
      <c r="B464" s="12"/>
      <c r="C464" s="13"/>
      <c r="D464" s="12"/>
      <c r="E464" s="13"/>
      <c r="F464" s="12"/>
      <c r="G464" s="13"/>
      <c r="H464" s="12"/>
      <c r="I464" s="13"/>
      <c r="J464" s="12"/>
    </row>
    <row r="465" spans="2:10" x14ac:dyDescent="0.3">
      <c r="B465" s="12"/>
      <c r="C465" s="13"/>
      <c r="D465" s="12"/>
      <c r="E465" s="13"/>
      <c r="F465" s="12"/>
      <c r="G465" s="13"/>
      <c r="H465" s="12"/>
      <c r="I465" s="13"/>
      <c r="J465" s="12"/>
    </row>
    <row r="466" spans="2:10" x14ac:dyDescent="0.3">
      <c r="B466" s="12"/>
      <c r="C466" s="13"/>
      <c r="D466" s="12"/>
      <c r="E466" s="13"/>
      <c r="F466" s="12"/>
      <c r="G466" s="13"/>
      <c r="H466" s="12"/>
      <c r="I466" s="13"/>
      <c r="J466" s="12"/>
    </row>
    <row r="467" spans="2:10" x14ac:dyDescent="0.3">
      <c r="B467" s="12"/>
      <c r="C467" s="13"/>
      <c r="D467" s="12"/>
      <c r="E467" s="13"/>
      <c r="F467" s="12"/>
      <c r="G467" s="13"/>
      <c r="H467" s="12"/>
      <c r="I467" s="13"/>
      <c r="J467" s="12"/>
    </row>
    <row r="468" spans="2:10" x14ac:dyDescent="0.3">
      <c r="B468" s="12"/>
      <c r="C468" s="13"/>
      <c r="D468" s="12"/>
      <c r="E468" s="13"/>
      <c r="F468" s="12"/>
      <c r="G468" s="13"/>
      <c r="H468" s="12"/>
      <c r="I468" s="13"/>
      <c r="J468" s="12"/>
    </row>
    <row r="469" spans="2:10" x14ac:dyDescent="0.3">
      <c r="B469" s="12"/>
      <c r="C469" s="13"/>
      <c r="D469" s="12"/>
      <c r="E469" s="13"/>
      <c r="F469" s="12"/>
      <c r="G469" s="13"/>
      <c r="H469" s="12"/>
      <c r="I469" s="13"/>
      <c r="J469" s="12"/>
    </row>
    <row r="470" spans="2:10" x14ac:dyDescent="0.3">
      <c r="B470" s="12"/>
      <c r="C470" s="13"/>
      <c r="D470" s="12"/>
      <c r="E470" s="13"/>
      <c r="F470" s="12"/>
      <c r="G470" s="13"/>
      <c r="H470" s="12"/>
      <c r="I470" s="13"/>
      <c r="J470" s="12"/>
    </row>
    <row r="471" spans="2:10" x14ac:dyDescent="0.3">
      <c r="B471" s="12"/>
      <c r="C471" s="13"/>
      <c r="D471" s="12"/>
      <c r="E471" s="13"/>
      <c r="F471" s="12"/>
      <c r="G471" s="13"/>
      <c r="H471" s="12"/>
      <c r="I471" s="13"/>
      <c r="J471" s="12"/>
    </row>
    <row r="472" spans="2:10" x14ac:dyDescent="0.3">
      <c r="B472" s="12"/>
      <c r="C472" s="13"/>
      <c r="D472" s="12"/>
      <c r="E472" s="13"/>
      <c r="F472" s="12"/>
      <c r="G472" s="13"/>
      <c r="H472" s="12"/>
      <c r="I472" s="13"/>
      <c r="J472" s="12"/>
    </row>
    <row r="473" spans="2:10" x14ac:dyDescent="0.3">
      <c r="B473" s="12"/>
      <c r="C473" s="13"/>
      <c r="D473" s="12"/>
      <c r="E473" s="13"/>
      <c r="F473" s="12"/>
      <c r="G473" s="13"/>
      <c r="H473" s="12"/>
      <c r="I473" s="13"/>
      <c r="J473" s="12"/>
    </row>
    <row r="474" spans="2:10" x14ac:dyDescent="0.3">
      <c r="B474" s="12"/>
      <c r="C474" s="13"/>
      <c r="D474" s="12"/>
      <c r="E474" s="13"/>
      <c r="F474" s="12"/>
      <c r="G474" s="13"/>
      <c r="H474" s="12"/>
      <c r="I474" s="13"/>
      <c r="J474" s="12"/>
    </row>
    <row r="475" spans="2:10" x14ac:dyDescent="0.3">
      <c r="B475" s="12"/>
      <c r="C475" s="13"/>
      <c r="D475" s="12"/>
      <c r="E475" s="13"/>
      <c r="F475" s="12"/>
      <c r="G475" s="13"/>
      <c r="H475" s="12"/>
      <c r="I475" s="13"/>
      <c r="J475" s="12"/>
    </row>
    <row r="476" spans="2:10" x14ac:dyDescent="0.3">
      <c r="B476" s="12"/>
      <c r="C476" s="13"/>
      <c r="D476" s="12"/>
      <c r="E476" s="13"/>
      <c r="F476" s="12"/>
      <c r="G476" s="13"/>
      <c r="H476" s="12"/>
      <c r="I476" s="13"/>
      <c r="J476" s="12"/>
    </row>
    <row r="477" spans="2:10" x14ac:dyDescent="0.3">
      <c r="B477" s="12"/>
      <c r="C477" s="13"/>
      <c r="D477" s="12"/>
      <c r="E477" s="13"/>
      <c r="F477" s="12"/>
      <c r="G477" s="13"/>
      <c r="H477" s="12"/>
      <c r="I477" s="13"/>
      <c r="J477" s="12"/>
    </row>
    <row r="478" spans="2:10" x14ac:dyDescent="0.3">
      <c r="B478" s="12"/>
      <c r="C478" s="13"/>
      <c r="D478" s="12"/>
      <c r="E478" s="13"/>
      <c r="F478" s="12"/>
      <c r="G478" s="13"/>
      <c r="H478" s="12"/>
      <c r="I478" s="13"/>
      <c r="J478" s="12"/>
    </row>
    <row r="479" spans="2:10" x14ac:dyDescent="0.3">
      <c r="B479" s="12"/>
      <c r="C479" s="13"/>
      <c r="D479" s="12"/>
      <c r="E479" s="13"/>
      <c r="F479" s="12"/>
      <c r="G479" s="13"/>
      <c r="H479" s="12"/>
      <c r="I479" s="13"/>
      <c r="J479" s="12"/>
    </row>
    <row r="480" spans="2:10" x14ac:dyDescent="0.3">
      <c r="B480" s="12"/>
      <c r="C480" s="13"/>
      <c r="D480" s="12"/>
      <c r="E480" s="13"/>
      <c r="F480" s="12"/>
      <c r="G480" s="13"/>
      <c r="H480" s="12"/>
      <c r="I480" s="13"/>
      <c r="J480" s="12"/>
    </row>
    <row r="481" spans="2:10" x14ac:dyDescent="0.3">
      <c r="B481" s="12"/>
      <c r="C481" s="13"/>
      <c r="D481" s="12"/>
      <c r="E481" s="13"/>
      <c r="F481" s="12"/>
      <c r="G481" s="13"/>
      <c r="H481" s="12"/>
      <c r="I481" s="13"/>
      <c r="J481" s="12"/>
    </row>
    <row r="482" spans="2:10" x14ac:dyDescent="0.3">
      <c r="B482" s="12"/>
      <c r="C482" s="13"/>
      <c r="D482" s="12"/>
      <c r="E482" s="13"/>
      <c r="F482" s="12"/>
      <c r="G482" s="13"/>
      <c r="H482" s="12"/>
      <c r="I482" s="13"/>
      <c r="J482" s="12"/>
    </row>
    <row r="483" spans="2:10" x14ac:dyDescent="0.3">
      <c r="B483" s="12"/>
      <c r="C483" s="13"/>
      <c r="D483" s="12"/>
      <c r="E483" s="13"/>
      <c r="F483" s="12"/>
      <c r="G483" s="13"/>
      <c r="H483" s="12"/>
      <c r="I483" s="13"/>
      <c r="J483" s="12"/>
    </row>
    <row r="484" spans="2:10" x14ac:dyDescent="0.3">
      <c r="B484" s="12"/>
      <c r="C484" s="13"/>
      <c r="D484" s="12"/>
      <c r="E484" s="13"/>
      <c r="F484" s="12"/>
      <c r="G484" s="13"/>
      <c r="H484" s="12"/>
      <c r="I484" s="13"/>
      <c r="J484" s="12"/>
    </row>
    <row r="485" spans="2:10" x14ac:dyDescent="0.3">
      <c r="B485" s="12"/>
      <c r="C485" s="13"/>
      <c r="D485" s="12"/>
      <c r="E485" s="13"/>
      <c r="F485" s="12"/>
      <c r="G485" s="13"/>
      <c r="H485" s="12"/>
      <c r="I485" s="13"/>
      <c r="J485" s="12"/>
    </row>
    <row r="486" spans="2:10" x14ac:dyDescent="0.3">
      <c r="B486" s="12"/>
      <c r="C486" s="13"/>
      <c r="D486" s="12"/>
      <c r="E486" s="13"/>
      <c r="F486" s="12"/>
      <c r="G486" s="13"/>
      <c r="H486" s="12"/>
      <c r="I486" s="13"/>
      <c r="J486" s="12"/>
    </row>
    <row r="487" spans="2:10" x14ac:dyDescent="0.3">
      <c r="B487" s="12"/>
      <c r="C487" s="13"/>
      <c r="D487" s="12"/>
      <c r="E487" s="13"/>
      <c r="F487" s="12"/>
      <c r="G487" s="13"/>
      <c r="H487" s="12"/>
      <c r="I487" s="13"/>
      <c r="J487" s="12"/>
    </row>
    <row r="488" spans="2:10" x14ac:dyDescent="0.3">
      <c r="B488" s="12"/>
      <c r="C488" s="13"/>
      <c r="D488" s="12"/>
      <c r="E488" s="13"/>
      <c r="F488" s="12"/>
      <c r="G488" s="13"/>
      <c r="H488" s="12"/>
      <c r="I488" s="13"/>
      <c r="J488" s="12"/>
    </row>
    <row r="489" spans="2:10" x14ac:dyDescent="0.3">
      <c r="B489" s="12"/>
      <c r="C489" s="13"/>
      <c r="D489" s="12"/>
      <c r="E489" s="13"/>
      <c r="F489" s="12"/>
      <c r="G489" s="13"/>
      <c r="H489" s="12"/>
      <c r="I489" s="13"/>
      <c r="J489" s="12"/>
    </row>
    <row r="490" spans="2:10" x14ac:dyDescent="0.3">
      <c r="B490" s="12"/>
      <c r="C490" s="13"/>
      <c r="D490" s="12"/>
      <c r="E490" s="13"/>
      <c r="F490" s="12"/>
      <c r="G490" s="13"/>
      <c r="H490" s="12"/>
      <c r="I490" s="13"/>
      <c r="J490" s="12"/>
    </row>
    <row r="491" spans="2:10" x14ac:dyDescent="0.3">
      <c r="B491" s="12"/>
      <c r="C491" s="13"/>
      <c r="D491" s="12"/>
      <c r="E491" s="13"/>
      <c r="F491" s="12"/>
      <c r="G491" s="13"/>
      <c r="H491" s="12"/>
      <c r="I491" s="13"/>
      <c r="J491" s="12"/>
    </row>
    <row r="492" spans="2:10" x14ac:dyDescent="0.3">
      <c r="B492" s="12"/>
      <c r="C492" s="13"/>
      <c r="D492" s="12"/>
      <c r="E492" s="13"/>
      <c r="F492" s="12"/>
      <c r="G492" s="13"/>
      <c r="H492" s="12"/>
      <c r="I492" s="13"/>
      <c r="J492" s="12"/>
    </row>
    <row r="493" spans="2:10" x14ac:dyDescent="0.3">
      <c r="B493" s="12"/>
      <c r="C493" s="13"/>
      <c r="D493" s="12"/>
      <c r="E493" s="13"/>
      <c r="F493" s="12"/>
      <c r="G493" s="13"/>
      <c r="H493" s="12"/>
      <c r="I493" s="13"/>
      <c r="J493" s="12"/>
    </row>
    <row r="494" spans="2:10" x14ac:dyDescent="0.3">
      <c r="B494" s="12"/>
      <c r="C494" s="13"/>
      <c r="D494" s="12"/>
      <c r="E494" s="13"/>
      <c r="F494" s="12"/>
      <c r="G494" s="13"/>
      <c r="H494" s="12"/>
      <c r="I494" s="13"/>
      <c r="J494" s="12"/>
    </row>
    <row r="495" spans="2:10" x14ac:dyDescent="0.3">
      <c r="B495" s="12"/>
      <c r="C495" s="13"/>
      <c r="D495" s="12"/>
      <c r="E495" s="13"/>
      <c r="F495" s="12"/>
      <c r="G495" s="13"/>
      <c r="H495" s="12"/>
      <c r="I495" s="13"/>
      <c r="J495" s="12"/>
    </row>
    <row r="496" spans="2:10" x14ac:dyDescent="0.3">
      <c r="B496" s="12"/>
      <c r="C496" s="13"/>
      <c r="D496" s="12"/>
      <c r="E496" s="13"/>
      <c r="F496" s="12"/>
      <c r="G496" s="13"/>
      <c r="H496" s="12"/>
      <c r="I496" s="13"/>
      <c r="J496" s="12"/>
    </row>
    <row r="497" spans="2:10" x14ac:dyDescent="0.3">
      <c r="B497" s="12"/>
      <c r="C497" s="13"/>
      <c r="D497" s="12"/>
      <c r="E497" s="13"/>
      <c r="F497" s="12"/>
      <c r="G497" s="13"/>
      <c r="H497" s="12"/>
      <c r="I497" s="13"/>
      <c r="J497" s="12"/>
    </row>
    <row r="498" spans="2:10" x14ac:dyDescent="0.3">
      <c r="B498" s="12"/>
      <c r="C498" s="13"/>
      <c r="D498" s="12"/>
      <c r="E498" s="13"/>
      <c r="F498" s="12"/>
      <c r="G498" s="13"/>
      <c r="H498" s="12"/>
      <c r="I498" s="13"/>
      <c r="J498" s="12"/>
    </row>
    <row r="499" spans="2:10" x14ac:dyDescent="0.3">
      <c r="B499" s="12"/>
      <c r="C499" s="13"/>
      <c r="D499" s="12"/>
      <c r="E499" s="13"/>
      <c r="F499" s="12"/>
      <c r="G499" s="13"/>
      <c r="H499" s="12"/>
      <c r="I499" s="13"/>
      <c r="J499" s="12"/>
    </row>
    <row r="500" spans="2:10" x14ac:dyDescent="0.3">
      <c r="B500" s="12"/>
      <c r="C500" s="13"/>
      <c r="D500" s="12"/>
      <c r="E500" s="13"/>
      <c r="F500" s="12"/>
      <c r="G500" s="13"/>
      <c r="H500" s="12"/>
      <c r="I500" s="13"/>
      <c r="J500" s="12"/>
    </row>
    <row r="501" spans="2:10" x14ac:dyDescent="0.3">
      <c r="B501" s="12"/>
      <c r="C501" s="13"/>
      <c r="D501" s="12"/>
      <c r="E501" s="13"/>
      <c r="F501" s="12"/>
      <c r="G501" s="13"/>
      <c r="H501" s="12"/>
      <c r="I501" s="13"/>
      <c r="J501" s="12"/>
    </row>
    <row r="502" spans="2:10" x14ac:dyDescent="0.3">
      <c r="B502" s="12"/>
      <c r="C502" s="13"/>
      <c r="D502" s="12"/>
      <c r="E502" s="13"/>
      <c r="F502" s="12"/>
      <c r="G502" s="13"/>
      <c r="H502" s="12"/>
      <c r="I502" s="13"/>
      <c r="J502" s="12"/>
    </row>
    <row r="503" spans="2:10" x14ac:dyDescent="0.3">
      <c r="B503" s="12"/>
      <c r="C503" s="13"/>
      <c r="D503" s="12"/>
      <c r="E503" s="13"/>
      <c r="F503" s="12"/>
      <c r="G503" s="13"/>
      <c r="H503" s="12"/>
      <c r="I503" s="13"/>
      <c r="J503" s="12"/>
    </row>
    <row r="504" spans="2:10" x14ac:dyDescent="0.3">
      <c r="B504" s="12"/>
      <c r="C504" s="13"/>
      <c r="D504" s="12"/>
      <c r="E504" s="13"/>
      <c r="F504" s="12"/>
      <c r="G504" s="13"/>
      <c r="H504" s="12"/>
      <c r="I504" s="13"/>
      <c r="J504" s="12"/>
    </row>
    <row r="505" spans="2:10" x14ac:dyDescent="0.3">
      <c r="B505" s="12"/>
      <c r="C505" s="13"/>
      <c r="D505" s="12"/>
      <c r="E505" s="13"/>
      <c r="F505" s="12"/>
      <c r="G505" s="13"/>
      <c r="H505" s="12"/>
      <c r="I505" s="13"/>
      <c r="J505" s="12"/>
    </row>
    <row r="506" spans="2:10" x14ac:dyDescent="0.3">
      <c r="B506" s="12"/>
      <c r="C506" s="13"/>
      <c r="D506" s="12"/>
      <c r="E506" s="13"/>
      <c r="F506" s="12"/>
      <c r="G506" s="13"/>
      <c r="H506" s="12"/>
      <c r="I506" s="13"/>
      <c r="J506" s="12"/>
    </row>
    <row r="507" spans="2:10" x14ac:dyDescent="0.3">
      <c r="B507" s="12"/>
      <c r="C507" s="13"/>
      <c r="D507" s="12"/>
      <c r="E507" s="13"/>
      <c r="F507" s="12"/>
      <c r="G507" s="13"/>
      <c r="H507" s="12"/>
      <c r="I507" s="13"/>
      <c r="J507" s="12"/>
    </row>
    <row r="508" spans="2:10" x14ac:dyDescent="0.3">
      <c r="B508" s="12"/>
      <c r="C508" s="13"/>
      <c r="D508" s="12"/>
      <c r="E508" s="13"/>
      <c r="F508" s="12"/>
      <c r="G508" s="13"/>
      <c r="H508" s="12"/>
      <c r="I508" s="13"/>
      <c r="J508" s="12"/>
    </row>
    <row r="509" spans="2:10" x14ac:dyDescent="0.3">
      <c r="B509" s="12"/>
      <c r="C509" s="13"/>
      <c r="D509" s="12"/>
      <c r="E509" s="13"/>
      <c r="F509" s="12"/>
      <c r="G509" s="13"/>
      <c r="H509" s="12"/>
      <c r="I509" s="13"/>
      <c r="J509" s="12"/>
    </row>
    <row r="510" spans="2:10" x14ac:dyDescent="0.3">
      <c r="B510" s="12"/>
      <c r="C510" s="13"/>
      <c r="D510" s="12"/>
      <c r="E510" s="13"/>
      <c r="F510" s="12"/>
      <c r="G510" s="13"/>
      <c r="H510" s="12"/>
      <c r="I510" s="13"/>
      <c r="J510" s="12"/>
    </row>
    <row r="511" spans="2:10" x14ac:dyDescent="0.3">
      <c r="B511" s="12"/>
      <c r="C511" s="13"/>
      <c r="D511" s="12"/>
      <c r="E511" s="13"/>
      <c r="F511" s="12"/>
      <c r="G511" s="13"/>
      <c r="H511" s="12"/>
      <c r="I511" s="13"/>
      <c r="J511" s="12"/>
    </row>
    <row r="512" spans="2:10" x14ac:dyDescent="0.3">
      <c r="B512" s="12"/>
      <c r="C512" s="13"/>
      <c r="D512" s="12"/>
      <c r="E512" s="13"/>
      <c r="F512" s="12"/>
      <c r="G512" s="13"/>
      <c r="H512" s="12"/>
      <c r="I512" s="13"/>
      <c r="J512" s="12"/>
    </row>
    <row r="513" spans="2:10" x14ac:dyDescent="0.3">
      <c r="B513" s="12"/>
      <c r="C513" s="13"/>
      <c r="D513" s="12"/>
      <c r="E513" s="13"/>
      <c r="F513" s="12"/>
      <c r="G513" s="13"/>
      <c r="H513" s="12"/>
      <c r="I513" s="13"/>
      <c r="J513" s="12"/>
    </row>
    <row r="514" spans="2:10" x14ac:dyDescent="0.3">
      <c r="B514" s="12"/>
      <c r="C514" s="13"/>
      <c r="D514" s="12"/>
      <c r="E514" s="13"/>
      <c r="F514" s="12"/>
      <c r="G514" s="13"/>
      <c r="H514" s="12"/>
      <c r="I514" s="13"/>
      <c r="J514" s="12"/>
    </row>
    <row r="515" spans="2:10" x14ac:dyDescent="0.3">
      <c r="B515" s="12"/>
      <c r="C515" s="13"/>
      <c r="D515" s="12"/>
      <c r="E515" s="13"/>
      <c r="F515" s="12"/>
      <c r="G515" s="13"/>
      <c r="H515" s="12"/>
      <c r="I515" s="13"/>
      <c r="J515" s="12"/>
    </row>
    <row r="516" spans="2:10" x14ac:dyDescent="0.3">
      <c r="B516" s="12"/>
      <c r="C516" s="13"/>
      <c r="D516" s="12"/>
      <c r="E516" s="13"/>
      <c r="F516" s="12"/>
      <c r="G516" s="13"/>
      <c r="H516" s="12"/>
      <c r="I516" s="13"/>
      <c r="J516" s="12"/>
    </row>
    <row r="517" spans="2:10" x14ac:dyDescent="0.3">
      <c r="B517" s="12"/>
      <c r="C517" s="13"/>
      <c r="D517" s="12"/>
      <c r="E517" s="13"/>
      <c r="F517" s="12"/>
      <c r="G517" s="13"/>
      <c r="H517" s="12"/>
      <c r="I517" s="13"/>
      <c r="J517" s="12"/>
    </row>
    <row r="518" spans="2:10" x14ac:dyDescent="0.3">
      <c r="B518" s="12"/>
      <c r="C518" s="13"/>
      <c r="D518" s="12"/>
      <c r="E518" s="13"/>
      <c r="F518" s="12"/>
      <c r="G518" s="13"/>
      <c r="H518" s="12"/>
      <c r="I518" s="13"/>
      <c r="J518" s="12"/>
    </row>
    <row r="519" spans="2:10" x14ac:dyDescent="0.3">
      <c r="B519" s="12"/>
      <c r="C519" s="13"/>
      <c r="D519" s="12"/>
      <c r="E519" s="13"/>
      <c r="F519" s="12"/>
      <c r="G519" s="13"/>
      <c r="H519" s="12"/>
      <c r="I519" s="13"/>
      <c r="J519" s="12"/>
    </row>
    <row r="520" spans="2:10" x14ac:dyDescent="0.3">
      <c r="B520" s="12"/>
      <c r="C520" s="13"/>
      <c r="D520" s="12"/>
      <c r="E520" s="13"/>
      <c r="F520" s="12"/>
      <c r="G520" s="13"/>
      <c r="H520" s="12"/>
      <c r="I520" s="13"/>
      <c r="J520" s="12"/>
    </row>
    <row r="521" spans="2:10" x14ac:dyDescent="0.3">
      <c r="B521" s="12"/>
      <c r="C521" s="13"/>
      <c r="D521" s="12"/>
      <c r="E521" s="13"/>
      <c r="F521" s="12"/>
      <c r="G521" s="13"/>
      <c r="H521" s="12"/>
      <c r="I521" s="13"/>
      <c r="J521" s="12"/>
    </row>
    <row r="522" spans="2:10" x14ac:dyDescent="0.3">
      <c r="B522" s="12"/>
      <c r="C522" s="13"/>
      <c r="D522" s="12"/>
      <c r="E522" s="13"/>
      <c r="F522" s="12"/>
      <c r="G522" s="13"/>
      <c r="H522" s="12"/>
      <c r="I522" s="13"/>
      <c r="J522" s="12"/>
    </row>
    <row r="523" spans="2:10" x14ac:dyDescent="0.3">
      <c r="B523" s="12"/>
      <c r="C523" s="13"/>
      <c r="D523" s="12"/>
      <c r="E523" s="13"/>
      <c r="F523" s="12"/>
      <c r="G523" s="13"/>
      <c r="H523" s="12"/>
      <c r="I523" s="13"/>
      <c r="J523" s="12"/>
    </row>
    <row r="524" spans="2:10" x14ac:dyDescent="0.3">
      <c r="B524" s="12"/>
      <c r="C524" s="13"/>
      <c r="D524" s="12"/>
      <c r="E524" s="13"/>
      <c r="F524" s="12"/>
      <c r="G524" s="13"/>
      <c r="H524" s="12"/>
      <c r="I524" s="13"/>
      <c r="J524" s="12"/>
    </row>
    <row r="525" spans="2:10" x14ac:dyDescent="0.3">
      <c r="B525" s="12"/>
      <c r="C525" s="13"/>
      <c r="D525" s="12"/>
      <c r="E525" s="13"/>
      <c r="F525" s="12"/>
      <c r="G525" s="13"/>
      <c r="H525" s="12"/>
      <c r="I525" s="13"/>
      <c r="J525" s="12"/>
    </row>
    <row r="526" spans="2:10" x14ac:dyDescent="0.3">
      <c r="B526" s="12"/>
      <c r="C526" s="13"/>
      <c r="D526" s="12"/>
      <c r="E526" s="13"/>
      <c r="F526" s="12"/>
      <c r="G526" s="13"/>
      <c r="H526" s="12"/>
      <c r="I526" s="13"/>
      <c r="J526" s="12"/>
    </row>
    <row r="527" spans="2:10" x14ac:dyDescent="0.3">
      <c r="B527" s="12"/>
      <c r="C527" s="13"/>
      <c r="D527" s="12"/>
      <c r="E527" s="13"/>
      <c r="F527" s="12"/>
      <c r="G527" s="13"/>
      <c r="H527" s="12"/>
      <c r="I527" s="13"/>
      <c r="J527" s="12"/>
    </row>
    <row r="528" spans="2:10" x14ac:dyDescent="0.3">
      <c r="B528" s="12"/>
      <c r="C528" s="13"/>
      <c r="D528" s="12"/>
      <c r="E528" s="13"/>
      <c r="F528" s="12"/>
      <c r="G528" s="13"/>
      <c r="H528" s="12"/>
      <c r="I528" s="13"/>
      <c r="J528" s="12"/>
    </row>
    <row r="529" spans="2:10" x14ac:dyDescent="0.3">
      <c r="B529" s="12"/>
      <c r="C529" s="13"/>
      <c r="D529" s="12"/>
      <c r="E529" s="13"/>
      <c r="F529" s="12"/>
      <c r="G529" s="13"/>
      <c r="H529" s="12"/>
      <c r="I529" s="13"/>
      <c r="J529" s="12"/>
    </row>
    <row r="530" spans="2:10" x14ac:dyDescent="0.3">
      <c r="B530" s="12"/>
      <c r="C530" s="13"/>
      <c r="D530" s="12"/>
      <c r="E530" s="13"/>
      <c r="F530" s="12"/>
      <c r="G530" s="13"/>
      <c r="H530" s="12"/>
      <c r="I530" s="13"/>
      <c r="J530" s="12"/>
    </row>
    <row r="531" spans="2:10" x14ac:dyDescent="0.3">
      <c r="B531" s="12"/>
      <c r="C531" s="13"/>
      <c r="D531" s="12"/>
      <c r="E531" s="13"/>
      <c r="F531" s="12"/>
      <c r="G531" s="13"/>
      <c r="H531" s="12"/>
      <c r="I531" s="13"/>
      <c r="J531" s="12"/>
    </row>
    <row r="532" spans="2:10" x14ac:dyDescent="0.3">
      <c r="B532" s="12"/>
      <c r="C532" s="13"/>
      <c r="D532" s="12"/>
      <c r="E532" s="13"/>
      <c r="F532" s="12"/>
      <c r="G532" s="13"/>
      <c r="H532" s="12"/>
      <c r="I532" s="13"/>
      <c r="J532" s="12"/>
    </row>
    <row r="533" spans="2:10" x14ac:dyDescent="0.3">
      <c r="B533" s="12"/>
      <c r="C533" s="13"/>
      <c r="D533" s="12"/>
      <c r="E533" s="13"/>
      <c r="F533" s="12"/>
      <c r="G533" s="13"/>
      <c r="H533" s="12"/>
      <c r="I533" s="13"/>
      <c r="J533" s="12"/>
    </row>
    <row r="534" spans="2:10" x14ac:dyDescent="0.3">
      <c r="B534" s="12"/>
      <c r="C534" s="13"/>
      <c r="D534" s="12"/>
      <c r="E534" s="13"/>
      <c r="F534" s="12"/>
      <c r="G534" s="13"/>
      <c r="H534" s="12"/>
      <c r="I534" s="13"/>
      <c r="J534" s="12"/>
    </row>
    <row r="535" spans="2:10" x14ac:dyDescent="0.3">
      <c r="B535" s="12"/>
      <c r="C535" s="13"/>
      <c r="D535" s="12"/>
      <c r="E535" s="13"/>
      <c r="F535" s="12"/>
      <c r="G535" s="13"/>
      <c r="H535" s="12"/>
      <c r="I535" s="13"/>
      <c r="J535" s="12"/>
    </row>
    <row r="536" spans="2:10" x14ac:dyDescent="0.3">
      <c r="B536" s="12"/>
      <c r="C536" s="13"/>
      <c r="D536" s="12"/>
      <c r="E536" s="13"/>
      <c r="F536" s="12"/>
      <c r="G536" s="13"/>
      <c r="H536" s="12"/>
      <c r="I536" s="13"/>
      <c r="J536" s="12"/>
    </row>
    <row r="537" spans="2:10" x14ac:dyDescent="0.3">
      <c r="B537" s="12"/>
      <c r="C537" s="13"/>
      <c r="D537" s="12"/>
      <c r="E537" s="13"/>
      <c r="F537" s="12"/>
      <c r="G537" s="13"/>
      <c r="H537" s="12"/>
      <c r="I537" s="13"/>
      <c r="J537" s="12"/>
    </row>
    <row r="538" spans="2:10" x14ac:dyDescent="0.3">
      <c r="B538" s="12"/>
      <c r="C538" s="13"/>
      <c r="D538" s="12"/>
      <c r="E538" s="13"/>
      <c r="F538" s="12"/>
      <c r="G538" s="13"/>
      <c r="H538" s="12"/>
      <c r="I538" s="13"/>
      <c r="J538" s="12"/>
    </row>
    <row r="539" spans="2:10" x14ac:dyDescent="0.3">
      <c r="B539" s="12"/>
      <c r="C539" s="13"/>
      <c r="D539" s="12"/>
      <c r="E539" s="13"/>
      <c r="F539" s="12"/>
      <c r="G539" s="13"/>
      <c r="H539" s="12"/>
      <c r="I539" s="13"/>
      <c r="J539" s="12"/>
    </row>
    <row r="540" spans="2:10" x14ac:dyDescent="0.3">
      <c r="B540" s="12"/>
      <c r="C540" s="13"/>
      <c r="D540" s="12"/>
      <c r="E540" s="13"/>
      <c r="F540" s="12"/>
      <c r="G540" s="13"/>
      <c r="H540" s="12"/>
      <c r="I540" s="13"/>
      <c r="J540" s="12"/>
    </row>
    <row r="541" spans="2:10" x14ac:dyDescent="0.3">
      <c r="B541" s="12"/>
      <c r="C541" s="13"/>
      <c r="D541" s="12"/>
      <c r="E541" s="13"/>
      <c r="F541" s="12"/>
      <c r="G541" s="13"/>
      <c r="H541" s="12"/>
      <c r="I541" s="13"/>
      <c r="J541" s="12"/>
    </row>
    <row r="542" spans="2:10" x14ac:dyDescent="0.3">
      <c r="B542" s="12"/>
      <c r="C542" s="13"/>
      <c r="D542" s="12"/>
      <c r="E542" s="13"/>
      <c r="F542" s="12"/>
      <c r="G542" s="13"/>
      <c r="H542" s="12"/>
      <c r="I542" s="13"/>
      <c r="J542" s="12"/>
    </row>
    <row r="543" spans="2:10" x14ac:dyDescent="0.3">
      <c r="B543" s="12"/>
      <c r="C543" s="13"/>
      <c r="D543" s="12"/>
      <c r="E543" s="13"/>
      <c r="F543" s="12"/>
      <c r="G543" s="13"/>
      <c r="H543" s="12"/>
      <c r="I543" s="13"/>
      <c r="J543" s="12"/>
    </row>
    <row r="544" spans="2:10" x14ac:dyDescent="0.3">
      <c r="B544" s="12"/>
      <c r="C544" s="13"/>
      <c r="D544" s="12"/>
      <c r="E544" s="13"/>
      <c r="F544" s="12"/>
      <c r="G544" s="13"/>
      <c r="H544" s="12"/>
      <c r="I544" s="13"/>
      <c r="J544" s="12"/>
    </row>
    <row r="545" spans="2:10" x14ac:dyDescent="0.3">
      <c r="B545" s="12"/>
      <c r="C545" s="13"/>
      <c r="D545" s="12"/>
      <c r="E545" s="13"/>
      <c r="F545" s="12"/>
      <c r="G545" s="13"/>
      <c r="H545" s="12"/>
      <c r="I545" s="13"/>
      <c r="J545" s="12"/>
    </row>
    <row r="546" spans="2:10" x14ac:dyDescent="0.3">
      <c r="B546" s="12"/>
      <c r="C546" s="13"/>
      <c r="D546" s="12"/>
      <c r="E546" s="13"/>
      <c r="F546" s="12"/>
      <c r="G546" s="13"/>
      <c r="H546" s="12"/>
      <c r="I546" s="13"/>
      <c r="J546" s="12"/>
    </row>
    <row r="547" spans="2:10" x14ac:dyDescent="0.3">
      <c r="B547" s="12"/>
      <c r="C547" s="13"/>
      <c r="D547" s="12"/>
      <c r="E547" s="13"/>
      <c r="F547" s="12"/>
      <c r="G547" s="13"/>
      <c r="H547" s="12"/>
      <c r="I547" s="13"/>
      <c r="J547" s="12"/>
    </row>
    <row r="548" spans="2:10" x14ac:dyDescent="0.3">
      <c r="B548" s="12"/>
      <c r="C548" s="13"/>
      <c r="D548" s="12"/>
      <c r="E548" s="13"/>
      <c r="F548" s="12"/>
      <c r="G548" s="13"/>
      <c r="H548" s="12"/>
      <c r="I548" s="13"/>
      <c r="J548" s="12"/>
    </row>
  </sheetData>
  <conditionalFormatting sqref="B9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:D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:G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9:J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J16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CD0D-61BA-4955-9103-3FAF310E16B9}">
  <sheetPr codeName="Sheet4"/>
  <dimension ref="A1:DP201"/>
  <sheetViews>
    <sheetView zoomScale="70" zoomScaleNormal="70" workbookViewId="0">
      <selection sqref="A1:AM33"/>
    </sheetView>
  </sheetViews>
  <sheetFormatPr defaultColWidth="8.88671875" defaultRowHeight="14.4" x14ac:dyDescent="0.3"/>
  <cols>
    <col min="1" max="5" width="8.88671875" style="19"/>
    <col min="6" max="7" width="13" style="19" bestFit="1" customWidth="1"/>
    <col min="8" max="16384" width="8.88671875" style="19"/>
  </cols>
  <sheetData>
    <row r="1" spans="1:120" x14ac:dyDescent="0.3">
      <c r="A1" s="63"/>
      <c r="B1" s="64" t="s">
        <v>721</v>
      </c>
      <c r="C1" s="64" t="s">
        <v>722</v>
      </c>
      <c r="D1" s="64" t="s">
        <v>723</v>
      </c>
      <c r="E1" s="64" t="s">
        <v>724</v>
      </c>
      <c r="F1" s="64" t="s">
        <v>725</v>
      </c>
      <c r="G1" s="64" t="s">
        <v>726</v>
      </c>
      <c r="H1" s="64" t="s">
        <v>727</v>
      </c>
      <c r="I1" s="64" t="s">
        <v>728</v>
      </c>
      <c r="J1" s="64" t="s">
        <v>729</v>
      </c>
      <c r="K1" s="64" t="s">
        <v>730</v>
      </c>
      <c r="L1" s="64" t="s">
        <v>731</v>
      </c>
      <c r="M1" s="64" t="s">
        <v>732</v>
      </c>
      <c r="N1" s="64" t="s">
        <v>733</v>
      </c>
      <c r="O1" s="64" t="s">
        <v>734</v>
      </c>
      <c r="P1" s="64" t="s">
        <v>735</v>
      </c>
      <c r="Q1" s="64" t="s">
        <v>736</v>
      </c>
      <c r="R1" s="64" t="s">
        <v>737</v>
      </c>
      <c r="S1" s="64" t="s">
        <v>738</v>
      </c>
      <c r="T1" s="64" t="s">
        <v>739</v>
      </c>
      <c r="U1" s="64" t="s">
        <v>740</v>
      </c>
      <c r="V1" s="64" t="s">
        <v>741</v>
      </c>
      <c r="W1" s="64" t="s">
        <v>742</v>
      </c>
      <c r="X1" s="64" t="s">
        <v>743</v>
      </c>
      <c r="Y1" s="64" t="s">
        <v>744</v>
      </c>
      <c r="Z1" s="64" t="s">
        <v>745</v>
      </c>
      <c r="AA1" s="64" t="s">
        <v>746</v>
      </c>
      <c r="AB1" s="64" t="s">
        <v>747</v>
      </c>
      <c r="AC1" s="64" t="s">
        <v>748</v>
      </c>
      <c r="AD1" s="64" t="s">
        <v>749</v>
      </c>
      <c r="AE1" s="64" t="s">
        <v>750</v>
      </c>
      <c r="AF1" s="64" t="s">
        <v>751</v>
      </c>
      <c r="AG1" s="64" t="s">
        <v>752</v>
      </c>
      <c r="AH1" s="64" t="s">
        <v>753</v>
      </c>
      <c r="AI1" s="64" t="s">
        <v>754</v>
      </c>
      <c r="AJ1" s="64" t="s">
        <v>755</v>
      </c>
      <c r="AK1" s="64" t="s">
        <v>756</v>
      </c>
      <c r="AL1" s="64" t="s">
        <v>757</v>
      </c>
      <c r="AM1" s="64" t="s">
        <v>758</v>
      </c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</row>
    <row r="2" spans="1:120" x14ac:dyDescent="0.3">
      <c r="A2" s="64">
        <v>0</v>
      </c>
      <c r="B2" s="63">
        <v>5.4180717468261721E-3</v>
      </c>
      <c r="C2" s="63">
        <v>50</v>
      </c>
      <c r="D2" s="63">
        <v>4.0872812271118157E-2</v>
      </c>
      <c r="E2" s="63" t="b">
        <v>0</v>
      </c>
      <c r="F2" s="63">
        <v>8.6016897023999978E-2</v>
      </c>
      <c r="G2" s="63">
        <v>4.6303850495999978E-2</v>
      </c>
      <c r="H2" s="63">
        <v>8.7232000000000004E-2</v>
      </c>
      <c r="I2" s="63">
        <v>1.9135999999999931E-2</v>
      </c>
      <c r="J2" s="63">
        <v>0.19577600000000001</v>
      </c>
      <c r="K2" s="63">
        <v>0.2</v>
      </c>
      <c r="L2" s="63">
        <v>0.113216</v>
      </c>
      <c r="M2" s="63">
        <v>0.109888</v>
      </c>
      <c r="N2" s="63">
        <v>0.24723200000000001</v>
      </c>
      <c r="O2" s="63">
        <v>0.2</v>
      </c>
      <c r="P2" s="63">
        <v>4.9728000000000029E-2</v>
      </c>
      <c r="Q2" s="63">
        <v>-0.29433599999999999</v>
      </c>
      <c r="R2" s="63">
        <v>0.54950399999999999</v>
      </c>
      <c r="S2" s="63">
        <v>3.0175297130990782E-17</v>
      </c>
      <c r="T2" s="63">
        <v>-3.7503999999999982E-2</v>
      </c>
      <c r="U2" s="63">
        <v>-0.31347199999999992</v>
      </c>
      <c r="V2" s="63">
        <v>0.74527999999999994</v>
      </c>
      <c r="W2" s="63">
        <v>0.2</v>
      </c>
      <c r="X2" s="63">
        <v>-0.23750399999999999</v>
      </c>
      <c r="Y2" s="63">
        <v>-0.51347199999999993</v>
      </c>
      <c r="Z2" s="63">
        <v>0.54527999999999999</v>
      </c>
      <c r="AA2" s="63">
        <v>7.9004414306594058E-18</v>
      </c>
      <c r="AB2" s="63">
        <v>-0.15071999999999999</v>
      </c>
      <c r="AC2" s="63">
        <v>-0.42336000000000001</v>
      </c>
      <c r="AD2" s="63">
        <v>0.49804799999999999</v>
      </c>
      <c r="AE2" s="63">
        <v>7.2263958324087016E-18</v>
      </c>
      <c r="AF2" s="63" t="s">
        <v>1017</v>
      </c>
      <c r="AG2" s="63" t="s">
        <v>1018</v>
      </c>
      <c r="AH2" s="63">
        <v>20.316342841012311</v>
      </c>
      <c r="AI2" s="63">
        <v>6.4469145455818264</v>
      </c>
      <c r="AJ2" s="63">
        <v>5.317374278899627</v>
      </c>
      <c r="AK2" s="63">
        <v>5.0632881373597467</v>
      </c>
      <c r="AL2" s="63">
        <v>8.6619718309859106</v>
      </c>
      <c r="AM2" s="63">
        <v>8.6619718309859106</v>
      </c>
    </row>
    <row r="3" spans="1:120" x14ac:dyDescent="0.3">
      <c r="A3" s="64">
        <v>1</v>
      </c>
      <c r="B3" s="63"/>
      <c r="C3" s="63">
        <v>50</v>
      </c>
      <c r="D3" s="63">
        <v>4.6878576278686523E-2</v>
      </c>
      <c r="E3" s="63" t="b">
        <v>0</v>
      </c>
      <c r="F3" s="63">
        <v>9.1569336320000028E-2</v>
      </c>
      <c r="G3" s="63">
        <v>4.9229312000000018E-2</v>
      </c>
      <c r="H3" s="63">
        <v>7.6351999999999989E-2</v>
      </c>
      <c r="I3" s="63">
        <v>5.1264000000000011E-2</v>
      </c>
      <c r="J3" s="63">
        <v>0.20191999999999999</v>
      </c>
      <c r="K3" s="63">
        <v>0.2</v>
      </c>
      <c r="L3" s="63">
        <v>0.13331200000000001</v>
      </c>
      <c r="M3" s="63">
        <v>6.6624000000000003E-2</v>
      </c>
      <c r="N3" s="63">
        <v>0.26335999999999998</v>
      </c>
      <c r="O3" s="63">
        <v>0.2</v>
      </c>
      <c r="P3" s="63">
        <v>5.3312000000000012E-2</v>
      </c>
      <c r="Q3" s="63">
        <v>-5.7023999999999998E-2</v>
      </c>
      <c r="R3" s="63">
        <v>0.44928000000000001</v>
      </c>
      <c r="S3" s="63">
        <v>3.8091414040679247E-18</v>
      </c>
      <c r="T3" s="63">
        <v>-2.3039999999999981E-2</v>
      </c>
      <c r="U3" s="63">
        <v>-5.7599999999999874E-3</v>
      </c>
      <c r="V3" s="63">
        <v>0.6512</v>
      </c>
      <c r="W3" s="63">
        <v>0.2</v>
      </c>
      <c r="X3" s="63">
        <v>-0.22303999999999999</v>
      </c>
      <c r="Y3" s="63">
        <v>-0.20576</v>
      </c>
      <c r="Z3" s="63">
        <v>0.45119999999999999</v>
      </c>
      <c r="AA3" s="63">
        <v>-2.069163231839368E-17</v>
      </c>
      <c r="AB3" s="63">
        <v>-0.15635199999999999</v>
      </c>
      <c r="AC3" s="63">
        <v>-7.238399999999999E-2</v>
      </c>
      <c r="AD3" s="63">
        <v>0.38784000000000002</v>
      </c>
      <c r="AE3" s="63">
        <v>-2.8450994437791311E-17</v>
      </c>
      <c r="AF3" s="63" t="s">
        <v>1019</v>
      </c>
      <c r="AG3" s="63" t="s">
        <v>1020</v>
      </c>
      <c r="AH3" s="63">
        <v>15.872224394270569</v>
      </c>
      <c r="AI3" s="63">
        <v>3.2305262726602639</v>
      </c>
      <c r="AJ3" s="63">
        <v>9.6164342102117093</v>
      </c>
      <c r="AK3" s="63">
        <v>9.0608630703202415</v>
      </c>
      <c r="AL3" s="63">
        <v>14.04255319148935</v>
      </c>
      <c r="AM3" s="63">
        <v>14.04255319148935</v>
      </c>
    </row>
    <row r="4" spans="1:120" x14ac:dyDescent="0.3">
      <c r="A4" s="64">
        <v>2</v>
      </c>
      <c r="B4" s="63"/>
      <c r="C4" s="63">
        <v>50</v>
      </c>
      <c r="D4" s="63">
        <v>2.7576446533203122E-2</v>
      </c>
      <c r="E4" s="63" t="b">
        <v>0</v>
      </c>
      <c r="F4" s="63">
        <v>0.10095668019200001</v>
      </c>
      <c r="G4" s="63">
        <v>6.0232085504000013E-2</v>
      </c>
      <c r="H4" s="63">
        <v>6.3808000000000031E-2</v>
      </c>
      <c r="I4" s="63">
        <v>6.5855999999999998E-2</v>
      </c>
      <c r="J4" s="63">
        <v>0.22764799999999999</v>
      </c>
      <c r="K4" s="63">
        <v>0.2</v>
      </c>
      <c r="L4" s="63">
        <v>0.18553600000000001</v>
      </c>
      <c r="M4" s="63">
        <v>0.17568</v>
      </c>
      <c r="N4" s="63">
        <v>0.188864</v>
      </c>
      <c r="O4" s="63">
        <v>0.2</v>
      </c>
      <c r="P4" s="63">
        <v>0.45651199999999997</v>
      </c>
      <c r="Q4" s="63">
        <v>-5.7023999999999998E-2</v>
      </c>
      <c r="R4" s="63">
        <v>-0.22348799999999999</v>
      </c>
      <c r="S4" s="63">
        <v>-2.9203417431187441E-17</v>
      </c>
      <c r="T4" s="63">
        <v>0.52032</v>
      </c>
      <c r="U4" s="63">
        <v>8.8320000000000065E-3</v>
      </c>
      <c r="V4" s="63">
        <v>4.1600000000000248E-3</v>
      </c>
      <c r="W4" s="63">
        <v>0.2</v>
      </c>
      <c r="X4" s="63">
        <v>0.32031999999999999</v>
      </c>
      <c r="Y4" s="63">
        <v>-0.191168</v>
      </c>
      <c r="Z4" s="63">
        <v>-0.19583999999999999</v>
      </c>
      <c r="AA4" s="63">
        <v>-3.4282272636611348E-17</v>
      </c>
      <c r="AB4" s="63">
        <v>0.33478400000000003</v>
      </c>
      <c r="AC4" s="63">
        <v>-0.166848</v>
      </c>
      <c r="AD4" s="63">
        <v>-0.18470400000000001</v>
      </c>
      <c r="AE4" s="63">
        <v>-3.2636347338557302E-17</v>
      </c>
      <c r="AF4" s="63" t="s">
        <v>1021</v>
      </c>
      <c r="AG4" s="63" t="s">
        <v>1022</v>
      </c>
      <c r="AH4" s="63">
        <v>1.7379541172253039</v>
      </c>
      <c r="AI4" s="63">
        <v>1.6257235743712739</v>
      </c>
      <c r="AJ4" s="63">
        <v>1.772120719554777</v>
      </c>
      <c r="AK4" s="63">
        <v>1.668714758853026</v>
      </c>
      <c r="AL4" s="63">
        <v>5.6862745098038996</v>
      </c>
      <c r="AM4" s="63">
        <v>5.686274509803912</v>
      </c>
    </row>
    <row r="5" spans="1:120" x14ac:dyDescent="0.3">
      <c r="A5" s="64">
        <v>4</v>
      </c>
      <c r="B5" s="63"/>
      <c r="C5" s="63">
        <v>50</v>
      </c>
      <c r="D5" s="63">
        <v>3.8893938064575202E-2</v>
      </c>
      <c r="E5" s="63" t="b">
        <v>0</v>
      </c>
      <c r="F5" s="63">
        <v>7.8017212416000015E-2</v>
      </c>
      <c r="G5" s="63">
        <v>2.0577890304000011E-2</v>
      </c>
      <c r="H5" s="63">
        <v>7.9551999999999984E-2</v>
      </c>
      <c r="I5" s="63">
        <v>9.4528000000000029E-2</v>
      </c>
      <c r="J5" s="63">
        <v>7.2896000000000044E-2</v>
      </c>
      <c r="K5" s="63">
        <v>0.2</v>
      </c>
      <c r="L5" s="63">
        <v>2.9248E-2</v>
      </c>
      <c r="M5" s="63">
        <v>0.195136</v>
      </c>
      <c r="N5" s="63">
        <v>0.19769600000000001</v>
      </c>
      <c r="O5" s="63">
        <v>0.2</v>
      </c>
      <c r="P5" s="63">
        <v>-0.2064</v>
      </c>
      <c r="Q5" s="63">
        <v>0.21638399999999999</v>
      </c>
      <c r="R5" s="63">
        <v>-5.9903999999999943E-2</v>
      </c>
      <c r="S5" s="63">
        <v>-1.070948727267164E-16</v>
      </c>
      <c r="T5" s="63">
        <v>-0.28595199999999998</v>
      </c>
      <c r="U5" s="63">
        <v>0.31091200000000002</v>
      </c>
      <c r="V5" s="63">
        <v>1.2992000000000109E-2</v>
      </c>
      <c r="W5" s="63">
        <v>0.1999999999999999</v>
      </c>
      <c r="X5" s="63">
        <v>-0.485952</v>
      </c>
      <c r="Y5" s="63">
        <v>0.110912</v>
      </c>
      <c r="Z5" s="63">
        <v>-0.1870079999999999</v>
      </c>
      <c r="AA5" s="63">
        <v>-1.5043757224213949E-16</v>
      </c>
      <c r="AB5" s="63">
        <v>-0.25670399999999999</v>
      </c>
      <c r="AC5" s="63">
        <v>0.115776</v>
      </c>
      <c r="AD5" s="63">
        <v>-0.1847039999999999</v>
      </c>
      <c r="AE5" s="63">
        <v>-1.223784647800754E-16</v>
      </c>
      <c r="AF5" s="63" t="s">
        <v>1023</v>
      </c>
      <c r="AG5" s="63" t="s">
        <v>1024</v>
      </c>
      <c r="AH5" s="63">
        <v>52.823742180417852</v>
      </c>
      <c r="AI5" s="63">
        <v>16.197249623642271</v>
      </c>
      <c r="AJ5" s="63">
        <v>0.45445754162620788</v>
      </c>
      <c r="AK5" s="63">
        <v>0.4210055982194284</v>
      </c>
      <c r="AL5" s="63">
        <v>1.2320328542094501</v>
      </c>
      <c r="AM5" s="63">
        <v>1.232032854209403</v>
      </c>
    </row>
    <row r="6" spans="1:120" x14ac:dyDescent="0.3">
      <c r="A6" s="64">
        <v>5</v>
      </c>
      <c r="B6" s="63"/>
      <c r="C6" s="63">
        <v>50</v>
      </c>
      <c r="D6" s="63">
        <v>2.5987625122070309E-2</v>
      </c>
      <c r="E6" s="63" t="b">
        <v>0</v>
      </c>
      <c r="F6" s="63">
        <v>5.8049048576000017E-2</v>
      </c>
      <c r="G6" s="63">
        <v>5.9178475520000051E-3</v>
      </c>
      <c r="H6" s="63">
        <v>5.6128000000000067E-2</v>
      </c>
      <c r="I6" s="63">
        <v>4.7807999999999982E-2</v>
      </c>
      <c r="J6" s="63">
        <v>2.1951999999999999E-2</v>
      </c>
      <c r="K6" s="63">
        <v>0.2</v>
      </c>
      <c r="L6" s="63">
        <v>0.15174399999999999</v>
      </c>
      <c r="M6" s="63">
        <v>0.108096</v>
      </c>
      <c r="N6" s="63">
        <v>0.15276799999999999</v>
      </c>
      <c r="O6" s="63">
        <v>0.2</v>
      </c>
      <c r="P6" s="63">
        <v>0.43424000000000001</v>
      </c>
      <c r="Q6" s="63">
        <v>-8.6207999999999993E-2</v>
      </c>
      <c r="R6" s="63">
        <v>-0.16281599999999999</v>
      </c>
      <c r="S6" s="63">
        <v>-2.2713769113145791E-17</v>
      </c>
      <c r="T6" s="63">
        <v>0.49036800000000003</v>
      </c>
      <c r="U6" s="63">
        <v>-0.134016</v>
      </c>
      <c r="V6" s="63">
        <v>-0.18476799999999999</v>
      </c>
      <c r="W6" s="63">
        <v>0.2</v>
      </c>
      <c r="X6" s="63">
        <v>0.29036800000000001</v>
      </c>
      <c r="Y6" s="63">
        <v>-0.33401599999999998</v>
      </c>
      <c r="Z6" s="63">
        <v>-0.384768</v>
      </c>
      <c r="AA6" s="63">
        <v>-5.2340424478118561E-17</v>
      </c>
      <c r="AB6" s="63">
        <v>0.33862399999999998</v>
      </c>
      <c r="AC6" s="63">
        <v>-0.24211199999999999</v>
      </c>
      <c r="AD6" s="63">
        <v>-0.337536</v>
      </c>
      <c r="AE6" s="63">
        <v>-4.6274014093862228E-17</v>
      </c>
      <c r="AF6" s="63" t="s">
        <v>1025</v>
      </c>
      <c r="AG6" s="63" t="s">
        <v>1026</v>
      </c>
      <c r="AH6" s="63">
        <v>6.3709848169536301</v>
      </c>
      <c r="AI6" s="63">
        <v>4.9754268405059836</v>
      </c>
      <c r="AJ6" s="63">
        <v>6.0654098492369943</v>
      </c>
      <c r="AK6" s="63">
        <v>5.7430773202808387</v>
      </c>
      <c r="AL6" s="63">
        <v>12.275449101796379</v>
      </c>
      <c r="AM6" s="63">
        <v>12.275449101796379</v>
      </c>
    </row>
    <row r="7" spans="1:120" x14ac:dyDescent="0.3">
      <c r="A7" s="64">
        <v>7</v>
      </c>
      <c r="B7" s="63"/>
      <c r="C7" s="63">
        <v>50</v>
      </c>
      <c r="D7" s="63">
        <v>2.3931503295898441E-2</v>
      </c>
      <c r="E7" s="63" t="b">
        <v>0</v>
      </c>
      <c r="F7" s="63">
        <v>0.11414747136</v>
      </c>
      <c r="G7" s="63">
        <v>8.687627059200001E-2</v>
      </c>
      <c r="H7" s="63">
        <v>0.184</v>
      </c>
      <c r="I7" s="63">
        <v>0.183616</v>
      </c>
      <c r="J7" s="63">
        <v>0.13894400000000001</v>
      </c>
      <c r="K7" s="63">
        <v>0.2</v>
      </c>
      <c r="L7" s="63">
        <v>0.18822399999999989</v>
      </c>
      <c r="M7" s="63">
        <v>0.19360000000000011</v>
      </c>
      <c r="N7" s="63">
        <v>0.203072</v>
      </c>
      <c r="O7" s="63">
        <v>0.2</v>
      </c>
      <c r="P7" s="63">
        <v>-0.31878400000000001</v>
      </c>
      <c r="Q7" s="63">
        <v>0.60371200000000003</v>
      </c>
      <c r="R7" s="63">
        <v>0.17395200000000011</v>
      </c>
      <c r="S7" s="63">
        <v>-1.159358428991209E-16</v>
      </c>
      <c r="T7" s="63">
        <v>-0.13478399999999999</v>
      </c>
      <c r="U7" s="63">
        <v>0.78732800000000003</v>
      </c>
      <c r="V7" s="63">
        <v>0.31289600000000012</v>
      </c>
      <c r="W7" s="63">
        <v>0.1999999999999999</v>
      </c>
      <c r="X7" s="63">
        <v>-0.33478400000000003</v>
      </c>
      <c r="Y7" s="63">
        <v>0.58732799999999996</v>
      </c>
      <c r="Z7" s="63">
        <v>0.11289600000000009</v>
      </c>
      <c r="AA7" s="63">
        <v>-1.243692506167693E-16</v>
      </c>
      <c r="AB7" s="63">
        <v>-0.32300800000000002</v>
      </c>
      <c r="AC7" s="63">
        <v>0.59372799999999992</v>
      </c>
      <c r="AD7" s="63">
        <v>0.1098240000000001</v>
      </c>
      <c r="AE7" s="63">
        <v>-1.236952050185186E-16</v>
      </c>
      <c r="AF7" s="63" t="s">
        <v>1027</v>
      </c>
      <c r="AG7" s="63" t="s">
        <v>1028</v>
      </c>
      <c r="AH7" s="63">
        <v>1.8966492922686971</v>
      </c>
      <c r="AI7" s="63">
        <v>0.74593826589356649</v>
      </c>
      <c r="AJ7" s="63">
        <v>1.0776751134230009</v>
      </c>
      <c r="AK7" s="63">
        <v>0.94268330112905907</v>
      </c>
      <c r="AL7" s="63">
        <v>2.7210884353741132</v>
      </c>
      <c r="AM7" s="63">
        <v>2.721088435374091</v>
      </c>
    </row>
    <row r="8" spans="1:120" x14ac:dyDescent="0.3">
      <c r="A8" s="64">
        <v>8</v>
      </c>
      <c r="B8" s="63"/>
      <c r="C8" s="63">
        <v>50</v>
      </c>
      <c r="D8" s="63">
        <v>3.3452033996582031E-2</v>
      </c>
      <c r="E8" s="63" t="b">
        <v>0</v>
      </c>
      <c r="F8" s="63">
        <v>9.3278744576000022E-2</v>
      </c>
      <c r="G8" s="63">
        <v>5.282281472E-2</v>
      </c>
      <c r="H8" s="63">
        <v>6.0991999999999991E-2</v>
      </c>
      <c r="I8" s="63">
        <v>2.9760000000000009E-2</v>
      </c>
      <c r="J8" s="63">
        <v>0.219584</v>
      </c>
      <c r="K8" s="63">
        <v>0.2</v>
      </c>
      <c r="L8" s="63">
        <v>0.12665599999999999</v>
      </c>
      <c r="M8" s="63">
        <v>7.5072000000000014E-2</v>
      </c>
      <c r="N8" s="63">
        <v>0.26758399999999999</v>
      </c>
      <c r="O8" s="63">
        <v>0.2</v>
      </c>
      <c r="P8" s="63">
        <v>0.36204799999999998</v>
      </c>
      <c r="Q8" s="63">
        <v>-3.5520000000000003E-2</v>
      </c>
      <c r="R8" s="63">
        <v>0.431616</v>
      </c>
      <c r="S8" s="63">
        <v>3.8138440477766531E-17</v>
      </c>
      <c r="T8" s="63">
        <v>0.42304000000000003</v>
      </c>
      <c r="U8" s="63">
        <v>-5.7599999999999874E-3</v>
      </c>
      <c r="V8" s="63">
        <v>0.6512</v>
      </c>
      <c r="W8" s="63">
        <v>0.2</v>
      </c>
      <c r="X8" s="63">
        <v>0.22303999999999999</v>
      </c>
      <c r="Y8" s="63">
        <v>-0.20576</v>
      </c>
      <c r="Z8" s="63">
        <v>0.45119999999999999</v>
      </c>
      <c r="AA8" s="63">
        <v>3.3937412097971449E-17</v>
      </c>
      <c r="AB8" s="63">
        <v>0.29638399999999998</v>
      </c>
      <c r="AC8" s="63">
        <v>-8.0832000000000001E-2</v>
      </c>
      <c r="AD8" s="63">
        <v>0.38361600000000001</v>
      </c>
      <c r="AE8" s="63">
        <v>2.6993174888086301E-17</v>
      </c>
      <c r="AF8" s="63" t="s">
        <v>1029</v>
      </c>
      <c r="AG8" s="63" t="s">
        <v>1030</v>
      </c>
      <c r="AH8" s="63">
        <v>9.6801448085965589</v>
      </c>
      <c r="AI8" s="63">
        <v>6.9403765505031139</v>
      </c>
      <c r="AJ8" s="63">
        <v>9.0073318514075069</v>
      </c>
      <c r="AK8" s="63">
        <v>8.4869504382270176</v>
      </c>
      <c r="AL8" s="63">
        <v>14.9787234042553</v>
      </c>
      <c r="AM8" s="63">
        <v>14.9787234042553</v>
      </c>
    </row>
    <row r="9" spans="1:120" x14ac:dyDescent="0.3">
      <c r="A9" s="64">
        <v>10</v>
      </c>
      <c r="B9" s="63"/>
      <c r="C9" s="63">
        <v>50</v>
      </c>
      <c r="D9" s="63">
        <v>3.2909631729125977E-2</v>
      </c>
      <c r="E9" s="63" t="b">
        <v>0</v>
      </c>
      <c r="F9" s="63">
        <v>0.101055279104</v>
      </c>
      <c r="G9" s="63">
        <v>1.7211305983999999E-2</v>
      </c>
      <c r="H9" s="63">
        <v>0.11808</v>
      </c>
      <c r="I9" s="63">
        <v>5.5360000000000083E-2</v>
      </c>
      <c r="J9" s="63">
        <v>1.427200000000001E-2</v>
      </c>
      <c r="K9" s="63">
        <v>0.2</v>
      </c>
      <c r="L9" s="63">
        <v>0.18412800000000001</v>
      </c>
      <c r="M9" s="63">
        <v>0.18822400000000011</v>
      </c>
      <c r="N9" s="63">
        <v>0.17811199999999999</v>
      </c>
      <c r="O9" s="63">
        <v>0.2</v>
      </c>
      <c r="P9" s="63">
        <v>0.52127999999999997</v>
      </c>
      <c r="Q9" s="63">
        <v>0.47955199999999998</v>
      </c>
      <c r="R9" s="63">
        <v>-7.6799999999999979E-2</v>
      </c>
      <c r="S9" s="63">
        <v>-3.6163330120101678E-17</v>
      </c>
      <c r="T9" s="63">
        <v>0.4032</v>
      </c>
      <c r="U9" s="63">
        <v>0.53491200000000005</v>
      </c>
      <c r="V9" s="63">
        <v>-9.1071999999999986E-2</v>
      </c>
      <c r="W9" s="63">
        <v>0.1999999999999999</v>
      </c>
      <c r="X9" s="63">
        <v>0.20319999999999999</v>
      </c>
      <c r="Y9" s="63">
        <v>0.33491199999999999</v>
      </c>
      <c r="Z9" s="63">
        <v>-0.291072</v>
      </c>
      <c r="AA9" s="63">
        <v>-9.2501001750637204E-17</v>
      </c>
      <c r="AB9" s="63">
        <v>0.21907199999999999</v>
      </c>
      <c r="AC9" s="63">
        <v>0.346688</v>
      </c>
      <c r="AD9" s="63">
        <v>-0.26918399999999998</v>
      </c>
      <c r="AE9" s="63">
        <v>-8.859780747239475E-17</v>
      </c>
      <c r="AF9" s="63" t="s">
        <v>1031</v>
      </c>
      <c r="AG9" s="63" t="s">
        <v>1032</v>
      </c>
      <c r="AH9" s="63">
        <v>1.586556847480493</v>
      </c>
      <c r="AI9" s="63">
        <v>1.686053240752923</v>
      </c>
      <c r="AJ9" s="63">
        <v>1.3914901168192531</v>
      </c>
      <c r="AK9" s="63">
        <v>1.2644295735212809</v>
      </c>
      <c r="AL9" s="63">
        <v>7.5197889182058004</v>
      </c>
      <c r="AM9" s="63">
        <v>7.5197889182058013</v>
      </c>
    </row>
    <row r="10" spans="1:120" x14ac:dyDescent="0.3">
      <c r="A10" s="64">
        <v>11</v>
      </c>
      <c r="B10" s="63"/>
      <c r="C10" s="63">
        <v>50</v>
      </c>
      <c r="D10" s="63">
        <v>2.692461013793945E-2</v>
      </c>
      <c r="E10" s="63" t="b">
        <v>0</v>
      </c>
      <c r="F10" s="63">
        <v>8.3717894144000035E-2</v>
      </c>
      <c r="G10" s="63">
        <v>2.261430271999999E-3</v>
      </c>
      <c r="H10" s="63">
        <v>3.193600000000002E-2</v>
      </c>
      <c r="I10" s="63">
        <v>3.168E-2</v>
      </c>
      <c r="J10" s="63">
        <v>1.5423999999999939E-2</v>
      </c>
      <c r="K10" s="63">
        <v>0.2</v>
      </c>
      <c r="L10" s="63">
        <v>0.17363200000000009</v>
      </c>
      <c r="M10" s="63">
        <v>0.15187200000000001</v>
      </c>
      <c r="N10" s="63">
        <v>0.17465600000000001</v>
      </c>
      <c r="O10" s="63">
        <v>0.2</v>
      </c>
      <c r="P10" s="63">
        <v>0.47264</v>
      </c>
      <c r="Q10" s="63">
        <v>-2.0160000000000001E-2</v>
      </c>
      <c r="R10" s="63">
        <v>0.29414400000000002</v>
      </c>
      <c r="S10" s="63">
        <v>3.3906061139913283E-17</v>
      </c>
      <c r="T10" s="63">
        <v>0.50457600000000002</v>
      </c>
      <c r="U10" s="63">
        <v>-5.1839999999999997E-2</v>
      </c>
      <c r="V10" s="63">
        <v>0.27872000000000002</v>
      </c>
      <c r="W10" s="63">
        <v>0.2</v>
      </c>
      <c r="X10" s="63">
        <v>0.30457600000000001</v>
      </c>
      <c r="Y10" s="63">
        <v>-0.25184000000000001</v>
      </c>
      <c r="Z10" s="63">
        <v>7.8719999999999998E-2</v>
      </c>
      <c r="AA10" s="63">
        <v>1.128634490094201E-18</v>
      </c>
      <c r="AB10" s="63">
        <v>0.33094400000000002</v>
      </c>
      <c r="AC10" s="63">
        <v>-0.203712</v>
      </c>
      <c r="AD10" s="63">
        <v>0.104064</v>
      </c>
      <c r="AE10" s="63">
        <v>4.5145379603768033E-18</v>
      </c>
      <c r="AF10" s="63" t="s">
        <v>1033</v>
      </c>
      <c r="AG10" s="63" t="s">
        <v>1034</v>
      </c>
      <c r="AH10" s="63">
        <v>3.333034452847174</v>
      </c>
      <c r="AI10" s="63">
        <v>2.784983600181731</v>
      </c>
      <c r="AJ10" s="63">
        <v>3.3584570912129559</v>
      </c>
      <c r="AK10" s="63">
        <v>3.1703182011930431</v>
      </c>
      <c r="AL10" s="63">
        <v>32.195121951219491</v>
      </c>
      <c r="AM10" s="63">
        <v>32.195121951219491</v>
      </c>
    </row>
    <row r="11" spans="1:120" x14ac:dyDescent="0.3">
      <c r="A11" s="64">
        <v>12</v>
      </c>
      <c r="B11" s="63"/>
      <c r="C11" s="63">
        <v>50</v>
      </c>
      <c r="D11" s="63">
        <v>4.8856735229492188E-2</v>
      </c>
      <c r="E11" s="63" t="b">
        <v>0</v>
      </c>
      <c r="F11" s="63">
        <v>4.0881336320000003E-2</v>
      </c>
      <c r="G11" s="63">
        <v>3.141054463999998E-3</v>
      </c>
      <c r="H11" s="63">
        <v>5.1391999999999979E-2</v>
      </c>
      <c r="I11" s="63">
        <v>1.9775999999999998E-2</v>
      </c>
      <c r="J11" s="63">
        <v>1.0432000000000019E-2</v>
      </c>
      <c r="K11" s="63">
        <v>0.2</v>
      </c>
      <c r="L11" s="63">
        <v>0.13331200000000001</v>
      </c>
      <c r="M11" s="63">
        <v>6.6624000000000003E-2</v>
      </c>
      <c r="N11" s="63">
        <v>0.13664000000000001</v>
      </c>
      <c r="O11" s="63">
        <v>0.2</v>
      </c>
      <c r="P11" s="63">
        <v>3.1040000000000002E-2</v>
      </c>
      <c r="Q11" s="63">
        <v>-2.0160000000000001E-2</v>
      </c>
      <c r="R11" s="63">
        <v>-0.24345600000000001</v>
      </c>
      <c r="S11" s="63">
        <v>-8.6011353432595535E-17</v>
      </c>
      <c r="T11" s="63">
        <v>-2.0351999999999981E-2</v>
      </c>
      <c r="U11" s="63">
        <v>-3.8399999999999551E-4</v>
      </c>
      <c r="V11" s="63">
        <v>-0.253888</v>
      </c>
      <c r="W11" s="63">
        <v>0.1999999999999999</v>
      </c>
      <c r="X11" s="63">
        <v>-0.22035199999999999</v>
      </c>
      <c r="Y11" s="63">
        <v>-0.20038400000000001</v>
      </c>
      <c r="Z11" s="63">
        <v>-0.45388800000000001</v>
      </c>
      <c r="AA11" s="63">
        <v>-1.315329445330616E-16</v>
      </c>
      <c r="AB11" s="63">
        <v>-0.153664</v>
      </c>
      <c r="AC11" s="63">
        <v>-6.7007999999999998E-2</v>
      </c>
      <c r="AD11" s="63">
        <v>-0.39052799999999999</v>
      </c>
      <c r="AE11" s="63">
        <v>-1.2377358241366399E-16</v>
      </c>
      <c r="AF11" s="63" t="s">
        <v>1035</v>
      </c>
      <c r="AG11" s="63" t="s">
        <v>1036</v>
      </c>
      <c r="AH11" s="63">
        <v>15.771325233519439</v>
      </c>
      <c r="AI11" s="63">
        <v>3.2347383273663719</v>
      </c>
      <c r="AJ11" s="63">
        <v>9.6538535691787253</v>
      </c>
      <c r="AK11" s="63">
        <v>9.0940761943530504</v>
      </c>
      <c r="AL11" s="63">
        <v>13.959390862944129</v>
      </c>
      <c r="AM11" s="63">
        <v>13.95939086294414</v>
      </c>
    </row>
    <row r="12" spans="1:120" x14ac:dyDescent="0.3">
      <c r="A12" s="64">
        <v>13</v>
      </c>
      <c r="B12" s="63"/>
      <c r="C12" s="63">
        <v>50</v>
      </c>
      <c r="D12" s="63">
        <v>2.5933504104614261E-2</v>
      </c>
      <c r="E12" s="63" t="b">
        <v>0</v>
      </c>
      <c r="F12" s="63">
        <v>0.1380325908480001</v>
      </c>
      <c r="G12" s="63">
        <v>9.0081079296000052E-2</v>
      </c>
      <c r="H12" s="63">
        <v>7.033600000000001E-2</v>
      </c>
      <c r="I12" s="63">
        <v>8.3200000000005492E-4</v>
      </c>
      <c r="J12" s="63">
        <v>0.29177600000000009</v>
      </c>
      <c r="K12" s="63">
        <v>0.2</v>
      </c>
      <c r="L12" s="63">
        <v>0.14521600000000001</v>
      </c>
      <c r="M12" s="63">
        <v>0.18745600000000001</v>
      </c>
      <c r="N12" s="63">
        <v>0.2860160000000001</v>
      </c>
      <c r="O12" s="63">
        <v>0.2</v>
      </c>
      <c r="P12" s="63">
        <v>0.12563199999999999</v>
      </c>
      <c r="Q12" s="63">
        <v>0.37996799999999997</v>
      </c>
      <c r="R12" s="63">
        <v>0.258048</v>
      </c>
      <c r="S12" s="63">
        <v>-3.751142131660309E-17</v>
      </c>
      <c r="T12" s="63">
        <v>0.195968</v>
      </c>
      <c r="U12" s="63">
        <v>0.38080000000000003</v>
      </c>
      <c r="V12" s="63">
        <v>0.54982400000000009</v>
      </c>
      <c r="W12" s="63">
        <v>0.2</v>
      </c>
      <c r="X12" s="63">
        <v>-4.0319999999999852E-3</v>
      </c>
      <c r="Y12" s="63">
        <v>0.18079999999999999</v>
      </c>
      <c r="Z12" s="63">
        <v>0.34982400000000002</v>
      </c>
      <c r="AA12" s="63">
        <v>-2.9955840424583577E-17</v>
      </c>
      <c r="AB12" s="63">
        <v>5.0752000000000033E-2</v>
      </c>
      <c r="AC12" s="63">
        <v>0.19334399999999999</v>
      </c>
      <c r="AD12" s="63">
        <v>0.26380799999999999</v>
      </c>
      <c r="AE12" s="63">
        <v>-3.4548755780105798E-17</v>
      </c>
      <c r="AF12" s="63" t="s">
        <v>1037</v>
      </c>
      <c r="AG12" s="63" t="s">
        <v>1038</v>
      </c>
      <c r="AH12" s="63">
        <v>6.1828767078733877</v>
      </c>
      <c r="AI12" s="63">
        <v>5.4885672182747047</v>
      </c>
      <c r="AJ12" s="63">
        <v>1.2538996908627731</v>
      </c>
      <c r="AK12" s="63">
        <v>1.1556592539581909</v>
      </c>
      <c r="AL12" s="63">
        <v>24.588364434687151</v>
      </c>
      <c r="AM12" s="63">
        <v>24.588364434687151</v>
      </c>
    </row>
    <row r="13" spans="1:120" x14ac:dyDescent="0.3">
      <c r="A13" s="64">
        <v>16</v>
      </c>
      <c r="B13" s="63"/>
      <c r="C13" s="63">
        <v>50</v>
      </c>
      <c r="D13" s="63">
        <v>4.8900604248046882E-2</v>
      </c>
      <c r="E13" s="63" t="b">
        <v>0</v>
      </c>
      <c r="F13" s="63">
        <v>9.745653350400002E-2</v>
      </c>
      <c r="G13" s="63">
        <v>1.1311263744000001E-2</v>
      </c>
      <c r="H13" s="63">
        <v>1.235200000000003E-2</v>
      </c>
      <c r="I13" s="63">
        <v>7.3663999999999979E-2</v>
      </c>
      <c r="J13" s="63">
        <v>7.5712000000000002E-2</v>
      </c>
      <c r="K13" s="63">
        <v>0.2</v>
      </c>
      <c r="L13" s="63">
        <v>0.21126400000000001</v>
      </c>
      <c r="M13" s="63">
        <v>5.2288000000000001E-2</v>
      </c>
      <c r="N13" s="63">
        <v>0.22380800000000001</v>
      </c>
      <c r="O13" s="63">
        <v>0.2</v>
      </c>
      <c r="P13" s="63">
        <v>0.34540799999999999</v>
      </c>
      <c r="Q13" s="63">
        <v>-1.6576E-2</v>
      </c>
      <c r="R13" s="63">
        <v>-4.224E-2</v>
      </c>
      <c r="S13" s="63">
        <v>-2.308998060984385E-17</v>
      </c>
      <c r="T13" s="63">
        <v>0.35776000000000002</v>
      </c>
      <c r="U13" s="63">
        <v>-9.0239999999999987E-2</v>
      </c>
      <c r="V13" s="63">
        <v>-0.117952</v>
      </c>
      <c r="W13" s="63">
        <v>0.2</v>
      </c>
      <c r="X13" s="63">
        <v>0.15776000000000001</v>
      </c>
      <c r="Y13" s="63">
        <v>-0.29024</v>
      </c>
      <c r="Z13" s="63">
        <v>-0.31795200000000001</v>
      </c>
      <c r="AA13" s="63">
        <v>-6.3078127613042546E-17</v>
      </c>
      <c r="AB13" s="63">
        <v>0.14649599999999999</v>
      </c>
      <c r="AC13" s="63">
        <v>-0.14252799999999999</v>
      </c>
      <c r="AD13" s="63">
        <v>-0.34176000000000001</v>
      </c>
      <c r="AE13" s="63">
        <v>-7.6417960266794843E-17</v>
      </c>
      <c r="AF13" s="63" t="s">
        <v>1039</v>
      </c>
      <c r="AG13" s="63" t="s">
        <v>1040</v>
      </c>
      <c r="AH13" s="63">
        <v>2.4767467393596672</v>
      </c>
      <c r="AI13" s="63">
        <v>7.02126171143557</v>
      </c>
      <c r="AJ13" s="63">
        <v>10.038608447035109</v>
      </c>
      <c r="AK13" s="63">
        <v>9.4901251455715911</v>
      </c>
      <c r="AL13" s="63">
        <v>7.4879227053140216</v>
      </c>
      <c r="AM13" s="63">
        <v>7.4879227053140234</v>
      </c>
    </row>
    <row r="14" spans="1:120" x14ac:dyDescent="0.3">
      <c r="A14" s="64">
        <v>18</v>
      </c>
      <c r="B14" s="63"/>
      <c r="C14" s="63">
        <v>50</v>
      </c>
      <c r="D14" s="63">
        <v>4.385828971862793E-2</v>
      </c>
      <c r="E14" s="63" t="b">
        <v>0</v>
      </c>
      <c r="F14" s="63">
        <v>9.2183736320000056E-2</v>
      </c>
      <c r="G14" s="63">
        <v>4.8247844864000022E-2</v>
      </c>
      <c r="H14" s="63">
        <v>6.2079999999999809E-3</v>
      </c>
      <c r="I14" s="63">
        <v>8.1599999999999978E-2</v>
      </c>
      <c r="J14" s="63">
        <v>0.2038400000000001</v>
      </c>
      <c r="K14" s="63">
        <v>0.2</v>
      </c>
      <c r="L14" s="63">
        <v>0.14291200000000001</v>
      </c>
      <c r="M14" s="63">
        <v>8.5824000000000011E-2</v>
      </c>
      <c r="N14" s="63">
        <v>0.2537600000000001</v>
      </c>
      <c r="O14" s="63">
        <v>0.2</v>
      </c>
      <c r="P14" s="63">
        <v>2.579200000000002E-2</v>
      </c>
      <c r="Q14" s="63">
        <v>0.21971199999999999</v>
      </c>
      <c r="R14" s="63">
        <v>0.34329599999999999</v>
      </c>
      <c r="S14" s="63">
        <v>-2.948557605371099E-17</v>
      </c>
      <c r="T14" s="63">
        <v>3.2000000000000001E-2</v>
      </c>
      <c r="U14" s="63">
        <v>0.13811200000000001</v>
      </c>
      <c r="V14" s="63">
        <v>0.54713600000000007</v>
      </c>
      <c r="W14" s="63">
        <v>0.2</v>
      </c>
      <c r="X14" s="63">
        <v>-0.16800000000000001</v>
      </c>
      <c r="Y14" s="63">
        <v>-6.1887999999999999E-2</v>
      </c>
      <c r="Z14" s="63">
        <v>0.347136</v>
      </c>
      <c r="AA14" s="63">
        <v>-3.5504960000880059E-17</v>
      </c>
      <c r="AB14" s="63">
        <v>-0.110912</v>
      </c>
      <c r="AC14" s="63">
        <v>5.2287999999999987E-2</v>
      </c>
      <c r="AD14" s="63">
        <v>0.29337600000000003</v>
      </c>
      <c r="AE14" s="63">
        <v>-4.2088661193096231E-17</v>
      </c>
      <c r="AF14" s="63" t="s">
        <v>1041</v>
      </c>
      <c r="AG14" s="63" t="s">
        <v>1042</v>
      </c>
      <c r="AH14" s="63">
        <v>11.876204932946649</v>
      </c>
      <c r="AI14" s="63">
        <v>2.8191554709306379</v>
      </c>
      <c r="AJ14" s="63">
        <v>9.1848760198190451</v>
      </c>
      <c r="AK14" s="63">
        <v>8.596754928147714</v>
      </c>
      <c r="AL14" s="63">
        <v>15.4867256637168</v>
      </c>
      <c r="AM14" s="63">
        <v>15.4867256637168</v>
      </c>
    </row>
    <row r="15" spans="1:120" x14ac:dyDescent="0.3">
      <c r="A15" s="64">
        <v>19</v>
      </c>
      <c r="B15" s="63"/>
      <c r="C15" s="63">
        <v>50</v>
      </c>
      <c r="D15" s="63">
        <v>3.6899566650390618E-2</v>
      </c>
      <c r="E15" s="63" t="b">
        <v>0</v>
      </c>
      <c r="F15" s="63">
        <v>9.8690281472000013E-2</v>
      </c>
      <c r="G15" s="63">
        <v>7.7849145343999962E-2</v>
      </c>
      <c r="H15" s="63">
        <v>9.3376000000000015E-2</v>
      </c>
      <c r="I15" s="63">
        <v>1.324799999999998E-2</v>
      </c>
      <c r="J15" s="63">
        <v>0.26259199999999988</v>
      </c>
      <c r="K15" s="63">
        <v>0.2</v>
      </c>
      <c r="L15" s="63">
        <v>0.15750400000000001</v>
      </c>
      <c r="M15" s="63">
        <v>0.1104</v>
      </c>
      <c r="N15" s="63">
        <v>0.24838399999999999</v>
      </c>
      <c r="O15" s="63">
        <v>0.2</v>
      </c>
      <c r="P15" s="63">
        <v>0.27859200000000001</v>
      </c>
      <c r="Q15" s="63">
        <v>0.44729600000000003</v>
      </c>
      <c r="R15" s="63">
        <v>0.25113600000000003</v>
      </c>
      <c r="S15" s="63">
        <v>-2.3748350729065479E-17</v>
      </c>
      <c r="T15" s="63">
        <v>0.37196800000000002</v>
      </c>
      <c r="U15" s="63">
        <v>0.43404799999999999</v>
      </c>
      <c r="V15" s="63">
        <v>0.51372799999999996</v>
      </c>
      <c r="W15" s="63">
        <v>0.2</v>
      </c>
      <c r="X15" s="63">
        <v>0.17196800000000001</v>
      </c>
      <c r="Y15" s="63">
        <v>0.23404800000000001</v>
      </c>
      <c r="Z15" s="63">
        <v>0.31372800000000001</v>
      </c>
      <c r="AA15" s="63">
        <v>-1.608304148384236E-17</v>
      </c>
      <c r="AB15" s="63">
        <v>0.21446399999999999</v>
      </c>
      <c r="AC15" s="63">
        <v>0.32364799999999999</v>
      </c>
      <c r="AD15" s="63">
        <v>0.26534400000000002</v>
      </c>
      <c r="AE15" s="63">
        <v>-2.2290531179360459E-17</v>
      </c>
      <c r="AF15" s="63" t="s">
        <v>1043</v>
      </c>
      <c r="AG15" s="63" t="s">
        <v>1044</v>
      </c>
      <c r="AH15" s="63">
        <v>5.7037529933656401</v>
      </c>
      <c r="AI15" s="63">
        <v>2.6789080486260941</v>
      </c>
      <c r="AJ15" s="63">
        <v>9.459948810860622</v>
      </c>
      <c r="AK15" s="63">
        <v>8.680546682011494</v>
      </c>
      <c r="AL15" s="63">
        <v>15.42227662178702</v>
      </c>
      <c r="AM15" s="63">
        <v>15.42227662178702</v>
      </c>
    </row>
    <row r="16" spans="1:120" x14ac:dyDescent="0.3">
      <c r="A16" s="64">
        <v>21</v>
      </c>
      <c r="B16" s="63"/>
      <c r="C16" s="63">
        <v>50</v>
      </c>
      <c r="D16" s="63">
        <v>2.9921293258666989E-2</v>
      </c>
      <c r="E16" s="63" t="b">
        <v>0</v>
      </c>
      <c r="F16" s="63">
        <v>7.9860412416000032E-2</v>
      </c>
      <c r="G16" s="63">
        <v>2.261877964800002E-2</v>
      </c>
      <c r="H16" s="63">
        <v>0.103744</v>
      </c>
      <c r="I16" s="63">
        <v>4.6144000000000018E-2</v>
      </c>
      <c r="J16" s="63">
        <v>9.86240000000001E-2</v>
      </c>
      <c r="K16" s="63">
        <v>0.2</v>
      </c>
      <c r="L16" s="63">
        <v>2.9248E-2</v>
      </c>
      <c r="M16" s="63">
        <v>0.195136</v>
      </c>
      <c r="N16" s="63">
        <v>0.20230400000000009</v>
      </c>
      <c r="O16" s="63">
        <v>0.2</v>
      </c>
      <c r="P16" s="63">
        <v>-0.18220800000000001</v>
      </c>
      <c r="Q16" s="63">
        <v>0.264768</v>
      </c>
      <c r="R16" s="63">
        <v>0.28838399999999997</v>
      </c>
      <c r="S16" s="63">
        <v>-6.444189428857305E-17</v>
      </c>
      <c r="T16" s="63">
        <v>-0.28595199999999998</v>
      </c>
      <c r="U16" s="63">
        <v>0.31091200000000002</v>
      </c>
      <c r="V16" s="63">
        <v>0.38700800000000007</v>
      </c>
      <c r="W16" s="63">
        <v>0.1999999999999999</v>
      </c>
      <c r="X16" s="63">
        <v>-0.485952</v>
      </c>
      <c r="Y16" s="63">
        <v>0.110912</v>
      </c>
      <c r="Z16" s="63">
        <v>0.18700800000000009</v>
      </c>
      <c r="AA16" s="63">
        <v>-1.046338225191498E-16</v>
      </c>
      <c r="AB16" s="63">
        <v>-0.25670399999999999</v>
      </c>
      <c r="AC16" s="63">
        <v>0.115776</v>
      </c>
      <c r="AD16" s="63">
        <v>0.18470400000000009</v>
      </c>
      <c r="AE16" s="63">
        <v>-7.7139032302132801E-17</v>
      </c>
      <c r="AF16" s="63" t="s">
        <v>1045</v>
      </c>
      <c r="AG16" s="63" t="s">
        <v>1046</v>
      </c>
      <c r="AH16" s="63">
        <v>52.823742180417852</v>
      </c>
      <c r="AI16" s="63">
        <v>16.197249623642271</v>
      </c>
      <c r="AJ16" s="63">
        <v>0.45445754162620788</v>
      </c>
      <c r="AK16" s="63">
        <v>0.4210055982194284</v>
      </c>
      <c r="AL16" s="63">
        <v>1.2320328542094019</v>
      </c>
      <c r="AM16" s="63">
        <v>1.2320328542094381</v>
      </c>
    </row>
    <row r="17" spans="1:39" x14ac:dyDescent="0.3">
      <c r="A17" s="64">
        <v>22</v>
      </c>
      <c r="B17" s="63"/>
      <c r="C17" s="63">
        <v>50</v>
      </c>
      <c r="D17" s="63">
        <v>4.340362548828125E-2</v>
      </c>
      <c r="E17" s="63" t="b">
        <v>0</v>
      </c>
      <c r="F17" s="63">
        <v>2.5870118912000001E-2</v>
      </c>
      <c r="G17" s="63">
        <v>8.2461777920000024E-3</v>
      </c>
      <c r="H17" s="63">
        <v>7.4943999999999983E-2</v>
      </c>
      <c r="I17" s="63">
        <v>1.440000000000004E-2</v>
      </c>
      <c r="J17" s="63">
        <v>4.9216000000000037E-2</v>
      </c>
      <c r="K17" s="63">
        <v>0.2</v>
      </c>
      <c r="L17" s="63">
        <v>5.2544000000000007E-2</v>
      </c>
      <c r="M17" s="63">
        <v>6.6624000000000044E-2</v>
      </c>
      <c r="N17" s="63">
        <v>0.13664000000000001</v>
      </c>
      <c r="O17" s="63">
        <v>0.2</v>
      </c>
      <c r="P17" s="63">
        <v>7.0400000000001451E-4</v>
      </c>
      <c r="Q17" s="63">
        <v>-0.11616</v>
      </c>
      <c r="R17" s="63">
        <v>-0.25535999999999998</v>
      </c>
      <c r="S17" s="63">
        <v>-8.530595687628667E-17</v>
      </c>
      <c r="T17" s="63">
        <v>-7.4239999999999973E-2</v>
      </c>
      <c r="U17" s="63">
        <v>-0.10176</v>
      </c>
      <c r="V17" s="63">
        <v>-0.30457600000000001</v>
      </c>
      <c r="W17" s="63">
        <v>0.1999999999999999</v>
      </c>
      <c r="X17" s="63">
        <v>-0.27423999999999998</v>
      </c>
      <c r="Y17" s="63">
        <v>-0.30175999999999997</v>
      </c>
      <c r="Z17" s="63">
        <v>-0.50457600000000002</v>
      </c>
      <c r="AA17" s="63">
        <v>-1.381323212043069E-16</v>
      </c>
      <c r="AB17" s="63">
        <v>-0.12678400000000001</v>
      </c>
      <c r="AC17" s="63">
        <v>-0.16838400000000001</v>
      </c>
      <c r="AD17" s="63">
        <v>-0.441216</v>
      </c>
      <c r="AE17" s="63">
        <v>-1.2048173181755591E-16</v>
      </c>
      <c r="AF17" s="63" t="s">
        <v>1047</v>
      </c>
      <c r="AG17" s="63" t="s">
        <v>1048</v>
      </c>
      <c r="AH17" s="63">
        <v>32.751402326435723</v>
      </c>
      <c r="AI17" s="63">
        <v>10.51121371013001</v>
      </c>
      <c r="AJ17" s="63">
        <v>8.9939101332741789</v>
      </c>
      <c r="AK17" s="63">
        <v>8.5061167250299565</v>
      </c>
      <c r="AL17" s="63">
        <v>12.557077625570759</v>
      </c>
      <c r="AM17" s="63">
        <v>12.557077625570759</v>
      </c>
    </row>
    <row r="18" spans="1:39" x14ac:dyDescent="0.3">
      <c r="A18" s="64">
        <v>24</v>
      </c>
      <c r="B18" s="63"/>
      <c r="C18" s="63">
        <v>50</v>
      </c>
      <c r="D18" s="63">
        <v>5.6874513626098633E-2</v>
      </c>
      <c r="E18" s="63" t="b">
        <v>0</v>
      </c>
      <c r="F18" s="63">
        <v>9.9236425728000038E-2</v>
      </c>
      <c r="G18" s="63">
        <v>6.684702720000002E-2</v>
      </c>
      <c r="H18" s="63">
        <v>5.3696000000000077E-2</v>
      </c>
      <c r="I18" s="63">
        <v>7.5199999999999975E-2</v>
      </c>
      <c r="J18" s="63">
        <v>0.24147199999999999</v>
      </c>
      <c r="K18" s="63">
        <v>0.2</v>
      </c>
      <c r="L18" s="63">
        <v>0.14969600000000011</v>
      </c>
      <c r="M18" s="63">
        <v>3.8464000000000033E-2</v>
      </c>
      <c r="N18" s="63">
        <v>0.27449600000000002</v>
      </c>
      <c r="O18" s="63">
        <v>0.2</v>
      </c>
      <c r="P18" s="63">
        <v>0.47968</v>
      </c>
      <c r="Q18" s="63">
        <v>3.5647999999999999E-2</v>
      </c>
      <c r="R18" s="63">
        <v>0.40396799999999999</v>
      </c>
      <c r="S18" s="63">
        <v>4.4800519065128128E-17</v>
      </c>
      <c r="T18" s="63">
        <v>0.53337600000000007</v>
      </c>
      <c r="U18" s="63">
        <v>-3.9551999999999983E-2</v>
      </c>
      <c r="V18" s="63">
        <v>0.64544000000000001</v>
      </c>
      <c r="W18" s="63">
        <v>0.20000000000000009</v>
      </c>
      <c r="X18" s="63">
        <v>0.33337600000000001</v>
      </c>
      <c r="Y18" s="63">
        <v>-0.23955199999999999</v>
      </c>
      <c r="Z18" s="63">
        <v>0.44544</v>
      </c>
      <c r="AA18" s="63">
        <v>4.8813441696574178E-17</v>
      </c>
      <c r="AB18" s="63">
        <v>0.38368000000000002</v>
      </c>
      <c r="AC18" s="63">
        <v>-7.8016000000000002E-2</v>
      </c>
      <c r="AD18" s="63">
        <v>0.370944</v>
      </c>
      <c r="AE18" s="63">
        <v>3.595954889272356E-17</v>
      </c>
      <c r="AF18" s="63" t="s">
        <v>1049</v>
      </c>
      <c r="AG18" s="63" t="s">
        <v>1050</v>
      </c>
      <c r="AH18" s="63">
        <v>7.6216797025743643</v>
      </c>
      <c r="AI18" s="63">
        <v>2.2518343390349331</v>
      </c>
      <c r="AJ18" s="63">
        <v>11.36976146512772</v>
      </c>
      <c r="AK18" s="63">
        <v>10.727636141532599</v>
      </c>
      <c r="AL18" s="63">
        <v>16.724137931034459</v>
      </c>
      <c r="AM18" s="63">
        <v>16.724137931034459</v>
      </c>
    </row>
    <row r="19" spans="1:39" x14ac:dyDescent="0.3">
      <c r="A19" s="64">
        <v>25</v>
      </c>
      <c r="B19" s="63"/>
      <c r="C19" s="63">
        <v>50</v>
      </c>
      <c r="D19" s="63">
        <v>3.7934541702270508E-2</v>
      </c>
      <c r="E19" s="63" t="b">
        <v>0</v>
      </c>
      <c r="F19" s="63">
        <v>8.093880729599999E-2</v>
      </c>
      <c r="G19" s="63">
        <v>9.7451827200000021E-3</v>
      </c>
      <c r="H19" s="63">
        <v>2.8864000000000001E-2</v>
      </c>
      <c r="I19" s="63">
        <v>8.3199999999999941E-4</v>
      </c>
      <c r="J19" s="63">
        <v>9.4400000000000012E-2</v>
      </c>
      <c r="K19" s="63">
        <v>0.2</v>
      </c>
      <c r="L19" s="63">
        <v>7.6351999999999975E-2</v>
      </c>
      <c r="M19" s="63">
        <v>0.183616</v>
      </c>
      <c r="N19" s="63">
        <v>0.203456</v>
      </c>
      <c r="O19" s="63">
        <v>0.2</v>
      </c>
      <c r="P19" s="63">
        <v>-0.37049599999999999</v>
      </c>
      <c r="Q19" s="63">
        <v>0.41555199999999998</v>
      </c>
      <c r="R19" s="63">
        <v>0.1056000000000001</v>
      </c>
      <c r="S19" s="63">
        <v>-1.1911796514202541E-16</v>
      </c>
      <c r="T19" s="63">
        <v>-0.39935999999999999</v>
      </c>
      <c r="U19" s="63">
        <v>0.41638399999999998</v>
      </c>
      <c r="V19" s="63">
        <v>0.20000000000000009</v>
      </c>
      <c r="W19" s="63">
        <v>0.1999999999999999</v>
      </c>
      <c r="X19" s="63">
        <v>-0.59936</v>
      </c>
      <c r="Y19" s="63">
        <v>0.21638399999999999</v>
      </c>
      <c r="Z19" s="63">
        <v>6.5483618527650835E-17</v>
      </c>
      <c r="AA19" s="63">
        <v>-1.478824691603984E-16</v>
      </c>
      <c r="AB19" s="63">
        <v>-0.47571200000000002</v>
      </c>
      <c r="AC19" s="63">
        <v>0.232768</v>
      </c>
      <c r="AD19" s="63">
        <v>-3.4559999999999379E-3</v>
      </c>
      <c r="AE19" s="63">
        <v>-1.341664250099481E-16</v>
      </c>
      <c r="AF19" s="63" t="s">
        <v>1051</v>
      </c>
      <c r="AG19" s="63" t="s">
        <v>1052</v>
      </c>
      <c r="AH19" s="63">
        <v>36.642040818306818</v>
      </c>
      <c r="AI19" s="63">
        <v>7.7376544042433357</v>
      </c>
      <c r="AJ19" s="63">
        <v>1.698149381715331</v>
      </c>
      <c r="AK19" s="63">
        <v>1.560593408385357</v>
      </c>
      <c r="AL19" s="63">
        <v>0</v>
      </c>
      <c r="AM19" s="63">
        <v>0</v>
      </c>
    </row>
    <row r="20" spans="1:39" x14ac:dyDescent="0.3">
      <c r="A20" s="64">
        <v>26</v>
      </c>
      <c r="B20" s="63"/>
      <c r="C20" s="63">
        <v>50</v>
      </c>
      <c r="D20" s="63">
        <v>5.1912784576416023E-2</v>
      </c>
      <c r="E20" s="63" t="b">
        <v>0</v>
      </c>
      <c r="F20" s="63">
        <v>8.2330890239999982E-2</v>
      </c>
      <c r="G20" s="63">
        <v>4.7546216447999987E-2</v>
      </c>
      <c r="H20" s="63">
        <v>4.1599999999999797E-3</v>
      </c>
      <c r="I20" s="63">
        <v>9.7472000000000003E-2</v>
      </c>
      <c r="J20" s="63">
        <v>0.19500799999999999</v>
      </c>
      <c r="K20" s="63">
        <v>0.2</v>
      </c>
      <c r="L20" s="63">
        <v>0.121408</v>
      </c>
      <c r="M20" s="63">
        <v>6.304000000000004E-2</v>
      </c>
      <c r="N20" s="63">
        <v>0.25222399999999989</v>
      </c>
      <c r="O20" s="63">
        <v>0.2</v>
      </c>
      <c r="P20" s="63">
        <v>3.0016000000000001E-2</v>
      </c>
      <c r="Q20" s="63">
        <v>-0.34272000000000002</v>
      </c>
      <c r="R20" s="63">
        <v>0.49919999999999998</v>
      </c>
      <c r="S20" s="63">
        <v>2.4563475638577949E-17</v>
      </c>
      <c r="T20" s="63">
        <v>2.5856000000000021E-2</v>
      </c>
      <c r="U20" s="63">
        <v>-0.44019200000000003</v>
      </c>
      <c r="V20" s="63">
        <v>0.69420799999999994</v>
      </c>
      <c r="W20" s="63">
        <v>0.2</v>
      </c>
      <c r="X20" s="63">
        <v>-0.17414399999999999</v>
      </c>
      <c r="Y20" s="63">
        <v>-0.64019199999999998</v>
      </c>
      <c r="Z20" s="63">
        <v>0.49420799999999998</v>
      </c>
      <c r="AA20" s="63">
        <v>1.71646495368493E-17</v>
      </c>
      <c r="AB20" s="63">
        <v>-9.555199999999997E-2</v>
      </c>
      <c r="AC20" s="63">
        <v>-0.50323200000000001</v>
      </c>
      <c r="AD20" s="63">
        <v>0.44198399999999999</v>
      </c>
      <c r="AE20" s="63">
        <v>1.2007416936279971E-17</v>
      </c>
      <c r="AF20" s="63" t="s">
        <v>1053</v>
      </c>
      <c r="AG20" s="63" t="s">
        <v>1054</v>
      </c>
      <c r="AH20" s="63">
        <v>19.688142449319368</v>
      </c>
      <c r="AI20" s="63">
        <v>4.9791386135612266</v>
      </c>
      <c r="AJ20" s="63">
        <v>7.5195276473016532</v>
      </c>
      <c r="AK20" s="63">
        <v>7.1840970041230383</v>
      </c>
      <c r="AL20" s="63">
        <v>10.56721056721053</v>
      </c>
      <c r="AM20" s="63">
        <v>10.56721056721053</v>
      </c>
    </row>
    <row r="21" spans="1:39" x14ac:dyDescent="0.3">
      <c r="A21" s="64">
        <v>28</v>
      </c>
      <c r="B21" s="63"/>
      <c r="C21" s="63">
        <v>50</v>
      </c>
      <c r="D21" s="63">
        <v>3.5449981689453118E-2</v>
      </c>
      <c r="E21" s="63" t="b">
        <v>0</v>
      </c>
      <c r="F21" s="63">
        <v>8.0039817215999981E-2</v>
      </c>
      <c r="G21" s="63">
        <v>2.4383336448E-2</v>
      </c>
      <c r="H21" s="63">
        <v>1.4656000000000009E-2</v>
      </c>
      <c r="I21" s="63">
        <v>3.0783999999999982E-2</v>
      </c>
      <c r="J21" s="63">
        <v>0.15238399999999999</v>
      </c>
      <c r="K21" s="63">
        <v>0.2</v>
      </c>
      <c r="L21" s="63">
        <v>0.15276799999999999</v>
      </c>
      <c r="M21" s="63">
        <v>0.1567359999999999</v>
      </c>
      <c r="N21" s="63">
        <v>0.17926400000000001</v>
      </c>
      <c r="O21" s="63">
        <v>0.2</v>
      </c>
      <c r="P21" s="63">
        <v>2.5152000000000011E-2</v>
      </c>
      <c r="Q21" s="63">
        <v>-0.44025599999999998</v>
      </c>
      <c r="R21" s="63">
        <v>-0.39974399999999999</v>
      </c>
      <c r="S21" s="63">
        <v>-8.0148724275717357E-17</v>
      </c>
      <c r="T21" s="63">
        <v>1.0496000000000011E-2</v>
      </c>
      <c r="U21" s="63">
        <v>-0.409472</v>
      </c>
      <c r="V21" s="63">
        <v>-0.24736</v>
      </c>
      <c r="W21" s="63">
        <v>0.1999999999999999</v>
      </c>
      <c r="X21" s="63">
        <v>-0.18950400000000001</v>
      </c>
      <c r="Y21" s="63">
        <v>-0.60947200000000001</v>
      </c>
      <c r="Z21" s="63">
        <v>-0.44735999999999998</v>
      </c>
      <c r="AA21" s="63">
        <v>-1.019062891680889E-16</v>
      </c>
      <c r="AB21" s="63">
        <v>-0.14227200000000001</v>
      </c>
      <c r="AC21" s="63">
        <v>-0.56620799999999993</v>
      </c>
      <c r="AD21" s="63">
        <v>-0.426624</v>
      </c>
      <c r="AE21" s="63">
        <v>-9.6231765759559705E-17</v>
      </c>
      <c r="AF21" s="63" t="s">
        <v>1055</v>
      </c>
      <c r="AG21" s="63" t="s">
        <v>1056</v>
      </c>
      <c r="AH21" s="63">
        <v>10.31619661743596</v>
      </c>
      <c r="AI21" s="63">
        <v>3.9234231348082478</v>
      </c>
      <c r="AJ21" s="63">
        <v>2.4160775451828158</v>
      </c>
      <c r="AK21" s="63">
        <v>2.3065361666817719</v>
      </c>
      <c r="AL21" s="63">
        <v>4.6351931330471929</v>
      </c>
      <c r="AM21" s="63">
        <v>4.6351931330471743</v>
      </c>
    </row>
    <row r="22" spans="1:39" x14ac:dyDescent="0.3">
      <c r="A22" s="64">
        <v>30</v>
      </c>
      <c r="B22" s="63"/>
      <c r="C22" s="63">
        <v>50</v>
      </c>
      <c r="D22" s="63">
        <v>3.1969547271728523E-2</v>
      </c>
      <c r="E22" s="63" t="b">
        <v>0</v>
      </c>
      <c r="F22" s="63">
        <v>7.7035646976000016E-2</v>
      </c>
      <c r="G22" s="63">
        <v>7.6299755520000054E-3</v>
      </c>
      <c r="H22" s="63">
        <v>6.9952000000000014E-2</v>
      </c>
      <c r="I22" s="63">
        <v>4.4608000000000043E-2</v>
      </c>
      <c r="J22" s="63">
        <v>2.7327999999999991E-2</v>
      </c>
      <c r="K22" s="63">
        <v>0.2</v>
      </c>
      <c r="L22" s="63">
        <v>0.13600000000000001</v>
      </c>
      <c r="M22" s="63">
        <v>0.16902400000000001</v>
      </c>
      <c r="N22" s="63">
        <v>0.17312000000000011</v>
      </c>
      <c r="O22" s="63">
        <v>0.2</v>
      </c>
      <c r="P22" s="63">
        <v>9.6959999999999991E-2</v>
      </c>
      <c r="Q22" s="63">
        <v>0.49568000000000001</v>
      </c>
      <c r="R22" s="63">
        <v>-6.1055999999999971E-2</v>
      </c>
      <c r="S22" s="63">
        <v>-8.7187014359777006E-17</v>
      </c>
      <c r="T22" s="63">
        <v>0.166912</v>
      </c>
      <c r="U22" s="63">
        <v>0.54028799999999999</v>
      </c>
      <c r="V22" s="63">
        <v>-8.8383999999999963E-2</v>
      </c>
      <c r="W22" s="63">
        <v>0.1999999999999999</v>
      </c>
      <c r="X22" s="63">
        <v>-3.3087999999999992E-2</v>
      </c>
      <c r="Y22" s="63">
        <v>0.34028799999999998</v>
      </c>
      <c r="Z22" s="63">
        <v>-0.28838399999999997</v>
      </c>
      <c r="AA22" s="63">
        <v>-1.2143793603833019E-16</v>
      </c>
      <c r="AB22" s="63">
        <v>3.0912000000000009E-2</v>
      </c>
      <c r="AC22" s="63">
        <v>0.37126399999999998</v>
      </c>
      <c r="AD22" s="63">
        <v>-0.26150400000000001</v>
      </c>
      <c r="AE22" s="63">
        <v>-1.1220507889019851E-16</v>
      </c>
      <c r="AF22" s="63" t="s">
        <v>1057</v>
      </c>
      <c r="AG22" s="63" t="s">
        <v>1058</v>
      </c>
      <c r="AH22" s="63">
        <v>7.5678212198866683</v>
      </c>
      <c r="AI22" s="63">
        <v>5.594097713091295</v>
      </c>
      <c r="AJ22" s="63">
        <v>3.6836240585687841</v>
      </c>
      <c r="AK22" s="63">
        <v>3.345309983915036</v>
      </c>
      <c r="AL22" s="63">
        <v>9.3209054593874594</v>
      </c>
      <c r="AM22" s="63">
        <v>9.320905459387463</v>
      </c>
    </row>
    <row r="23" spans="1:39" x14ac:dyDescent="0.3">
      <c r="A23" s="64">
        <v>31</v>
      </c>
      <c r="B23" s="63"/>
      <c r="C23" s="63">
        <v>50</v>
      </c>
      <c r="D23" s="63">
        <v>2.2966146469116211E-2</v>
      </c>
      <c r="E23" s="63" t="b">
        <v>0</v>
      </c>
      <c r="F23" s="63">
        <v>0.109865480192</v>
      </c>
      <c r="G23" s="63">
        <v>5.7553510399999969E-3</v>
      </c>
      <c r="H23" s="63">
        <v>3.1168000000000029E-2</v>
      </c>
      <c r="I23" s="63">
        <v>5.4719999999999977E-2</v>
      </c>
      <c r="J23" s="63">
        <v>4.2303999999999981E-2</v>
      </c>
      <c r="K23" s="63">
        <v>0.2</v>
      </c>
      <c r="L23" s="63">
        <v>0.18553600000000001</v>
      </c>
      <c r="M23" s="63">
        <v>0.17568</v>
      </c>
      <c r="N23" s="63">
        <v>0.21113599999999999</v>
      </c>
      <c r="O23" s="63">
        <v>0.2</v>
      </c>
      <c r="P23" s="63">
        <v>0.46150400000000003</v>
      </c>
      <c r="Q23" s="63">
        <v>8.2559999999999995E-3</v>
      </c>
      <c r="R23" s="63">
        <v>-0.114816</v>
      </c>
      <c r="S23" s="63">
        <v>-1.928083920577593E-17</v>
      </c>
      <c r="T23" s="63">
        <v>0.492672</v>
      </c>
      <c r="U23" s="63">
        <v>-4.6463999999999978E-2</v>
      </c>
      <c r="V23" s="63">
        <v>-0.15712000000000001</v>
      </c>
      <c r="W23" s="63">
        <v>0.2</v>
      </c>
      <c r="X23" s="63">
        <v>0.29267199999999999</v>
      </c>
      <c r="Y23" s="63">
        <v>-0.24646399999999999</v>
      </c>
      <c r="Z23" s="63">
        <v>-0.35711999999999999</v>
      </c>
      <c r="AA23" s="63">
        <v>-5.4033376213259847E-17</v>
      </c>
      <c r="AB23" s="63">
        <v>0.30713600000000002</v>
      </c>
      <c r="AC23" s="63">
        <v>-0.22214400000000001</v>
      </c>
      <c r="AD23" s="63">
        <v>-0.36825600000000003</v>
      </c>
      <c r="AE23" s="63">
        <v>-5.5114984266266802E-17</v>
      </c>
      <c r="AF23" s="63" t="s">
        <v>1059</v>
      </c>
      <c r="AG23" s="63" t="s">
        <v>1060</v>
      </c>
      <c r="AH23" s="63">
        <v>1.8010574324471189</v>
      </c>
      <c r="AI23" s="63">
        <v>1.582888847071144</v>
      </c>
      <c r="AJ23" s="63">
        <v>1.703483241987894</v>
      </c>
      <c r="AK23" s="63">
        <v>1.607715920386886</v>
      </c>
      <c r="AL23" s="63">
        <v>3.1182795698925001</v>
      </c>
      <c r="AM23" s="63">
        <v>3.1182795698925001</v>
      </c>
    </row>
    <row r="24" spans="1:39" x14ac:dyDescent="0.3">
      <c r="A24" s="64">
        <v>32</v>
      </c>
      <c r="B24" s="63"/>
      <c r="C24" s="63">
        <v>50</v>
      </c>
      <c r="D24" s="63">
        <v>4.1914939880371087E-2</v>
      </c>
      <c r="E24" s="63" t="b">
        <v>0</v>
      </c>
      <c r="F24" s="63">
        <v>0.10183391232000009</v>
      </c>
      <c r="G24" s="63">
        <v>7.722792960000005E-2</v>
      </c>
      <c r="H24" s="63">
        <v>7.7120000000000022E-2</v>
      </c>
      <c r="I24" s="63">
        <v>4.3840000000000011E-2</v>
      </c>
      <c r="J24" s="63">
        <v>0.26336000000000009</v>
      </c>
      <c r="K24" s="63">
        <v>0.2</v>
      </c>
      <c r="L24" s="63">
        <v>0.12819200000000011</v>
      </c>
      <c r="M24" s="63">
        <v>0.1552</v>
      </c>
      <c r="N24" s="63">
        <v>0.24761600000000011</v>
      </c>
      <c r="O24" s="63">
        <v>0.2</v>
      </c>
      <c r="P24" s="63">
        <v>0.29203200000000001</v>
      </c>
      <c r="Q24" s="63">
        <v>5.8175999999999999E-2</v>
      </c>
      <c r="R24" s="63">
        <v>0.38169599999999998</v>
      </c>
      <c r="S24" s="63">
        <v>1.771329130286732E-17</v>
      </c>
      <c r="T24" s="63">
        <v>0.36915199999999998</v>
      </c>
      <c r="U24" s="63">
        <v>0.102016</v>
      </c>
      <c r="V24" s="63">
        <v>0.64505600000000007</v>
      </c>
      <c r="W24" s="63">
        <v>0.2</v>
      </c>
      <c r="X24" s="63">
        <v>0.169152</v>
      </c>
      <c r="Y24" s="63">
        <v>-9.7984000000000002E-2</v>
      </c>
      <c r="Z24" s="63">
        <v>0.44505600000000001</v>
      </c>
      <c r="AA24" s="63">
        <v>1.9986235762084799E-17</v>
      </c>
      <c r="AB24" s="63">
        <v>0.24096000000000001</v>
      </c>
      <c r="AC24" s="63">
        <v>-5.3184000000000002E-2</v>
      </c>
      <c r="AD24" s="63">
        <v>0.39744000000000002</v>
      </c>
      <c r="AE24" s="63">
        <v>2.020569246849201E-17</v>
      </c>
      <c r="AF24" s="63" t="s">
        <v>1061</v>
      </c>
      <c r="AG24" s="63" t="s">
        <v>1062</v>
      </c>
      <c r="AH24" s="63">
        <v>7.9360574595836626</v>
      </c>
      <c r="AI24" s="63">
        <v>8.6824264220240739</v>
      </c>
      <c r="AJ24" s="63">
        <v>3.502235404295027</v>
      </c>
      <c r="AK24" s="63">
        <v>3.283915643622906</v>
      </c>
      <c r="AL24" s="63">
        <v>10.69887834339948</v>
      </c>
      <c r="AM24" s="63">
        <v>10.69887834339948</v>
      </c>
    </row>
    <row r="25" spans="1:39" x14ac:dyDescent="0.3">
      <c r="A25" s="64">
        <v>34</v>
      </c>
      <c r="B25" s="63"/>
      <c r="C25" s="63">
        <v>50</v>
      </c>
      <c r="D25" s="63">
        <v>3.0944585800170898E-2</v>
      </c>
      <c r="E25" s="63" t="b">
        <v>0</v>
      </c>
      <c r="F25" s="63">
        <v>4.0433659904000011E-2</v>
      </c>
      <c r="G25" s="63">
        <v>1.997987839999992E-4</v>
      </c>
      <c r="H25" s="63">
        <v>8.7679999999999425E-3</v>
      </c>
      <c r="I25" s="63">
        <v>7.1039999999999949E-3</v>
      </c>
      <c r="J25" s="63">
        <v>8.5120000000000196E-3</v>
      </c>
      <c r="K25" s="63">
        <v>0.2</v>
      </c>
      <c r="L25" s="63">
        <v>0.13139200000000009</v>
      </c>
      <c r="M25" s="63">
        <v>7.5072E-2</v>
      </c>
      <c r="N25" s="63">
        <v>0.13241600000000001</v>
      </c>
      <c r="O25" s="63">
        <v>0.2</v>
      </c>
      <c r="P25" s="63">
        <v>0.45075199999999999</v>
      </c>
      <c r="Q25" s="63">
        <v>6.7199999999999994E-3</v>
      </c>
      <c r="R25" s="63">
        <v>-0.24537600000000001</v>
      </c>
      <c r="S25" s="63">
        <v>-3.6492515179712491E-17</v>
      </c>
      <c r="T25" s="63">
        <v>0.44198399999999999</v>
      </c>
      <c r="U25" s="63">
        <v>-3.8399999999999551E-4</v>
      </c>
      <c r="V25" s="63">
        <v>-0.253888</v>
      </c>
      <c r="W25" s="63">
        <v>0.1999999999999999</v>
      </c>
      <c r="X25" s="63">
        <v>0.241984</v>
      </c>
      <c r="Y25" s="63">
        <v>-0.20038400000000001</v>
      </c>
      <c r="Z25" s="63">
        <v>-0.45388800000000001</v>
      </c>
      <c r="AA25" s="63">
        <v>-7.4913114280002572E-17</v>
      </c>
      <c r="AB25" s="63">
        <v>0.31059199999999998</v>
      </c>
      <c r="AC25" s="63">
        <v>-7.5455999999999995E-2</v>
      </c>
      <c r="AD25" s="63">
        <v>-0.38630399999999998</v>
      </c>
      <c r="AE25" s="63">
        <v>-6.5884038359248953E-17</v>
      </c>
      <c r="AF25" s="63" t="s">
        <v>1063</v>
      </c>
      <c r="AG25" s="63" t="s">
        <v>1064</v>
      </c>
      <c r="AH25" s="63">
        <v>9.0653828032497934</v>
      </c>
      <c r="AI25" s="63">
        <v>6.360129122334353</v>
      </c>
      <c r="AJ25" s="63">
        <v>9.042381078232669</v>
      </c>
      <c r="AK25" s="63">
        <v>8.5180598519084185</v>
      </c>
      <c r="AL25" s="63">
        <v>14.89001692047375</v>
      </c>
      <c r="AM25" s="63">
        <v>14.89001692047375</v>
      </c>
    </row>
    <row r="26" spans="1:39" x14ac:dyDescent="0.3">
      <c r="A26" s="64">
        <v>35</v>
      </c>
      <c r="B26" s="63"/>
      <c r="C26" s="63">
        <v>50</v>
      </c>
      <c r="D26" s="63">
        <v>4.2884111404418952E-2</v>
      </c>
      <c r="E26" s="63" t="b">
        <v>0</v>
      </c>
      <c r="F26" s="63">
        <v>8.407775232000006E-2</v>
      </c>
      <c r="G26" s="63">
        <v>4.4642709504000039E-2</v>
      </c>
      <c r="H26" s="63">
        <v>9.376000000000001E-2</v>
      </c>
      <c r="I26" s="63">
        <v>6.0799999999999743E-3</v>
      </c>
      <c r="J26" s="63">
        <v>0.18924800000000011</v>
      </c>
      <c r="K26" s="63">
        <v>0.2</v>
      </c>
      <c r="L26" s="63">
        <v>7.5583999999999985E-2</v>
      </c>
      <c r="M26" s="63">
        <v>0.12064</v>
      </c>
      <c r="N26" s="63">
        <v>0.25260800000000011</v>
      </c>
      <c r="O26" s="63">
        <v>0.2</v>
      </c>
      <c r="P26" s="63">
        <v>4.9728000000000029E-2</v>
      </c>
      <c r="Q26" s="63">
        <v>-0.29433599999999999</v>
      </c>
      <c r="R26" s="63">
        <v>0.54950399999999999</v>
      </c>
      <c r="S26" s="63">
        <v>3.0175297130990782E-17</v>
      </c>
      <c r="T26" s="63">
        <v>-4.4031999999999988E-2</v>
      </c>
      <c r="U26" s="63">
        <v>-0.30041600000000002</v>
      </c>
      <c r="V26" s="63">
        <v>0.73875200000000008</v>
      </c>
      <c r="W26" s="63">
        <v>0.2</v>
      </c>
      <c r="X26" s="63">
        <v>-0.244032</v>
      </c>
      <c r="Y26" s="63">
        <v>-0.50041599999999997</v>
      </c>
      <c r="Z26" s="63">
        <v>0.53875200000000001</v>
      </c>
      <c r="AA26" s="63">
        <v>5.5020931392092283E-18</v>
      </c>
      <c r="AB26" s="63">
        <v>-0.119616</v>
      </c>
      <c r="AC26" s="63">
        <v>-0.42105599999999999</v>
      </c>
      <c r="AD26" s="63">
        <v>0.48614400000000002</v>
      </c>
      <c r="AE26" s="63">
        <v>9.4366383755098451E-18</v>
      </c>
      <c r="AF26" s="63" t="s">
        <v>1017</v>
      </c>
      <c r="AG26" s="63" t="s">
        <v>1065</v>
      </c>
      <c r="AH26" s="63">
        <v>27.047901939837409</v>
      </c>
      <c r="AI26" s="63">
        <v>10.33393508537873</v>
      </c>
      <c r="AJ26" s="63">
        <v>4.7192728348074056</v>
      </c>
      <c r="AK26" s="63">
        <v>4.4920999109056776</v>
      </c>
      <c r="AL26" s="63">
        <v>9.7647897362794289</v>
      </c>
      <c r="AM26" s="63">
        <v>9.7647897362794289</v>
      </c>
    </row>
    <row r="27" spans="1:39" x14ac:dyDescent="0.3">
      <c r="A27" s="64">
        <v>36</v>
      </c>
      <c r="B27" s="63"/>
      <c r="C27" s="63">
        <v>50</v>
      </c>
      <c r="D27" s="63">
        <v>4.0858983993530273E-2</v>
      </c>
      <c r="E27" s="63" t="b">
        <v>0</v>
      </c>
      <c r="F27" s="63">
        <v>3.3820553216000013E-2</v>
      </c>
      <c r="G27" s="63">
        <v>4.212776959999988E-4</v>
      </c>
      <c r="H27" s="63">
        <v>1.2991999999999979E-2</v>
      </c>
      <c r="I27" s="63">
        <v>1.2096000000000001E-2</v>
      </c>
      <c r="J27" s="63">
        <v>1.030399999999998E-2</v>
      </c>
      <c r="K27" s="63">
        <v>0.2</v>
      </c>
      <c r="L27" s="63">
        <v>0.14060800000000001</v>
      </c>
      <c r="M27" s="63">
        <v>8.121600000000001E-2</v>
      </c>
      <c r="N27" s="63">
        <v>8.6336000000000024E-2</v>
      </c>
      <c r="O27" s="63">
        <v>0.2</v>
      </c>
      <c r="P27" s="63">
        <v>0.160832</v>
      </c>
      <c r="Q27" s="63">
        <v>-0.34118399999999999</v>
      </c>
      <c r="R27" s="63">
        <v>-0.42854399999999998</v>
      </c>
      <c r="S27" s="63">
        <v>-7.3126109670686751E-17</v>
      </c>
      <c r="T27" s="63">
        <v>0.14784000000000011</v>
      </c>
      <c r="U27" s="63">
        <v>-0.32908799999999999</v>
      </c>
      <c r="V27" s="63">
        <v>-0.41824</v>
      </c>
      <c r="W27" s="63">
        <v>0.1999999999999999</v>
      </c>
      <c r="X27" s="63">
        <v>-5.2159999999999963E-2</v>
      </c>
      <c r="Y27" s="63">
        <v>-0.529088</v>
      </c>
      <c r="Z27" s="63">
        <v>-0.61824000000000001</v>
      </c>
      <c r="AA27" s="63">
        <v>-1.1093536508884249E-16</v>
      </c>
      <c r="AB27" s="63">
        <v>7.2320000000000292E-3</v>
      </c>
      <c r="AC27" s="63">
        <v>-0.410304</v>
      </c>
      <c r="AD27" s="63">
        <v>-0.50457600000000002</v>
      </c>
      <c r="AE27" s="63">
        <v>-9.7015539711013995E-17</v>
      </c>
      <c r="AF27" s="63" t="s">
        <v>1066</v>
      </c>
      <c r="AG27" s="63" t="s">
        <v>1067</v>
      </c>
      <c r="AH27" s="63">
        <v>12.30040669406686</v>
      </c>
      <c r="AI27" s="63">
        <v>3.750170268466551</v>
      </c>
      <c r="AJ27" s="63">
        <v>6.9452670706693542</v>
      </c>
      <c r="AK27" s="63">
        <v>6.6162801554318582</v>
      </c>
      <c r="AL27" s="63">
        <v>18.385093167701811</v>
      </c>
      <c r="AM27" s="63">
        <v>18.385093167701822</v>
      </c>
    </row>
    <row r="28" spans="1:39" x14ac:dyDescent="0.3">
      <c r="A28" s="64">
        <v>38</v>
      </c>
      <c r="B28" s="63"/>
      <c r="C28" s="63">
        <v>50</v>
      </c>
      <c r="D28" s="63">
        <v>3.7932634353637702E-2</v>
      </c>
      <c r="E28" s="63" t="b">
        <v>0</v>
      </c>
      <c r="F28" s="63">
        <v>6.7610259455999994E-2</v>
      </c>
      <c r="G28" s="63">
        <v>2.376382463999999E-2</v>
      </c>
      <c r="H28" s="63">
        <v>6.0736000000000012E-2</v>
      </c>
      <c r="I28" s="63">
        <v>0.12895999999999999</v>
      </c>
      <c r="J28" s="63">
        <v>5.8687999999999997E-2</v>
      </c>
      <c r="K28" s="63">
        <v>0.2</v>
      </c>
      <c r="L28" s="63">
        <v>0.179392</v>
      </c>
      <c r="M28" s="63">
        <v>6.9760000000000377E-3</v>
      </c>
      <c r="N28" s="63">
        <v>0.18809600000000001</v>
      </c>
      <c r="O28" s="63">
        <v>0.2</v>
      </c>
      <c r="P28" s="63">
        <v>0.27052799999999999</v>
      </c>
      <c r="Q28" s="63">
        <v>4.1599999999999996E-3</v>
      </c>
      <c r="R28" s="63">
        <v>-9.2544000000000001E-2</v>
      </c>
      <c r="S28" s="63">
        <v>-3.9690312901646061E-17</v>
      </c>
      <c r="T28" s="63">
        <v>0.331264</v>
      </c>
      <c r="U28" s="63">
        <v>-0.12479999999999999</v>
      </c>
      <c r="V28" s="63">
        <v>-3.3855999999999997E-2</v>
      </c>
      <c r="W28" s="63">
        <v>0.2</v>
      </c>
      <c r="X28" s="63">
        <v>0.13126399999999999</v>
      </c>
      <c r="Y28" s="63">
        <v>-0.32479999999999998</v>
      </c>
      <c r="Z28" s="63">
        <v>-0.23385600000000001</v>
      </c>
      <c r="AA28" s="63">
        <v>-5.3907972381027159E-17</v>
      </c>
      <c r="AB28" s="63">
        <v>0.15187200000000001</v>
      </c>
      <c r="AC28" s="63">
        <v>-0.131776</v>
      </c>
      <c r="AD28" s="63">
        <v>-0.22195200000000001</v>
      </c>
      <c r="AE28" s="63">
        <v>-6.1745711895570227E-17</v>
      </c>
      <c r="AF28" s="63" t="s">
        <v>1068</v>
      </c>
      <c r="AG28" s="63" t="s">
        <v>1069</v>
      </c>
      <c r="AH28" s="63">
        <v>7.0804423346827594</v>
      </c>
      <c r="AI28" s="63">
        <v>3.7811468637290471</v>
      </c>
      <c r="AJ28" s="63">
        <v>12.817007161155971</v>
      </c>
      <c r="AK28" s="63">
        <v>12.131930811985651</v>
      </c>
      <c r="AL28" s="63">
        <v>5.0903119868637097</v>
      </c>
      <c r="AM28" s="63">
        <v>5.0903119868636919</v>
      </c>
    </row>
    <row r="29" spans="1:39" x14ac:dyDescent="0.3">
      <c r="A29" s="64">
        <v>39</v>
      </c>
      <c r="B29" s="63"/>
      <c r="C29" s="63">
        <v>50</v>
      </c>
      <c r="D29" s="63">
        <v>4.7836542129516602E-2</v>
      </c>
      <c r="E29" s="63" t="b">
        <v>0</v>
      </c>
      <c r="F29" s="63">
        <v>7.7883060223999961E-2</v>
      </c>
      <c r="G29" s="63">
        <v>1.5176511488E-2</v>
      </c>
      <c r="H29" s="63">
        <v>0.102464</v>
      </c>
      <c r="I29" s="63">
        <v>5.4336000000000002E-2</v>
      </c>
      <c r="J29" s="63">
        <v>4.1535999999999997E-2</v>
      </c>
      <c r="K29" s="63">
        <v>0.2</v>
      </c>
      <c r="L29" s="63">
        <v>0.155584</v>
      </c>
      <c r="M29" s="63">
        <v>0.17875199999999999</v>
      </c>
      <c r="N29" s="63">
        <v>0.147392</v>
      </c>
      <c r="O29" s="63">
        <v>0.2</v>
      </c>
      <c r="P29" s="63">
        <v>8.864000000000001E-2</v>
      </c>
      <c r="Q29" s="63">
        <v>-0.31353599999999998</v>
      </c>
      <c r="R29" s="63">
        <v>0.112896</v>
      </c>
      <c r="S29" s="63">
        <v>-1.7352755285198339E-17</v>
      </c>
      <c r="T29" s="63">
        <v>-1.382399999999998E-2</v>
      </c>
      <c r="U29" s="63">
        <v>-0.25919999999999999</v>
      </c>
      <c r="V29" s="63">
        <v>7.1360000000000007E-2</v>
      </c>
      <c r="W29" s="63">
        <v>0.1999999999999999</v>
      </c>
      <c r="X29" s="63">
        <v>-0.21382399999999999</v>
      </c>
      <c r="Y29" s="63">
        <v>-0.4592</v>
      </c>
      <c r="Z29" s="63">
        <v>-0.12864</v>
      </c>
      <c r="AA29" s="63">
        <v>-7.5054193591264352E-17</v>
      </c>
      <c r="AB29" s="63">
        <v>-0.16940799999999989</v>
      </c>
      <c r="AC29" s="63">
        <v>-0.43795200000000001</v>
      </c>
      <c r="AD29" s="63">
        <v>-7.6031999999999961E-2</v>
      </c>
      <c r="AE29" s="63">
        <v>-6.4473245246631222E-17</v>
      </c>
      <c r="AF29" s="63" t="s">
        <v>1070</v>
      </c>
      <c r="AG29" s="63" t="s">
        <v>1071</v>
      </c>
      <c r="AH29" s="63">
        <v>8.6777842660096987</v>
      </c>
      <c r="AI29" s="63">
        <v>3.9351014543549372</v>
      </c>
      <c r="AJ29" s="63">
        <v>1.295294618403914</v>
      </c>
      <c r="AK29" s="63">
        <v>1.2314532528764319</v>
      </c>
      <c r="AL29" s="63">
        <v>40.895522388059703</v>
      </c>
      <c r="AM29" s="63">
        <v>40.895522388059703</v>
      </c>
    </row>
    <row r="30" spans="1:39" x14ac:dyDescent="0.3">
      <c r="A30" s="64">
        <v>40</v>
      </c>
      <c r="B30" s="63"/>
      <c r="C30" s="63">
        <v>50</v>
      </c>
      <c r="D30" s="63">
        <v>2.494454383850098E-2</v>
      </c>
      <c r="E30" s="63" t="b">
        <v>0</v>
      </c>
      <c r="F30" s="63">
        <v>7.7158428671999985E-2</v>
      </c>
      <c r="G30" s="63">
        <v>1.421486899200001E-2</v>
      </c>
      <c r="H30" s="63">
        <v>0.101824</v>
      </c>
      <c r="I30" s="63">
        <v>5.920000000000003E-2</v>
      </c>
      <c r="J30" s="63">
        <v>1.8495999999999992E-2</v>
      </c>
      <c r="K30" s="63">
        <v>0.2</v>
      </c>
      <c r="L30" s="63">
        <v>0.17132800000000001</v>
      </c>
      <c r="M30" s="63">
        <v>0.158272</v>
      </c>
      <c r="N30" s="63">
        <v>0.15084800000000001</v>
      </c>
      <c r="O30" s="63">
        <v>0.2</v>
      </c>
      <c r="P30" s="63">
        <v>6.9952E-2</v>
      </c>
      <c r="Q30" s="63">
        <v>0.47136</v>
      </c>
      <c r="R30" s="63">
        <v>-5.0303999999999981E-2</v>
      </c>
      <c r="S30" s="63">
        <v>-8.7688629688707747E-17</v>
      </c>
      <c r="T30" s="63">
        <v>0.17177600000000001</v>
      </c>
      <c r="U30" s="63">
        <v>0.53056000000000003</v>
      </c>
      <c r="V30" s="63">
        <v>-6.8799999999999972E-2</v>
      </c>
      <c r="W30" s="63">
        <v>0.1999999999999999</v>
      </c>
      <c r="X30" s="63">
        <v>-2.8223999999999989E-2</v>
      </c>
      <c r="Y30" s="63">
        <v>0.33056000000000002</v>
      </c>
      <c r="Z30" s="63">
        <v>-0.26879999999999998</v>
      </c>
      <c r="AA30" s="63">
        <v>-1.178482513406695E-16</v>
      </c>
      <c r="AB30" s="63">
        <v>4.4800000000000731E-4</v>
      </c>
      <c r="AC30" s="63">
        <v>0.37228800000000001</v>
      </c>
      <c r="AD30" s="63">
        <v>-0.2196479999999999</v>
      </c>
      <c r="AE30" s="63">
        <v>-1.108726631727261E-16</v>
      </c>
      <c r="AF30" s="63" t="s">
        <v>1072</v>
      </c>
      <c r="AG30" s="63" t="s">
        <v>1073</v>
      </c>
      <c r="AH30" s="63">
        <v>4.0905452135867586</v>
      </c>
      <c r="AI30" s="63">
        <v>1.854883470026768</v>
      </c>
      <c r="AJ30" s="63">
        <v>4.9054886827847479</v>
      </c>
      <c r="AK30" s="63">
        <v>4.4596392938306737</v>
      </c>
      <c r="AL30" s="63">
        <v>18.285714285714281</v>
      </c>
      <c r="AM30" s="63">
        <v>18.285714285714288</v>
      </c>
    </row>
    <row r="31" spans="1:39" x14ac:dyDescent="0.3">
      <c r="A31" s="64">
        <v>44</v>
      </c>
      <c r="B31" s="63"/>
      <c r="C31" s="63">
        <v>50</v>
      </c>
      <c r="D31" s="63">
        <v>3.2497644424438477E-2</v>
      </c>
      <c r="E31" s="63" t="b">
        <v>0</v>
      </c>
      <c r="F31" s="63">
        <v>4.9007931392000013E-2</v>
      </c>
      <c r="G31" s="63">
        <v>1.814933504000004E-3</v>
      </c>
      <c r="H31" s="63">
        <v>3.2704000000000073E-2</v>
      </c>
      <c r="I31" s="63">
        <v>1.324799999999998E-2</v>
      </c>
      <c r="J31" s="63">
        <v>2.3872000000000001E-2</v>
      </c>
      <c r="K31" s="63">
        <v>0.2</v>
      </c>
      <c r="L31" s="63">
        <v>0.14137600000000011</v>
      </c>
      <c r="M31" s="63">
        <v>9.3503999999999976E-2</v>
      </c>
      <c r="N31" s="63">
        <v>0.1424</v>
      </c>
      <c r="O31" s="63">
        <v>0.2</v>
      </c>
      <c r="P31" s="63">
        <v>0.66054400000000002</v>
      </c>
      <c r="Q31" s="63">
        <v>0.33260800000000001</v>
      </c>
      <c r="R31" s="63">
        <v>-0.112512</v>
      </c>
      <c r="S31" s="63">
        <v>-1.4484142622875581E-17</v>
      </c>
      <c r="T31" s="63">
        <v>0.69324800000000009</v>
      </c>
      <c r="U31" s="63">
        <v>0.31935999999999998</v>
      </c>
      <c r="V31" s="63">
        <v>-0.13638400000000001</v>
      </c>
      <c r="W31" s="63">
        <v>0.2</v>
      </c>
      <c r="X31" s="63">
        <v>0.49324800000000002</v>
      </c>
      <c r="Y31" s="63">
        <v>0.11935999999999999</v>
      </c>
      <c r="Z31" s="63">
        <v>-0.33638400000000002</v>
      </c>
      <c r="AA31" s="63">
        <v>-4.9330732504534017E-17</v>
      </c>
      <c r="AB31" s="63">
        <v>0.55187200000000003</v>
      </c>
      <c r="AC31" s="63">
        <v>0.225856</v>
      </c>
      <c r="AD31" s="63">
        <v>-0.27878399999999998</v>
      </c>
      <c r="AE31" s="63">
        <v>-4.161839682222365E-17</v>
      </c>
      <c r="AF31" s="63" t="s">
        <v>1074</v>
      </c>
      <c r="AG31" s="63" t="s">
        <v>1075</v>
      </c>
      <c r="AH31" s="63">
        <v>5.9474361332293553</v>
      </c>
      <c r="AI31" s="63">
        <v>7.6451118388340484</v>
      </c>
      <c r="AJ31" s="63">
        <v>10.02939237937214</v>
      </c>
      <c r="AK31" s="63">
        <v>9.2857057427722154</v>
      </c>
      <c r="AL31" s="63">
        <v>17.12328767123287</v>
      </c>
      <c r="AM31" s="63">
        <v>17.12328767123287</v>
      </c>
    </row>
    <row r="32" spans="1:39" x14ac:dyDescent="0.3">
      <c r="A32" s="64">
        <v>46</v>
      </c>
      <c r="B32" s="63"/>
      <c r="C32" s="63">
        <v>50</v>
      </c>
      <c r="D32" s="63">
        <v>4.9896478652954102E-2</v>
      </c>
      <c r="E32" s="63" t="b">
        <v>0</v>
      </c>
      <c r="F32" s="63">
        <v>2.656227737599999E-2</v>
      </c>
      <c r="G32" s="63">
        <v>2.4436944896000009E-2</v>
      </c>
      <c r="H32" s="63">
        <v>7.7376000000000111E-2</v>
      </c>
      <c r="I32" s="63">
        <v>9.1327999999999993E-2</v>
      </c>
      <c r="J32" s="63">
        <v>0.10054399999999999</v>
      </c>
      <c r="K32" s="63">
        <v>0.2</v>
      </c>
      <c r="L32" s="63">
        <v>5.9328000000000047E-2</v>
      </c>
      <c r="M32" s="63">
        <v>0.12742400000000001</v>
      </c>
      <c r="N32" s="63">
        <v>8.2495999999999958E-2</v>
      </c>
      <c r="O32" s="63">
        <v>0.2</v>
      </c>
      <c r="P32" s="63">
        <v>0.54367999999999994</v>
      </c>
      <c r="Q32" s="63">
        <v>0.14496000000000001</v>
      </c>
      <c r="R32" s="63">
        <v>-0.28799999999999998</v>
      </c>
      <c r="S32" s="63">
        <v>-3.8796810596988151E-17</v>
      </c>
      <c r="T32" s="63">
        <v>0.62105600000000005</v>
      </c>
      <c r="U32" s="63">
        <v>5.3632000000000013E-2</v>
      </c>
      <c r="V32" s="63">
        <v>-0.18745600000000001</v>
      </c>
      <c r="W32" s="63">
        <v>0.2</v>
      </c>
      <c r="X32" s="63">
        <v>0.42105599999999999</v>
      </c>
      <c r="Y32" s="63">
        <v>-0.146368</v>
      </c>
      <c r="Z32" s="63">
        <v>-0.38745600000000002</v>
      </c>
      <c r="AA32" s="63">
        <v>-4.8155071577352558E-17</v>
      </c>
      <c r="AB32" s="63">
        <v>0.56172800000000001</v>
      </c>
      <c r="AC32" s="63">
        <v>0.18105599999999999</v>
      </c>
      <c r="AD32" s="63">
        <v>-0.26995200000000003</v>
      </c>
      <c r="AE32" s="63">
        <v>-3.6586568053887008E-17</v>
      </c>
      <c r="AF32" s="63" t="s">
        <v>1076</v>
      </c>
      <c r="AG32" s="63" t="s">
        <v>1077</v>
      </c>
      <c r="AH32" s="63">
        <v>17.141848574855391</v>
      </c>
      <c r="AI32" s="63">
        <v>14.058336911160859</v>
      </c>
      <c r="AJ32" s="63">
        <v>24.663463266135611</v>
      </c>
      <c r="AK32" s="63">
        <v>23.178670617208031</v>
      </c>
      <c r="AL32" s="63">
        <v>30.327056491575799</v>
      </c>
      <c r="AM32" s="63">
        <v>30.327056491575799</v>
      </c>
    </row>
    <row r="33" spans="1:39" x14ac:dyDescent="0.3">
      <c r="A33" s="64">
        <v>47</v>
      </c>
      <c r="B33" s="63"/>
      <c r="C33" s="63">
        <v>50</v>
      </c>
      <c r="D33" s="63">
        <v>6.3807487487792969E-2</v>
      </c>
      <c r="E33" s="63" t="b">
        <v>0</v>
      </c>
      <c r="F33" s="63">
        <v>7.522128281599999E-2</v>
      </c>
      <c r="G33" s="63">
        <v>4.4559970303999982E-2</v>
      </c>
      <c r="H33" s="63">
        <v>9.9519999999999997E-2</v>
      </c>
      <c r="I33" s="63">
        <v>3.9360000000000013E-2</v>
      </c>
      <c r="J33" s="63">
        <v>0.18195199999999989</v>
      </c>
      <c r="K33" s="63">
        <v>0.2</v>
      </c>
      <c r="L33" s="63">
        <v>9.8239999999999994E-2</v>
      </c>
      <c r="M33" s="63">
        <v>8.7359999999999993E-2</v>
      </c>
      <c r="N33" s="63">
        <v>0.240704</v>
      </c>
      <c r="O33" s="63">
        <v>0.2</v>
      </c>
      <c r="P33" s="63">
        <v>5.8688000000000011E-2</v>
      </c>
      <c r="Q33" s="63">
        <v>-0.25824000000000003</v>
      </c>
      <c r="R33" s="63">
        <v>0.46540799999999999</v>
      </c>
      <c r="S33" s="63">
        <v>1.8763548397816079E-17</v>
      </c>
      <c r="T33" s="63">
        <v>-4.0831999999999979E-2</v>
      </c>
      <c r="U33" s="63">
        <v>-0.29759999999999998</v>
      </c>
      <c r="V33" s="63">
        <v>0.64735999999999994</v>
      </c>
      <c r="W33" s="63">
        <v>0.2</v>
      </c>
      <c r="X33" s="63">
        <v>-0.24083199999999999</v>
      </c>
      <c r="Y33" s="63">
        <v>-0.49759999999999999</v>
      </c>
      <c r="Z33" s="63">
        <v>0.44735999999999998</v>
      </c>
      <c r="AA33" s="63">
        <v>-5.4707421811510547E-18</v>
      </c>
      <c r="AB33" s="63">
        <v>-0.139072</v>
      </c>
      <c r="AC33" s="63">
        <v>-0.38496000000000002</v>
      </c>
      <c r="AD33" s="63">
        <v>0.40665600000000002</v>
      </c>
      <c r="AE33" s="63">
        <v>-4.8907494570748628E-18</v>
      </c>
      <c r="AF33" s="63" t="s">
        <v>1078</v>
      </c>
      <c r="AG33" s="63" t="s">
        <v>1079</v>
      </c>
      <c r="AH33" s="63">
        <v>24.114728415738021</v>
      </c>
      <c r="AI33" s="63">
        <v>7.3406660472405587</v>
      </c>
      <c r="AJ33" s="63">
        <v>6.7095584302158739</v>
      </c>
      <c r="AK33" s="63">
        <v>6.3860629432390894</v>
      </c>
      <c r="AL33" s="63">
        <v>9.0987124463519109</v>
      </c>
      <c r="AM33" s="63">
        <v>9.0987124463519109</v>
      </c>
    </row>
    <row r="34" spans="1:39" x14ac:dyDescent="0.3">
      <c r="A34" s="64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</row>
    <row r="35" spans="1:39" x14ac:dyDescent="0.3">
      <c r="A35" s="64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</row>
    <row r="36" spans="1:39" x14ac:dyDescent="0.3">
      <c r="A36" s="64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</row>
    <row r="37" spans="1:39" x14ac:dyDescent="0.3">
      <c r="A37" s="64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</row>
    <row r="38" spans="1:39" x14ac:dyDescent="0.3">
      <c r="A38" s="64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</row>
    <row r="39" spans="1:39" x14ac:dyDescent="0.3">
      <c r="A39" s="64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</row>
    <row r="40" spans="1:39" x14ac:dyDescent="0.3">
      <c r="A40" s="64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</row>
    <row r="41" spans="1:39" x14ac:dyDescent="0.3">
      <c r="A41" s="64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</row>
    <row r="42" spans="1:39" x14ac:dyDescent="0.3">
      <c r="A42" s="64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</row>
    <row r="43" spans="1:39" x14ac:dyDescent="0.3">
      <c r="A43" s="64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</row>
    <row r="44" spans="1:39" x14ac:dyDescent="0.3">
      <c r="A44" s="64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</row>
    <row r="45" spans="1:39" x14ac:dyDescent="0.3">
      <c r="A45" s="64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</row>
    <row r="46" spans="1:39" x14ac:dyDescent="0.3">
      <c r="A46" s="64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</row>
    <row r="47" spans="1:39" x14ac:dyDescent="0.3">
      <c r="A47" s="64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</row>
    <row r="48" spans="1:39" x14ac:dyDescent="0.3">
      <c r="A48" s="64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</row>
    <row r="49" spans="1:39" x14ac:dyDescent="0.3">
      <c r="A49" s="64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</row>
    <row r="50" spans="1:39" x14ac:dyDescent="0.3">
      <c r="A50" s="64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</row>
    <row r="51" spans="1:39" s="62" customFormat="1" x14ac:dyDescent="0.3">
      <c r="A51" s="64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</row>
    <row r="52" spans="1:39" s="62" customFormat="1" x14ac:dyDescent="0.3">
      <c r="A52" s="64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</row>
    <row r="53" spans="1:39" s="62" customFormat="1" x14ac:dyDescent="0.3">
      <c r="A53" s="64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</row>
    <row r="54" spans="1:39" s="62" customFormat="1" x14ac:dyDescent="0.3">
      <c r="A54" s="64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</row>
    <row r="55" spans="1:39" s="62" customFormat="1" x14ac:dyDescent="0.3">
      <c r="A55" s="64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</row>
    <row r="56" spans="1:39" s="62" customFormat="1" x14ac:dyDescent="0.3">
      <c r="A56" s="6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</row>
    <row r="57" spans="1:39" s="62" customFormat="1" x14ac:dyDescent="0.3">
      <c r="A57" s="6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</row>
    <row r="58" spans="1:39" s="62" customFormat="1" x14ac:dyDescent="0.3">
      <c r="A58" s="6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spans="1:39" s="62" customFormat="1" x14ac:dyDescent="0.3">
      <c r="A59" s="6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0" spans="1:39" s="62" customFormat="1" x14ac:dyDescent="0.3">
      <c r="A60" s="6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</row>
    <row r="61" spans="1:39" s="62" customFormat="1" x14ac:dyDescent="0.3">
      <c r="A61" s="6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</row>
    <row r="62" spans="1:39" s="62" customFormat="1" x14ac:dyDescent="0.3">
      <c r="A62" s="64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</row>
    <row r="63" spans="1:39" s="62" customFormat="1" x14ac:dyDescent="0.3">
      <c r="A63" s="6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</row>
    <row r="64" spans="1:39" s="62" customFormat="1" x14ac:dyDescent="0.3">
      <c r="A64" s="64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</row>
    <row r="65" spans="1:39" s="62" customFormat="1" x14ac:dyDescent="0.3">
      <c r="A65" s="6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</row>
    <row r="66" spans="1:39" s="62" customFormat="1" x14ac:dyDescent="0.3">
      <c r="A66" s="64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</row>
    <row r="67" spans="1:39" s="62" customFormat="1" x14ac:dyDescent="0.3">
      <c r="A67" s="64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</row>
    <row r="68" spans="1:39" s="62" customFormat="1" x14ac:dyDescent="0.3">
      <c r="A68" s="64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39" s="62" customFormat="1" x14ac:dyDescent="0.3">
      <c r="A69" s="64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39" s="62" customFormat="1" x14ac:dyDescent="0.3">
      <c r="A70" s="64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39" s="62" customFormat="1" x14ac:dyDescent="0.3">
      <c r="A71" s="64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39" s="62" customFormat="1" x14ac:dyDescent="0.3">
      <c r="A72" s="64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39" s="62" customFormat="1" x14ac:dyDescent="0.3">
      <c r="A73" s="64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39" s="62" customFormat="1" x14ac:dyDescent="0.3">
      <c r="A74" s="64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</row>
    <row r="75" spans="1:39" s="62" customFormat="1" x14ac:dyDescent="0.3">
      <c r="A75" s="64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</row>
    <row r="76" spans="1:39" s="62" customFormat="1" x14ac:dyDescent="0.3">
      <c r="A76" s="64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</row>
    <row r="77" spans="1:39" s="62" customFormat="1" x14ac:dyDescent="0.3">
      <c r="A77" s="64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</row>
    <row r="78" spans="1:39" s="62" customFormat="1" x14ac:dyDescent="0.3">
      <c r="A78" s="64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</row>
    <row r="79" spans="1:39" s="62" customFormat="1" x14ac:dyDescent="0.3">
      <c r="A79" s="64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</row>
    <row r="80" spans="1:39" s="62" customFormat="1" x14ac:dyDescent="0.3">
      <c r="A80" s="6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</row>
    <row r="81" spans="1:39" s="62" customFormat="1" x14ac:dyDescent="0.3">
      <c r="A81" s="6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</row>
    <row r="82" spans="1:39" s="62" customFormat="1" x14ac:dyDescent="0.3">
      <c r="A82" s="6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</row>
    <row r="83" spans="1:39" s="62" customFormat="1" x14ac:dyDescent="0.3">
      <c r="A83" s="6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</row>
    <row r="84" spans="1:39" s="62" customFormat="1" x14ac:dyDescent="0.3">
      <c r="A84" s="64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</row>
    <row r="85" spans="1:39" s="62" customFormat="1" x14ac:dyDescent="0.3">
      <c r="A85" s="64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 s="62" customFormat="1" x14ac:dyDescent="0.3">
      <c r="A86" s="64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</row>
    <row r="87" spans="1:39" s="62" customFormat="1" x14ac:dyDescent="0.3">
      <c r="A87" s="64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</row>
    <row r="88" spans="1:39" s="62" customFormat="1" x14ac:dyDescent="0.3">
      <c r="A88" s="64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</row>
    <row r="89" spans="1:39" s="62" customFormat="1" x14ac:dyDescent="0.3">
      <c r="A89" s="64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</row>
    <row r="90" spans="1:39" s="62" customFormat="1" x14ac:dyDescent="0.3">
      <c r="A90" s="64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</row>
    <row r="91" spans="1:39" s="62" customFormat="1" x14ac:dyDescent="0.3">
      <c r="A91" s="64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</row>
    <row r="92" spans="1:39" s="62" customFormat="1" x14ac:dyDescent="0.3">
      <c r="A92" s="64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</row>
    <row r="93" spans="1:39" s="62" customFormat="1" x14ac:dyDescent="0.3">
      <c r="A93" s="6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</row>
    <row r="94" spans="1:39" s="62" customFormat="1" x14ac:dyDescent="0.3">
      <c r="A94" s="6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</row>
    <row r="95" spans="1:39" s="62" customFormat="1" x14ac:dyDescent="0.3">
      <c r="A95" s="6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</row>
    <row r="96" spans="1:39" s="62" customFormat="1" x14ac:dyDescent="0.3">
      <c r="A96" s="6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</row>
    <row r="97" spans="1:39" s="62" customFormat="1" x14ac:dyDescent="0.3">
      <c r="A97" s="64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</row>
    <row r="98" spans="1:39" s="62" customFormat="1" x14ac:dyDescent="0.3">
      <c r="A98" s="64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</row>
    <row r="99" spans="1:39" s="62" customFormat="1" x14ac:dyDescent="0.3">
      <c r="A99" s="64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</row>
    <row r="100" spans="1:39" s="62" customFormat="1" x14ac:dyDescent="0.3">
      <c r="A100" s="64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</row>
    <row r="101" spans="1:39" s="62" customFormat="1" x14ac:dyDescent="0.3">
      <c r="A101" s="64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</row>
    <row r="102" spans="1:39" s="62" customFormat="1" x14ac:dyDescent="0.3">
      <c r="A102" s="64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</row>
    <row r="103" spans="1:39" s="62" customFormat="1" x14ac:dyDescent="0.3">
      <c r="A103" s="64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</row>
    <row r="104" spans="1:39" s="62" customFormat="1" x14ac:dyDescent="0.3">
      <c r="A104" s="64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</row>
    <row r="105" spans="1:39" s="62" customFormat="1" x14ac:dyDescent="0.3">
      <c r="A105" s="6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</row>
    <row r="106" spans="1:39" s="62" customFormat="1" x14ac:dyDescent="0.3">
      <c r="A106" s="6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</row>
    <row r="107" spans="1:39" s="62" customFormat="1" x14ac:dyDescent="0.3">
      <c r="A107" s="6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</row>
    <row r="108" spans="1:39" s="62" customFormat="1" x14ac:dyDescent="0.3">
      <c r="A108" s="6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</row>
    <row r="109" spans="1:39" s="62" customFormat="1" x14ac:dyDescent="0.3">
      <c r="A109" s="6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</row>
    <row r="110" spans="1:39" s="62" customFormat="1" x14ac:dyDescent="0.3">
      <c r="A110" s="6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</row>
    <row r="111" spans="1:39" s="62" customFormat="1" x14ac:dyDescent="0.3">
      <c r="A111" s="6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</row>
    <row r="112" spans="1:39" s="62" customFormat="1" x14ac:dyDescent="0.3">
      <c r="A112" s="6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</row>
    <row r="113" spans="1:39" s="62" customFormat="1" x14ac:dyDescent="0.3">
      <c r="A113" s="64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</row>
    <row r="114" spans="1:39" s="62" customFormat="1" x14ac:dyDescent="0.3">
      <c r="A114" s="6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</row>
    <row r="115" spans="1:39" s="62" customFormat="1" x14ac:dyDescent="0.3">
      <c r="A115" s="6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</row>
    <row r="116" spans="1:39" s="62" customFormat="1" x14ac:dyDescent="0.3">
      <c r="A116" s="6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</row>
    <row r="117" spans="1:39" s="62" customFormat="1" x14ac:dyDescent="0.3">
      <c r="A117" s="6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</row>
    <row r="118" spans="1:39" s="62" customFormat="1" x14ac:dyDescent="0.3">
      <c r="A118" s="64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</row>
    <row r="119" spans="1:39" s="62" customFormat="1" x14ac:dyDescent="0.3">
      <c r="A119" s="64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</row>
    <row r="120" spans="1:39" s="62" customFormat="1" x14ac:dyDescent="0.3">
      <c r="A120" s="64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</row>
    <row r="121" spans="1:39" s="62" customFormat="1" x14ac:dyDescent="0.3">
      <c r="A121" s="64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</row>
    <row r="122" spans="1:39" s="62" customFormat="1" x14ac:dyDescent="0.3">
      <c r="A122" s="64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</row>
    <row r="123" spans="1:39" s="62" customFormat="1" x14ac:dyDescent="0.3">
      <c r="A123" s="64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</row>
    <row r="124" spans="1:39" s="62" customFormat="1" x14ac:dyDescent="0.3">
      <c r="A124" s="64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</row>
    <row r="125" spans="1:39" s="62" customFormat="1" x14ac:dyDescent="0.3">
      <c r="A125" s="64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</row>
    <row r="126" spans="1:39" s="62" customFormat="1" x14ac:dyDescent="0.3">
      <c r="A126" s="64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</row>
    <row r="127" spans="1:39" s="62" customFormat="1" x14ac:dyDescent="0.3">
      <c r="A127" s="64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</row>
    <row r="128" spans="1:39" s="62" customFormat="1" x14ac:dyDescent="0.3">
      <c r="A128" s="64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</row>
    <row r="129" spans="1:39" s="62" customFormat="1" x14ac:dyDescent="0.3">
      <c r="A129" s="64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</row>
    <row r="130" spans="1:39" s="62" customFormat="1" x14ac:dyDescent="0.3">
      <c r="A130" s="64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</row>
    <row r="131" spans="1:39" s="62" customFormat="1" x14ac:dyDescent="0.3">
      <c r="A131" s="64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2" spans="1:39" s="62" customFormat="1" x14ac:dyDescent="0.3">
      <c r="A132" s="64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</row>
    <row r="133" spans="1:39" s="62" customFormat="1" x14ac:dyDescent="0.3">
      <c r="A133" s="64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</row>
    <row r="134" spans="1:39" s="62" customFormat="1" x14ac:dyDescent="0.3">
      <c r="A134" s="64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</row>
    <row r="135" spans="1:39" s="62" customFormat="1" x14ac:dyDescent="0.3">
      <c r="A135" s="64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</row>
    <row r="136" spans="1:39" s="62" customFormat="1" x14ac:dyDescent="0.3">
      <c r="A136" s="64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</row>
    <row r="137" spans="1:39" s="62" customFormat="1" x14ac:dyDescent="0.3">
      <c r="A137" s="64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</row>
    <row r="138" spans="1:39" s="62" customFormat="1" x14ac:dyDescent="0.3">
      <c r="A138" s="64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</row>
    <row r="139" spans="1:39" s="62" customFormat="1" x14ac:dyDescent="0.3">
      <c r="A139" s="64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</row>
    <row r="140" spans="1:39" s="62" customFormat="1" x14ac:dyDescent="0.3">
      <c r="A140" s="64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</row>
    <row r="141" spans="1:39" s="62" customFormat="1" x14ac:dyDescent="0.3">
      <c r="A141" s="64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</row>
    <row r="142" spans="1:39" s="62" customFormat="1" x14ac:dyDescent="0.3">
      <c r="A142" s="64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</row>
    <row r="143" spans="1:39" s="62" customFormat="1" x14ac:dyDescent="0.3">
      <c r="A143" s="64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</row>
    <row r="144" spans="1:39" s="62" customFormat="1" x14ac:dyDescent="0.3">
      <c r="A144" s="64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</row>
    <row r="145" spans="1:39" s="62" customFormat="1" x14ac:dyDescent="0.3">
      <c r="A145" s="64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</row>
    <row r="146" spans="1:39" s="62" customFormat="1" x14ac:dyDescent="0.3">
      <c r="A146" s="64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</row>
    <row r="147" spans="1:39" s="62" customFormat="1" x14ac:dyDescent="0.3">
      <c r="A147" s="64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</row>
    <row r="148" spans="1:39" s="62" customFormat="1" x14ac:dyDescent="0.3">
      <c r="A148" s="64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</row>
    <row r="149" spans="1:39" s="62" customFormat="1" x14ac:dyDescent="0.3">
      <c r="A149" s="64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</row>
    <row r="150" spans="1:39" s="55" customFormat="1" x14ac:dyDescent="0.3">
      <c r="A150" s="57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</row>
    <row r="151" spans="1:39" s="55" customFormat="1" x14ac:dyDescent="0.3">
      <c r="A151" s="57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</row>
    <row r="152" spans="1:39" x14ac:dyDescent="0.3">
      <c r="A152" s="26"/>
    </row>
    <row r="153" spans="1:39" x14ac:dyDescent="0.3">
      <c r="A153" s="26"/>
    </row>
    <row r="154" spans="1:39" x14ac:dyDescent="0.3">
      <c r="A154" s="26"/>
    </row>
    <row r="155" spans="1:39" x14ac:dyDescent="0.3">
      <c r="A155" s="26"/>
    </row>
    <row r="156" spans="1:39" x14ac:dyDescent="0.3">
      <c r="A156" s="26"/>
    </row>
    <row r="157" spans="1:39" x14ac:dyDescent="0.3">
      <c r="A157" s="26"/>
    </row>
    <row r="158" spans="1:39" x14ac:dyDescent="0.3">
      <c r="A158" s="26"/>
    </row>
    <row r="159" spans="1:39" x14ac:dyDescent="0.3">
      <c r="A159" s="26"/>
    </row>
    <row r="160" spans="1:39" x14ac:dyDescent="0.3">
      <c r="A160" s="26"/>
    </row>
    <row r="161" spans="1:1" x14ac:dyDescent="0.3">
      <c r="A161" s="26"/>
    </row>
    <row r="162" spans="1:1" x14ac:dyDescent="0.3">
      <c r="A162" s="26"/>
    </row>
    <row r="163" spans="1:1" x14ac:dyDescent="0.3">
      <c r="A163" s="26"/>
    </row>
    <row r="164" spans="1:1" x14ac:dyDescent="0.3">
      <c r="A164" s="26"/>
    </row>
    <row r="165" spans="1:1" x14ac:dyDescent="0.3">
      <c r="A165" s="26"/>
    </row>
    <row r="166" spans="1:1" x14ac:dyDescent="0.3">
      <c r="A166" s="26"/>
    </row>
    <row r="167" spans="1:1" x14ac:dyDescent="0.3">
      <c r="A167" s="26"/>
    </row>
    <row r="168" spans="1:1" x14ac:dyDescent="0.3">
      <c r="A168" s="26"/>
    </row>
    <row r="169" spans="1:1" x14ac:dyDescent="0.3">
      <c r="A169" s="26"/>
    </row>
    <row r="170" spans="1:1" x14ac:dyDescent="0.3">
      <c r="A170" s="26"/>
    </row>
    <row r="171" spans="1:1" x14ac:dyDescent="0.3">
      <c r="A171" s="26"/>
    </row>
    <row r="172" spans="1:1" x14ac:dyDescent="0.3">
      <c r="A172" s="26"/>
    </row>
    <row r="173" spans="1:1" x14ac:dyDescent="0.3">
      <c r="A173" s="26"/>
    </row>
    <row r="174" spans="1:1" x14ac:dyDescent="0.3">
      <c r="A174" s="26"/>
    </row>
    <row r="175" spans="1:1" x14ac:dyDescent="0.3">
      <c r="A175" s="26"/>
    </row>
    <row r="176" spans="1:1" x14ac:dyDescent="0.3">
      <c r="A176" s="26"/>
    </row>
    <row r="177" spans="1:1" x14ac:dyDescent="0.3">
      <c r="A177" s="26"/>
    </row>
    <row r="178" spans="1:1" x14ac:dyDescent="0.3">
      <c r="A178" s="26"/>
    </row>
    <row r="179" spans="1:1" x14ac:dyDescent="0.3">
      <c r="A179" s="26"/>
    </row>
    <row r="180" spans="1:1" x14ac:dyDescent="0.3">
      <c r="A180" s="26"/>
    </row>
    <row r="181" spans="1:1" x14ac:dyDescent="0.3">
      <c r="A181" s="26"/>
    </row>
    <row r="182" spans="1:1" x14ac:dyDescent="0.3">
      <c r="A182" s="26"/>
    </row>
    <row r="183" spans="1:1" x14ac:dyDescent="0.3">
      <c r="A183" s="26"/>
    </row>
    <row r="184" spans="1:1" x14ac:dyDescent="0.3">
      <c r="A184" s="26"/>
    </row>
    <row r="185" spans="1:1" x14ac:dyDescent="0.3">
      <c r="A185" s="26"/>
    </row>
    <row r="186" spans="1:1" x14ac:dyDescent="0.3">
      <c r="A186" s="26"/>
    </row>
    <row r="187" spans="1:1" x14ac:dyDescent="0.3">
      <c r="A187" s="26"/>
    </row>
    <row r="188" spans="1:1" x14ac:dyDescent="0.3">
      <c r="A188" s="26"/>
    </row>
    <row r="189" spans="1:1" x14ac:dyDescent="0.3">
      <c r="A189" s="26"/>
    </row>
    <row r="190" spans="1:1" x14ac:dyDescent="0.3">
      <c r="A190" s="26"/>
    </row>
    <row r="191" spans="1:1" x14ac:dyDescent="0.3">
      <c r="A191" s="26"/>
    </row>
    <row r="192" spans="1:1" x14ac:dyDescent="0.3">
      <c r="A192" s="26"/>
    </row>
    <row r="193" spans="1:1" x14ac:dyDescent="0.3">
      <c r="A193" s="26"/>
    </row>
    <row r="194" spans="1:1" x14ac:dyDescent="0.3">
      <c r="A194" s="26"/>
    </row>
    <row r="195" spans="1:1" x14ac:dyDescent="0.3">
      <c r="A195" s="26"/>
    </row>
    <row r="196" spans="1:1" x14ac:dyDescent="0.3">
      <c r="A196" s="26"/>
    </row>
    <row r="197" spans="1:1" x14ac:dyDescent="0.3">
      <c r="A197" s="26"/>
    </row>
    <row r="198" spans="1:1" x14ac:dyDescent="0.3">
      <c r="A198" s="26"/>
    </row>
    <row r="199" spans="1:1" x14ac:dyDescent="0.3">
      <c r="A199" s="26"/>
    </row>
    <row r="200" spans="1:1" x14ac:dyDescent="0.3">
      <c r="A200" s="26"/>
    </row>
    <row r="201" spans="1:1" x14ac:dyDescent="0.3">
      <c r="A201" s="26"/>
    </row>
  </sheetData>
  <conditionalFormatting sqref="FG5:FJ204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O5:FR204">
    <cfRule type="colorScale" priority="1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1048576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U5:EX204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C5:FF204">
    <cfRule type="colorScale" priority="1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I5:EL204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Q5:ET204">
    <cfRule type="colorScale" priority="1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W5:DZ204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E5:EH204">
    <cfRule type="colorScale" priority="1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K5:DN204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S5:DV204">
    <cfRule type="colorScale" priority="1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Y5:DB204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5:DJ204"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M5:CP204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5:CX204"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A5:CD20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5:CL204"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O5:BR20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5:BZ204"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C5:BF20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5:BN204"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5:AT204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:BB204"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5:AH204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P204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2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K11 I13:K1048576 I12:J12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:A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K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G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8E09-AC4F-4186-B0BF-6A1C0CB1412F}">
  <sheetPr codeName="Sheet5"/>
  <dimension ref="A1:DP201"/>
  <sheetViews>
    <sheetView zoomScale="70" zoomScaleNormal="70" workbookViewId="0">
      <selection sqref="A1:AM40"/>
    </sheetView>
  </sheetViews>
  <sheetFormatPr defaultRowHeight="14.4" x14ac:dyDescent="0.3"/>
  <cols>
    <col min="1" max="7" width="8.88671875" style="19"/>
    <col min="8" max="8" width="8.88671875" style="14"/>
    <col min="9" max="11" width="8.88671875" style="1"/>
    <col min="12" max="12" width="8.88671875" style="14"/>
    <col min="13" max="14" width="8.88671875" style="1"/>
    <col min="15" max="15" width="8.88671875" style="15"/>
    <col min="16" max="16" width="8.88671875" style="14"/>
    <col min="17" max="18" width="8.88671875" style="1"/>
    <col min="19" max="19" width="8.88671875" style="15"/>
    <col min="20" max="22" width="0" style="19" hidden="1" customWidth="1"/>
    <col min="23" max="38" width="8.88671875" style="19" hidden="1" customWidth="1"/>
    <col min="39" max="39" width="0" style="19" hidden="1" customWidth="1"/>
    <col min="40" max="42" width="8.88671875" style="19"/>
    <col min="43" max="43" width="13" style="19" bestFit="1" customWidth="1"/>
    <col min="44" max="16384" width="8.88671875" style="19"/>
  </cols>
  <sheetData>
    <row r="1" spans="1:120" x14ac:dyDescent="0.3">
      <c r="A1" s="63"/>
      <c r="B1" s="64" t="s">
        <v>721</v>
      </c>
      <c r="C1" s="64" t="s">
        <v>722</v>
      </c>
      <c r="D1" s="64" t="s">
        <v>723</v>
      </c>
      <c r="E1" s="64" t="s">
        <v>724</v>
      </c>
      <c r="F1" s="64" t="s">
        <v>725</v>
      </c>
      <c r="G1" s="64" t="s">
        <v>726</v>
      </c>
      <c r="H1" s="64" t="s">
        <v>727</v>
      </c>
      <c r="I1" s="64" t="s">
        <v>728</v>
      </c>
      <c r="J1" s="64" t="s">
        <v>729</v>
      </c>
      <c r="K1" s="64" t="s">
        <v>730</v>
      </c>
      <c r="L1" s="64" t="s">
        <v>731</v>
      </c>
      <c r="M1" s="64" t="s">
        <v>732</v>
      </c>
      <c r="N1" s="64" t="s">
        <v>733</v>
      </c>
      <c r="O1" s="64" t="s">
        <v>734</v>
      </c>
      <c r="P1" s="64" t="s">
        <v>735</v>
      </c>
      <c r="Q1" s="64" t="s">
        <v>736</v>
      </c>
      <c r="R1" s="64" t="s">
        <v>737</v>
      </c>
      <c r="S1" s="64" t="s">
        <v>738</v>
      </c>
      <c r="T1" s="64" t="s">
        <v>739</v>
      </c>
      <c r="U1" s="64" t="s">
        <v>740</v>
      </c>
      <c r="V1" s="64" t="s">
        <v>741</v>
      </c>
      <c r="W1" s="64" t="s">
        <v>742</v>
      </c>
      <c r="X1" s="64" t="s">
        <v>743</v>
      </c>
      <c r="Y1" s="64" t="s">
        <v>744</v>
      </c>
      <c r="Z1" s="64" t="s">
        <v>745</v>
      </c>
      <c r="AA1" s="64" t="s">
        <v>746</v>
      </c>
      <c r="AB1" s="64" t="s">
        <v>747</v>
      </c>
      <c r="AC1" s="64" t="s">
        <v>748</v>
      </c>
      <c r="AD1" s="64" t="s">
        <v>749</v>
      </c>
      <c r="AE1" s="64" t="s">
        <v>750</v>
      </c>
      <c r="AF1" s="64" t="s">
        <v>751</v>
      </c>
      <c r="AG1" s="64" t="s">
        <v>752</v>
      </c>
      <c r="AH1" s="64" t="s">
        <v>753</v>
      </c>
      <c r="AI1" s="64" t="s">
        <v>754</v>
      </c>
      <c r="AJ1" s="64" t="s">
        <v>755</v>
      </c>
      <c r="AK1" s="64" t="s">
        <v>756</v>
      </c>
      <c r="AL1" s="64" t="s">
        <v>757</v>
      </c>
      <c r="AM1" s="64" t="s">
        <v>758</v>
      </c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</row>
    <row r="2" spans="1:120" x14ac:dyDescent="0.3">
      <c r="A2" s="64">
        <v>0</v>
      </c>
      <c r="B2" s="63">
        <v>5.7254362106323236E-3</v>
      </c>
      <c r="C2" s="63">
        <v>50</v>
      </c>
      <c r="D2" s="63">
        <v>2.2966623306274411E-2</v>
      </c>
      <c r="E2" s="63" t="b">
        <v>0</v>
      </c>
      <c r="F2" s="63">
        <v>1.532870975686604E-2</v>
      </c>
      <c r="G2" s="63">
        <v>5.4811254018835047E-3</v>
      </c>
      <c r="H2" s="63">
        <v>2.1056000000000019E-2</v>
      </c>
      <c r="I2" s="63">
        <v>3.1999999999998702E-4</v>
      </c>
      <c r="J2" s="63">
        <v>7.0976530387752146E-2</v>
      </c>
      <c r="K2" s="63">
        <v>0.33900746961224781</v>
      </c>
      <c r="L2" s="63">
        <v>2.9312000000000001E-2</v>
      </c>
      <c r="M2" s="63">
        <v>7.6927999999999983E-2</v>
      </c>
      <c r="N2" s="63">
        <v>9.2474857279511602E-2</v>
      </c>
      <c r="O2" s="63">
        <v>0.29677314272048833</v>
      </c>
      <c r="P2" s="63">
        <v>-0.23987199999999989</v>
      </c>
      <c r="Q2" s="63">
        <v>0.12390399999999981</v>
      </c>
      <c r="R2" s="63">
        <v>-0.23881765502475871</v>
      </c>
      <c r="S2" s="63">
        <v>0.24841765502475849</v>
      </c>
      <c r="T2" s="63">
        <v>-0.2188159999999999</v>
      </c>
      <c r="U2" s="63">
        <v>0.12422399999999981</v>
      </c>
      <c r="V2" s="63">
        <v>-0.16784112463700651</v>
      </c>
      <c r="W2" s="63">
        <v>0.58742512463700636</v>
      </c>
      <c r="X2" s="63">
        <v>-0.41881599999999991</v>
      </c>
      <c r="Y2" s="63">
        <v>-7.5776000000000204E-2</v>
      </c>
      <c r="Z2" s="63">
        <v>-0.36784112463700652</v>
      </c>
      <c r="AA2" s="63">
        <v>0.38742512463700629</v>
      </c>
      <c r="AB2" s="63">
        <v>-0.2481279999999999</v>
      </c>
      <c r="AC2" s="63">
        <v>4.7295999999999817E-2</v>
      </c>
      <c r="AD2" s="63">
        <v>-0.26031598191651811</v>
      </c>
      <c r="AE2" s="63">
        <v>0.29065198191651798</v>
      </c>
      <c r="AF2" s="63" t="s">
        <v>759</v>
      </c>
      <c r="AG2" s="63" t="s">
        <v>760</v>
      </c>
      <c r="AH2" s="63">
        <v>43.715723263038107</v>
      </c>
      <c r="AI2" s="63">
        <v>10.88101010218854</v>
      </c>
      <c r="AJ2" s="63">
        <v>9.7911254999667037</v>
      </c>
      <c r="AK2" s="63">
        <v>9.1706733180871751</v>
      </c>
      <c r="AL2" s="63">
        <v>33.620820205528233</v>
      </c>
      <c r="AM2" s="63">
        <v>27.798932527695289</v>
      </c>
    </row>
    <row r="3" spans="1:120" x14ac:dyDescent="0.3">
      <c r="A3" s="64">
        <v>1</v>
      </c>
      <c r="B3" s="63"/>
      <c r="C3" s="63">
        <v>50</v>
      </c>
      <c r="D3" s="63">
        <v>2.496695518493652E-2</v>
      </c>
      <c r="E3" s="63" t="b">
        <v>0</v>
      </c>
      <c r="F3" s="63">
        <v>0.11355660576087651</v>
      </c>
      <c r="G3" s="63">
        <v>0.10404354640236051</v>
      </c>
      <c r="H3" s="63">
        <v>4.8000000000000043E-2</v>
      </c>
      <c r="I3" s="63">
        <v>0.14924799999999991</v>
      </c>
      <c r="J3" s="63">
        <v>0.28189462729601739</v>
      </c>
      <c r="K3" s="63">
        <v>0.26883862729601748</v>
      </c>
      <c r="L3" s="63">
        <v>0.13747200000000001</v>
      </c>
      <c r="M3" s="63">
        <v>1.241600000000004E-2</v>
      </c>
      <c r="N3" s="63">
        <v>0.30741486288219139</v>
      </c>
      <c r="O3" s="63">
        <v>0.30741486288219161</v>
      </c>
      <c r="P3" s="63">
        <v>0.61907199999999996</v>
      </c>
      <c r="Q3" s="63">
        <v>6.8480000000001309E-3</v>
      </c>
      <c r="R3" s="63">
        <v>0.39874329852529711</v>
      </c>
      <c r="S3" s="63">
        <v>0.31426329852529711</v>
      </c>
      <c r="T3" s="63">
        <v>0.667072</v>
      </c>
      <c r="U3" s="63">
        <v>-0.1423999999999998</v>
      </c>
      <c r="V3" s="63">
        <v>0.68063792582131444</v>
      </c>
      <c r="W3" s="63">
        <v>0.58310192582131459</v>
      </c>
      <c r="X3" s="63">
        <v>0.46707199999999999</v>
      </c>
      <c r="Y3" s="63">
        <v>-0.34239999999999982</v>
      </c>
      <c r="Z3" s="63">
        <v>0.48063792582131448</v>
      </c>
      <c r="AA3" s="63">
        <v>0.38310192582131453</v>
      </c>
      <c r="AB3" s="63">
        <v>0.52959999999999996</v>
      </c>
      <c r="AC3" s="63">
        <v>-0.15481599999999979</v>
      </c>
      <c r="AD3" s="63">
        <v>0.37322306293912311</v>
      </c>
      <c r="AE3" s="63">
        <v>0.27568706293912298</v>
      </c>
      <c r="AF3" s="63" t="s">
        <v>761</v>
      </c>
      <c r="AG3" s="63" t="s">
        <v>762</v>
      </c>
      <c r="AH3" s="63">
        <v>8.4189607871378982</v>
      </c>
      <c r="AI3" s="63">
        <v>5.0028053175576446</v>
      </c>
      <c r="AJ3" s="63">
        <v>12.311900945699509</v>
      </c>
      <c r="AK3" s="63">
        <v>11.6610227869356</v>
      </c>
      <c r="AL3" s="63">
        <v>23.928159474860511</v>
      </c>
      <c r="AM3" s="63">
        <v>18.795991766434629</v>
      </c>
      <c r="AN3" s="58"/>
      <c r="AP3" s="58"/>
      <c r="AQ3" s="58"/>
      <c r="AS3" s="58"/>
    </row>
    <row r="4" spans="1:120" x14ac:dyDescent="0.3">
      <c r="A4" s="64">
        <v>2</v>
      </c>
      <c r="B4" s="63"/>
      <c r="C4" s="63">
        <v>50</v>
      </c>
      <c r="D4" s="63">
        <v>5.2874565124511719E-2</v>
      </c>
      <c r="E4" s="63" t="b">
        <v>0</v>
      </c>
      <c r="F4" s="63">
        <v>0.17002502351939069</v>
      </c>
      <c r="G4" s="63">
        <v>9.9120613456320283E-2</v>
      </c>
      <c r="H4" s="63">
        <v>0.246976</v>
      </c>
      <c r="I4" s="63">
        <v>4.5632000000000013E-2</v>
      </c>
      <c r="J4" s="63">
        <v>0.1898451723281904</v>
      </c>
      <c r="K4" s="63">
        <v>0.21130682767180961</v>
      </c>
      <c r="L4" s="63">
        <v>0.306112</v>
      </c>
      <c r="M4" s="63">
        <v>8.9536000000000004E-2</v>
      </c>
      <c r="N4" s="63">
        <v>0.26134990277287412</v>
      </c>
      <c r="O4" s="63">
        <v>0.18204209722712589</v>
      </c>
      <c r="P4" s="63">
        <v>-0.40128000000000003</v>
      </c>
      <c r="Q4" s="63">
        <v>0.25011199999999989</v>
      </c>
      <c r="R4" s="63">
        <v>0.29980967871092029</v>
      </c>
      <c r="S4" s="63">
        <v>-0.16195367871092031</v>
      </c>
      <c r="T4" s="63">
        <v>-0.154304</v>
      </c>
      <c r="U4" s="63">
        <v>0.2957439999999999</v>
      </c>
      <c r="V4" s="63">
        <v>0.48965485103911072</v>
      </c>
      <c r="W4" s="63">
        <v>4.9353148960889298E-2</v>
      </c>
      <c r="X4" s="63">
        <v>-0.35430400000000001</v>
      </c>
      <c r="Y4" s="63">
        <v>9.5743999999999913E-2</v>
      </c>
      <c r="Z4" s="63">
        <v>0.28965485103911071</v>
      </c>
      <c r="AA4" s="63">
        <v>-0.15064685103911071</v>
      </c>
      <c r="AB4" s="63">
        <v>-0.46041599999999999</v>
      </c>
      <c r="AC4" s="63">
        <v>0.3852799999999999</v>
      </c>
      <c r="AD4" s="63">
        <v>0.2283049482662366</v>
      </c>
      <c r="AE4" s="63">
        <v>-0.13268894826623659</v>
      </c>
      <c r="AF4" s="63" t="s">
        <v>763</v>
      </c>
      <c r="AG4" s="63" t="s">
        <v>764</v>
      </c>
      <c r="AH4" s="63">
        <v>6.4341156212039659</v>
      </c>
      <c r="AI4" s="63">
        <v>13.82166038604683</v>
      </c>
      <c r="AJ4" s="63">
        <v>26.674159622246648</v>
      </c>
      <c r="AK4" s="63">
        <v>24.736157919261739</v>
      </c>
      <c r="AL4" s="63">
        <v>24.280157446068941</v>
      </c>
      <c r="AM4" s="63">
        <v>19.323638081578721</v>
      </c>
      <c r="AN4" s="58"/>
      <c r="AP4" s="58"/>
      <c r="AQ4" s="58"/>
      <c r="AS4" s="58"/>
    </row>
    <row r="5" spans="1:120" x14ac:dyDescent="0.3">
      <c r="A5" s="64">
        <v>3</v>
      </c>
      <c r="B5" s="63"/>
      <c r="C5" s="63">
        <v>50</v>
      </c>
      <c r="D5" s="63">
        <v>2.196812629699707E-2</v>
      </c>
      <c r="E5" s="63" t="b">
        <v>0</v>
      </c>
      <c r="F5" s="63">
        <v>0.110908452864</v>
      </c>
      <c r="G5" s="63">
        <v>1.8329395975203489E-2</v>
      </c>
      <c r="H5" s="63">
        <v>4.2752000000000012E-2</v>
      </c>
      <c r="I5" s="63">
        <v>6.4767999999999964E-2</v>
      </c>
      <c r="J5" s="63">
        <v>0.1109358762853726</v>
      </c>
      <c r="K5" s="63">
        <v>0.2023278762853726</v>
      </c>
      <c r="L5" s="63">
        <v>0.17580799999999999</v>
      </c>
      <c r="M5" s="63">
        <v>0.2</v>
      </c>
      <c r="N5" s="63">
        <v>0.2</v>
      </c>
      <c r="O5" s="63">
        <v>0.2</v>
      </c>
      <c r="P5" s="63">
        <v>0.61401600000000001</v>
      </c>
      <c r="Q5" s="63">
        <v>0.24012800000000009</v>
      </c>
      <c r="R5" s="63">
        <v>-0.12972551386437059</v>
      </c>
      <c r="S5" s="63">
        <v>-8.9789513864370618E-2</v>
      </c>
      <c r="T5" s="63">
        <v>0.65676800000000002</v>
      </c>
      <c r="U5" s="63">
        <v>0.1753600000000001</v>
      </c>
      <c r="V5" s="63">
        <v>-1.878963757899799E-2</v>
      </c>
      <c r="W5" s="63">
        <v>0.112538362421002</v>
      </c>
      <c r="X5" s="63">
        <v>0.45676800000000001</v>
      </c>
      <c r="Y5" s="63">
        <v>-2.4639999999999902E-2</v>
      </c>
      <c r="Z5" s="63">
        <v>-0.218789637578998</v>
      </c>
      <c r="AA5" s="63">
        <v>-8.7461637578998053E-2</v>
      </c>
      <c r="AB5" s="63">
        <v>0.48096</v>
      </c>
      <c r="AC5" s="63">
        <v>-2.4639999999999902E-2</v>
      </c>
      <c r="AD5" s="63">
        <v>-0.218789637578998</v>
      </c>
      <c r="AE5" s="63">
        <v>-8.7461637578998053E-2</v>
      </c>
      <c r="AF5" s="63" t="s">
        <v>765</v>
      </c>
      <c r="AG5" s="63" t="s">
        <v>766</v>
      </c>
      <c r="AH5" s="63">
        <v>1.7970003270452459</v>
      </c>
      <c r="AI5" s="63">
        <v>5.5908437696027269</v>
      </c>
      <c r="AJ5" s="63">
        <v>1.5552577482003209E-14</v>
      </c>
      <c r="AK5" s="63">
        <v>4.3583964090650091E-14</v>
      </c>
      <c r="AL5" s="63">
        <v>1.732720166729595E-14</v>
      </c>
      <c r="AM5" s="63">
        <v>1.280143358569778E-14</v>
      </c>
      <c r="AN5" s="58"/>
      <c r="AP5" s="58"/>
      <c r="AQ5" s="58"/>
      <c r="AS5" s="58"/>
    </row>
    <row r="6" spans="1:120" x14ac:dyDescent="0.3">
      <c r="A6" s="64">
        <v>4</v>
      </c>
      <c r="B6" s="63"/>
      <c r="C6" s="63">
        <v>50</v>
      </c>
      <c r="D6" s="63">
        <v>2.6955366134643551E-2</v>
      </c>
      <c r="E6" s="63" t="b">
        <v>0</v>
      </c>
      <c r="F6" s="63">
        <v>1.1771382343628969E-2</v>
      </c>
      <c r="G6" s="63">
        <v>5.1888467583787266E-3</v>
      </c>
      <c r="H6" s="63">
        <v>2.367999999999993E-2</v>
      </c>
      <c r="I6" s="63">
        <v>4.1728000000000022E-2</v>
      </c>
      <c r="J6" s="63">
        <v>5.3729678710920367E-2</v>
      </c>
      <c r="K6" s="63">
        <v>0.36195367871092021</v>
      </c>
      <c r="L6" s="63">
        <v>3.1167999999999928E-2</v>
      </c>
      <c r="M6" s="63">
        <v>1.5999999999999489E-3</v>
      </c>
      <c r="N6" s="63">
        <v>0.1039104331606262</v>
      </c>
      <c r="O6" s="63">
        <v>0.32104956683937369</v>
      </c>
      <c r="P6" s="63">
        <v>2.1376000000000041E-2</v>
      </c>
      <c r="Q6" s="63">
        <v>-7.5136000000000064E-2</v>
      </c>
      <c r="R6" s="63">
        <v>-8.5328465250807631E-2</v>
      </c>
      <c r="S6" s="63">
        <v>9.8768465250807611E-2</v>
      </c>
      <c r="T6" s="63">
        <v>-2.303999999999889E-3</v>
      </c>
      <c r="U6" s="63">
        <v>-0.11686400000000011</v>
      </c>
      <c r="V6" s="63">
        <v>-0.139058143961728</v>
      </c>
      <c r="W6" s="63">
        <v>0.46072214396172778</v>
      </c>
      <c r="X6" s="63">
        <v>-0.2023039999999999</v>
      </c>
      <c r="Y6" s="63">
        <v>-0.31686400000000009</v>
      </c>
      <c r="Z6" s="63">
        <v>-0.33905814396172801</v>
      </c>
      <c r="AA6" s="63">
        <v>0.26072214396172783</v>
      </c>
      <c r="AB6" s="63">
        <v>2.8864000000000039E-2</v>
      </c>
      <c r="AC6" s="63">
        <v>-0.1152640000000001</v>
      </c>
      <c r="AD6" s="63">
        <v>-0.2429685771223542</v>
      </c>
      <c r="AE6" s="63">
        <v>0.1396725771223542</v>
      </c>
      <c r="AF6" s="63" t="s">
        <v>767</v>
      </c>
      <c r="AG6" s="63" t="s">
        <v>768</v>
      </c>
      <c r="AH6" s="63">
        <v>45.365767800039833</v>
      </c>
      <c r="AI6" s="63">
        <v>17.874862226712779</v>
      </c>
      <c r="AJ6" s="63">
        <v>13.45737793809713</v>
      </c>
      <c r="AK6" s="63">
        <v>12.73446757972971</v>
      </c>
      <c r="AL6" s="63">
        <v>17.67971066216235</v>
      </c>
      <c r="AM6" s="63">
        <v>33.233164455087802</v>
      </c>
      <c r="AN6" s="58"/>
      <c r="AP6" s="58"/>
      <c r="AQ6" s="58"/>
      <c r="AS6" s="58"/>
    </row>
    <row r="7" spans="1:120" x14ac:dyDescent="0.3">
      <c r="A7" s="64">
        <v>5</v>
      </c>
      <c r="B7" s="63"/>
      <c r="C7" s="63">
        <v>50</v>
      </c>
      <c r="D7" s="63">
        <v>4.9887418746948242E-2</v>
      </c>
      <c r="E7" s="63" t="b">
        <v>0</v>
      </c>
      <c r="F7" s="63">
        <v>7.7077724144783241E-2</v>
      </c>
      <c r="G7" s="63">
        <v>4.4729163671985199E-2</v>
      </c>
      <c r="H7" s="63">
        <v>5.8240000000000514E-3</v>
      </c>
      <c r="I7" s="63">
        <v>0.2108800000000001</v>
      </c>
      <c r="J7" s="63">
        <v>1.4995675909580369E-2</v>
      </c>
      <c r="K7" s="63">
        <v>0.25985967590958042</v>
      </c>
      <c r="L7" s="63">
        <v>1.9519999999999978E-2</v>
      </c>
      <c r="M7" s="63">
        <v>0.26156800000000002</v>
      </c>
      <c r="N7" s="63">
        <v>9.0988324090419626E-2</v>
      </c>
      <c r="O7" s="63">
        <v>0.25985967590958042</v>
      </c>
      <c r="P7" s="63">
        <v>-0.39622400000000002</v>
      </c>
      <c r="Q7" s="63">
        <v>0.52230399999999999</v>
      </c>
      <c r="R7" s="63">
        <v>1.036800000000007E-2</v>
      </c>
      <c r="S7" s="63">
        <v>-1.404679675796407E-16</v>
      </c>
      <c r="T7" s="63">
        <v>-0.40204800000000002</v>
      </c>
      <c r="U7" s="63">
        <v>0.31142399999999992</v>
      </c>
      <c r="V7" s="63">
        <v>-4.6276759095802977E-3</v>
      </c>
      <c r="W7" s="63">
        <v>0.25985967590958031</v>
      </c>
      <c r="X7" s="63">
        <v>-0.60204800000000003</v>
      </c>
      <c r="Y7" s="63">
        <v>0.1114239999999999</v>
      </c>
      <c r="Z7" s="63">
        <v>-0.20462767590958031</v>
      </c>
      <c r="AA7" s="63">
        <v>5.9859675909580239E-2</v>
      </c>
      <c r="AB7" s="63">
        <v>-0.421568</v>
      </c>
      <c r="AC7" s="63">
        <v>0.57299199999999995</v>
      </c>
      <c r="AD7" s="63">
        <v>-9.5615999999999923E-2</v>
      </c>
      <c r="AE7" s="63">
        <v>-1.5965475391124221E-16</v>
      </c>
      <c r="AF7" s="63" t="s">
        <v>769</v>
      </c>
      <c r="AG7" s="63" t="s">
        <v>770</v>
      </c>
      <c r="AH7" s="63">
        <v>91.111422371741753</v>
      </c>
      <c r="AI7" s="63">
        <v>4.539041833705765</v>
      </c>
      <c r="AJ7" s="63">
        <v>43.146268973612678</v>
      </c>
      <c r="AK7" s="63">
        <v>39.968928233712447</v>
      </c>
      <c r="AL7" s="63">
        <v>45.59909836246046</v>
      </c>
      <c r="AM7" s="63">
        <v>59.049834013203991</v>
      </c>
      <c r="AN7" s="58"/>
      <c r="AP7" s="58"/>
      <c r="AQ7" s="58"/>
      <c r="AS7" s="58"/>
    </row>
    <row r="8" spans="1:120" x14ac:dyDescent="0.3">
      <c r="A8" s="64">
        <v>7</v>
      </c>
      <c r="B8" s="63"/>
      <c r="C8" s="63">
        <v>50</v>
      </c>
      <c r="D8" s="63">
        <v>3.3883094787597663E-2</v>
      </c>
      <c r="E8" s="63" t="b">
        <v>0</v>
      </c>
      <c r="F8" s="63">
        <v>7.8635066812780374E-2</v>
      </c>
      <c r="G8" s="63">
        <v>3.054727244728541E-2</v>
      </c>
      <c r="H8" s="63">
        <v>5.5744000000000023E-2</v>
      </c>
      <c r="I8" s="63">
        <v>4.8831999999999931E-2</v>
      </c>
      <c r="J8" s="63">
        <v>0.15828870675852211</v>
      </c>
      <c r="K8" s="63">
        <v>0.3157287067585221</v>
      </c>
      <c r="L8" s="63">
        <v>0.141376</v>
      </c>
      <c r="M8" s="63">
        <v>0.1232</v>
      </c>
      <c r="N8" s="63">
        <v>0.20849377313670631</v>
      </c>
      <c r="O8" s="63">
        <v>0.2419017731367063</v>
      </c>
      <c r="P8" s="63">
        <v>8.5568000000000033E-2</v>
      </c>
      <c r="Q8" s="63">
        <v>-0.43769599999999997</v>
      </c>
      <c r="R8" s="63">
        <v>0.1158232932414779</v>
      </c>
      <c r="S8" s="63">
        <v>-0.11572870675852211</v>
      </c>
      <c r="T8" s="63">
        <v>0.14131199999999999</v>
      </c>
      <c r="U8" s="63">
        <v>-0.4865279999999999</v>
      </c>
      <c r="V8" s="63">
        <v>0.27411200000000002</v>
      </c>
      <c r="W8" s="63">
        <v>0.2</v>
      </c>
      <c r="X8" s="63">
        <v>-5.8687999999999962E-2</v>
      </c>
      <c r="Y8" s="63">
        <v>-0.68652799999999992</v>
      </c>
      <c r="Z8" s="63">
        <v>7.4112000000000011E-2</v>
      </c>
      <c r="AA8" s="63">
        <v>-1.730572884811108E-17</v>
      </c>
      <c r="AB8" s="63">
        <v>-6.3999999999956344E-5</v>
      </c>
      <c r="AC8" s="63">
        <v>-0.60972799999999994</v>
      </c>
      <c r="AD8" s="63">
        <v>6.561822686329373E-2</v>
      </c>
      <c r="AE8" s="63">
        <v>-4.1901773136706302E-2</v>
      </c>
      <c r="AF8" s="63" t="s">
        <v>771</v>
      </c>
      <c r="AG8" s="63" t="s">
        <v>772</v>
      </c>
      <c r="AH8" s="63">
        <v>11.49310669165126</v>
      </c>
      <c r="AI8" s="63">
        <v>5.0859577442243271</v>
      </c>
      <c r="AJ8" s="63">
        <v>4.1119499742925596</v>
      </c>
      <c r="AK8" s="63">
        <v>3.93287674227571</v>
      </c>
      <c r="AL8" s="63">
        <v>38.725026090155033</v>
      </c>
      <c r="AM8" s="63">
        <v>15.80357440431129</v>
      </c>
      <c r="AN8" s="58"/>
      <c r="AP8" s="58"/>
      <c r="AQ8" s="58"/>
      <c r="AS8" s="58"/>
    </row>
    <row r="9" spans="1:120" x14ac:dyDescent="0.3">
      <c r="A9" s="64">
        <v>8</v>
      </c>
      <c r="B9" s="63"/>
      <c r="C9" s="63">
        <v>50</v>
      </c>
      <c r="D9" s="63">
        <v>4.487919807434082E-2</v>
      </c>
      <c r="E9" s="63" t="b">
        <v>0</v>
      </c>
      <c r="F9" s="63">
        <v>0.20073288779160381</v>
      </c>
      <c r="G9" s="63">
        <v>1.311866451743094E-2</v>
      </c>
      <c r="H9" s="63">
        <v>0.106432</v>
      </c>
      <c r="I9" s="63">
        <v>1.91359999999999E-2</v>
      </c>
      <c r="J9" s="63">
        <v>3.7745296361678449E-2</v>
      </c>
      <c r="K9" s="63">
        <v>3.9438703638321609E-2</v>
      </c>
      <c r="L9" s="63">
        <v>0.27251199999999998</v>
      </c>
      <c r="M9" s="63">
        <v>0.31347199999999992</v>
      </c>
      <c r="N9" s="63">
        <v>0.16794464225929881</v>
      </c>
      <c r="O9" s="63">
        <v>0.1018966422592988</v>
      </c>
      <c r="P9" s="63">
        <v>0.38847999999999999</v>
      </c>
      <c r="Q9" s="63">
        <v>-0.1148159999999999</v>
      </c>
      <c r="R9" s="63">
        <v>0.47438246213060709</v>
      </c>
      <c r="S9" s="63">
        <v>0.22247846213060721</v>
      </c>
      <c r="T9" s="63">
        <v>0.49491200000000002</v>
      </c>
      <c r="U9" s="63">
        <v>-9.5679999999999987E-2</v>
      </c>
      <c r="V9" s="63">
        <v>0.51212775849228553</v>
      </c>
      <c r="W9" s="63">
        <v>0.1830397584922856</v>
      </c>
      <c r="X9" s="63">
        <v>0.29491200000000001</v>
      </c>
      <c r="Y9" s="63">
        <v>-0.29568</v>
      </c>
      <c r="Z9" s="63">
        <v>0.31212775849228552</v>
      </c>
      <c r="AA9" s="63">
        <v>-1.696024150771443E-2</v>
      </c>
      <c r="AB9" s="63">
        <v>0.22239999999999999</v>
      </c>
      <c r="AC9" s="63">
        <v>-0.4091519999999999</v>
      </c>
      <c r="AD9" s="63">
        <v>0.3441831162329867</v>
      </c>
      <c r="AE9" s="63">
        <v>8.1143116232986798E-2</v>
      </c>
      <c r="AF9" s="63" t="s">
        <v>773</v>
      </c>
      <c r="AG9" s="63" t="s">
        <v>774</v>
      </c>
      <c r="AH9" s="63">
        <v>8.9247838140360898</v>
      </c>
      <c r="AI9" s="63">
        <v>8.5320085400372125</v>
      </c>
      <c r="AJ9" s="63">
        <v>7.6832292832614471</v>
      </c>
      <c r="AK9" s="63">
        <v>7.2648998248987819</v>
      </c>
      <c r="AL9" s="63">
        <v>26.1107320542941</v>
      </c>
      <c r="AM9" s="63">
        <v>4.7618830593474506</v>
      </c>
      <c r="AN9" s="58"/>
      <c r="AP9" s="58"/>
      <c r="AQ9" s="58"/>
      <c r="AS9" s="58"/>
    </row>
    <row r="10" spans="1:120" x14ac:dyDescent="0.3">
      <c r="A10" s="64">
        <v>9</v>
      </c>
      <c r="B10" s="63"/>
      <c r="C10" s="63">
        <v>50</v>
      </c>
      <c r="D10" s="63">
        <v>5.0861597061157227E-2</v>
      </c>
      <c r="E10" s="63" t="b">
        <v>0</v>
      </c>
      <c r="F10" s="63">
        <v>5.2777442848294637E-2</v>
      </c>
      <c r="G10" s="63">
        <v>5.4940206794289077E-3</v>
      </c>
      <c r="H10" s="63">
        <v>4.1728000000000147E-2</v>
      </c>
      <c r="I10" s="63">
        <v>2.291200000000004E-2</v>
      </c>
      <c r="J10" s="63">
        <v>5.6814038330582461E-2</v>
      </c>
      <c r="K10" s="63">
        <v>0.17239803833058229</v>
      </c>
      <c r="L10" s="63">
        <v>0.15020800000000009</v>
      </c>
      <c r="M10" s="63">
        <v>3.9872000000000067E-2</v>
      </c>
      <c r="N10" s="63">
        <v>0.1691899027728741</v>
      </c>
      <c r="O10" s="63">
        <v>0.21795790277287411</v>
      </c>
      <c r="P10" s="63">
        <v>0.48243200000000003</v>
      </c>
      <c r="Q10" s="63">
        <v>-0.28889599999999988</v>
      </c>
      <c r="R10" s="63">
        <v>-0.42609766094629908</v>
      </c>
      <c r="S10" s="63">
        <v>-0.22680166094629911</v>
      </c>
      <c r="T10" s="63">
        <v>0.52416000000000018</v>
      </c>
      <c r="U10" s="63">
        <v>-0.31180799999999992</v>
      </c>
      <c r="V10" s="63">
        <v>-0.36928362261571662</v>
      </c>
      <c r="W10" s="63">
        <v>-5.4403622615716803E-2</v>
      </c>
      <c r="X10" s="63">
        <v>0.32416000000000011</v>
      </c>
      <c r="Y10" s="63">
        <v>-0.51180799999999993</v>
      </c>
      <c r="Z10" s="63">
        <v>-0.56928362261571663</v>
      </c>
      <c r="AA10" s="63">
        <v>-0.25440362261571681</v>
      </c>
      <c r="AB10" s="63">
        <v>0.37395200000000012</v>
      </c>
      <c r="AC10" s="63">
        <v>-0.35167999999999999</v>
      </c>
      <c r="AD10" s="63">
        <v>-0.53847352538859072</v>
      </c>
      <c r="AE10" s="63">
        <v>-0.27236152538859087</v>
      </c>
      <c r="AF10" s="63" t="s">
        <v>775</v>
      </c>
      <c r="AG10" s="63" t="s">
        <v>776</v>
      </c>
      <c r="AH10" s="63">
        <v>8.0645054280580268</v>
      </c>
      <c r="AI10" s="63">
        <v>2.4970402478880391</v>
      </c>
      <c r="AJ10" s="63">
        <v>9.4582006903455458</v>
      </c>
      <c r="AK10" s="63">
        <v>9.0058257693737218</v>
      </c>
      <c r="AL10" s="63">
        <v>3.2010833305878701</v>
      </c>
      <c r="AM10" s="63">
        <v>8.8377837677994879</v>
      </c>
      <c r="AN10" s="58"/>
      <c r="AP10" s="58"/>
      <c r="AQ10" s="58"/>
      <c r="AS10" s="58"/>
    </row>
    <row r="11" spans="1:120" x14ac:dyDescent="0.3">
      <c r="A11" s="64">
        <v>10</v>
      </c>
      <c r="B11" s="63"/>
      <c r="C11" s="63">
        <v>50</v>
      </c>
      <c r="D11" s="63">
        <v>5.1833391189575202E-2</v>
      </c>
      <c r="E11" s="63" t="b">
        <v>0</v>
      </c>
      <c r="F11" s="63">
        <v>0.1247790027808961</v>
      </c>
      <c r="G11" s="63">
        <v>9.6368064611876803E-2</v>
      </c>
      <c r="H11" s="63">
        <v>0.29273600000000011</v>
      </c>
      <c r="I11" s="63">
        <v>0.10304000000000001</v>
      </c>
      <c r="J11" s="63">
        <v>7.51380834708823E-3</v>
      </c>
      <c r="K11" s="63">
        <v>0.33800980834708821</v>
      </c>
      <c r="L11" s="63">
        <v>0.26873599999999997</v>
      </c>
      <c r="M11" s="63">
        <v>0.17196800000000001</v>
      </c>
      <c r="N11" s="63">
        <v>0.15161455095371329</v>
      </c>
      <c r="O11" s="63">
        <v>0.30176144904628671</v>
      </c>
      <c r="P11" s="63">
        <v>-0.661632</v>
      </c>
      <c r="Q11" s="63">
        <v>0.27967999999999987</v>
      </c>
      <c r="R11" s="63">
        <v>-6.5005749450544575E-2</v>
      </c>
      <c r="S11" s="63">
        <v>0.12836574945054449</v>
      </c>
      <c r="T11" s="63">
        <v>-0.36889599999999989</v>
      </c>
      <c r="U11" s="63">
        <v>0.38271999999999978</v>
      </c>
      <c r="V11" s="63">
        <v>-7.2519557797632805E-2</v>
      </c>
      <c r="W11" s="63">
        <v>0.46637555779763262</v>
      </c>
      <c r="X11" s="63">
        <v>-0.56889599999999996</v>
      </c>
      <c r="Y11" s="63">
        <v>0.1827199999999998</v>
      </c>
      <c r="Z11" s="63">
        <v>-0.27251955779763282</v>
      </c>
      <c r="AA11" s="63">
        <v>0.26637555779763261</v>
      </c>
      <c r="AB11" s="63">
        <v>-0.63763199999999998</v>
      </c>
      <c r="AC11" s="63">
        <v>0.21075199999999991</v>
      </c>
      <c r="AD11" s="63">
        <v>-0.2241341087513461</v>
      </c>
      <c r="AE11" s="63">
        <v>0.16461410875134591</v>
      </c>
      <c r="AF11" s="63" t="s">
        <v>777</v>
      </c>
      <c r="AG11" s="63" t="s">
        <v>778</v>
      </c>
      <c r="AH11" s="63">
        <v>16.724507332886599</v>
      </c>
      <c r="AI11" s="63">
        <v>5.0050679908427087</v>
      </c>
      <c r="AJ11" s="63">
        <v>2.8074701550293519</v>
      </c>
      <c r="AK11" s="63">
        <v>2.587120930137361</v>
      </c>
      <c r="AL11" s="63">
        <v>0.47655275651619627</v>
      </c>
      <c r="AM11" s="63">
        <v>24.305255995015081</v>
      </c>
      <c r="AN11" s="58"/>
      <c r="AP11" s="58"/>
      <c r="AQ11" s="58"/>
      <c r="AS11" s="58"/>
    </row>
    <row r="12" spans="1:120" x14ac:dyDescent="0.3">
      <c r="A12" s="64">
        <v>11</v>
      </c>
      <c r="B12" s="63"/>
      <c r="C12" s="63">
        <v>50</v>
      </c>
      <c r="D12" s="63">
        <v>3.4934282302856452E-2</v>
      </c>
      <c r="E12" s="63" t="b">
        <v>0</v>
      </c>
      <c r="F12" s="63">
        <v>0.1078949355243287</v>
      </c>
      <c r="G12" s="63">
        <v>5.9880822521513798E-2</v>
      </c>
      <c r="H12" s="63">
        <v>0.1074559999999999</v>
      </c>
      <c r="I12" s="63">
        <v>0.16505600000000009</v>
      </c>
      <c r="J12" s="63">
        <v>0.14522584979787101</v>
      </c>
      <c r="K12" s="63">
        <v>0.213302150202129</v>
      </c>
      <c r="L12" s="63">
        <v>3.8144000000000011E-2</v>
      </c>
      <c r="M12" s="63">
        <v>0.26009599999999999</v>
      </c>
      <c r="N12" s="63">
        <v>0.19695187628537261</v>
      </c>
      <c r="O12" s="63">
        <v>0.19767212371462739</v>
      </c>
      <c r="P12" s="63">
        <v>-0.50220799999999988</v>
      </c>
      <c r="Q12" s="63">
        <v>0.1473919999999998</v>
      </c>
      <c r="R12" s="63">
        <v>-0.1120578201901689</v>
      </c>
      <c r="S12" s="63">
        <v>9.4777820190168838E-2</v>
      </c>
      <c r="T12" s="63">
        <v>-0.39475199999999988</v>
      </c>
      <c r="U12" s="63">
        <v>0.31244799999999978</v>
      </c>
      <c r="V12" s="63">
        <v>3.3168029607702099E-2</v>
      </c>
      <c r="W12" s="63">
        <v>0.30807997039229779</v>
      </c>
      <c r="X12" s="63">
        <v>-0.59475199999999995</v>
      </c>
      <c r="Y12" s="63">
        <v>0.1124479999999998</v>
      </c>
      <c r="Z12" s="63">
        <v>-0.16683197039229791</v>
      </c>
      <c r="AA12" s="63">
        <v>0.1080799703922978</v>
      </c>
      <c r="AB12" s="63">
        <v>-0.43289599999999989</v>
      </c>
      <c r="AC12" s="63">
        <v>5.2351999999999767E-2</v>
      </c>
      <c r="AD12" s="63">
        <v>-0.16378384667767051</v>
      </c>
      <c r="AE12" s="63">
        <v>0.1104078466776704</v>
      </c>
      <c r="AF12" s="63" t="s">
        <v>779</v>
      </c>
      <c r="AG12" s="63" t="s">
        <v>780</v>
      </c>
      <c r="AH12" s="63">
        <v>44.959223874535162</v>
      </c>
      <c r="AI12" s="63">
        <v>11.62249451901288</v>
      </c>
      <c r="AJ12" s="63">
        <v>5.6230122693001423</v>
      </c>
      <c r="AK12" s="63">
        <v>5.2085596920717947</v>
      </c>
      <c r="AL12" s="63">
        <v>3.6357564544864678</v>
      </c>
      <c r="AM12" s="63">
        <v>0.87944893728244422</v>
      </c>
      <c r="AN12" s="58"/>
      <c r="AP12" s="58"/>
      <c r="AQ12" s="58"/>
      <c r="AS12" s="58"/>
    </row>
    <row r="13" spans="1:120" x14ac:dyDescent="0.3">
      <c r="A13" s="64">
        <v>12</v>
      </c>
      <c r="B13" s="63"/>
      <c r="C13" s="63">
        <v>50</v>
      </c>
      <c r="D13" s="63">
        <v>4.7875404357910163E-2</v>
      </c>
      <c r="E13" s="63" t="b">
        <v>0</v>
      </c>
      <c r="F13" s="63">
        <v>9.9999732853425199E-2</v>
      </c>
      <c r="G13" s="63">
        <v>6.4539600919053516E-2</v>
      </c>
      <c r="H13" s="63">
        <v>0.12787200000000001</v>
      </c>
      <c r="I13" s="63">
        <v>2.4320000000001012E-3</v>
      </c>
      <c r="J13" s="63">
        <v>0.219504983795479</v>
      </c>
      <c r="K13" s="63">
        <v>0.202992983795479</v>
      </c>
      <c r="L13" s="63">
        <v>0.18892800000000001</v>
      </c>
      <c r="M13" s="63">
        <v>0.16678399999999999</v>
      </c>
      <c r="N13" s="63">
        <v>0.19102104861356289</v>
      </c>
      <c r="O13" s="63">
        <v>0.19102104861356289</v>
      </c>
      <c r="P13" s="63">
        <v>0.16095999999999999</v>
      </c>
      <c r="Q13" s="63">
        <v>0.53023999999999993</v>
      </c>
      <c r="R13" s="63">
        <v>-2.484431224733873E-2</v>
      </c>
      <c r="S13" s="63">
        <v>1.662768775266113E-2</v>
      </c>
      <c r="T13" s="63">
        <v>0.28883199999999998</v>
      </c>
      <c r="U13" s="63">
        <v>0.53267200000000003</v>
      </c>
      <c r="V13" s="63">
        <v>0.19466067154814029</v>
      </c>
      <c r="W13" s="63">
        <v>0.21962067154814019</v>
      </c>
      <c r="X13" s="63">
        <v>8.8832000000000022E-2</v>
      </c>
      <c r="Y13" s="63">
        <v>0.33267200000000002</v>
      </c>
      <c r="Z13" s="63">
        <v>-5.3393284518597137E-3</v>
      </c>
      <c r="AA13" s="63">
        <v>1.9620671548140161E-2</v>
      </c>
      <c r="AB13" s="63">
        <v>9.9904000000000021E-2</v>
      </c>
      <c r="AC13" s="63">
        <v>0.36588799999999999</v>
      </c>
      <c r="AD13" s="63">
        <v>3.639622934577346E-3</v>
      </c>
      <c r="AE13" s="63">
        <v>2.859962293457723E-2</v>
      </c>
      <c r="AF13" s="63" t="s">
        <v>781</v>
      </c>
      <c r="AG13" s="63" t="s">
        <v>782</v>
      </c>
      <c r="AH13" s="63">
        <v>1.792533893376731</v>
      </c>
      <c r="AI13" s="63">
        <v>0.34542250367582578</v>
      </c>
      <c r="AJ13" s="63">
        <v>3.914548376342851</v>
      </c>
      <c r="AK13" s="63">
        <v>3.5579585481206109</v>
      </c>
      <c r="AL13" s="63">
        <v>322.85233393026277</v>
      </c>
      <c r="AM13" s="63">
        <v>31.41066786092825</v>
      </c>
      <c r="AN13" s="58"/>
      <c r="AP13" s="58"/>
      <c r="AQ13" s="58"/>
      <c r="AS13" s="58"/>
    </row>
    <row r="14" spans="1:120" x14ac:dyDescent="0.3">
      <c r="A14" s="64">
        <v>13</v>
      </c>
      <c r="B14" s="63"/>
      <c r="C14" s="63">
        <v>50</v>
      </c>
      <c r="D14" s="63">
        <v>4.0887832641601563E-2</v>
      </c>
      <c r="E14" s="63" t="b">
        <v>0</v>
      </c>
      <c r="F14" s="63">
        <v>5.7907557358742673E-2</v>
      </c>
      <c r="G14" s="63">
        <v>3.4950776177045742E-2</v>
      </c>
      <c r="H14" s="63">
        <v>4.1088000000000013E-2</v>
      </c>
      <c r="I14" s="63">
        <v>0.12966399999999989</v>
      </c>
      <c r="J14" s="63">
        <v>0.12825677189546661</v>
      </c>
      <c r="K14" s="63">
        <v>7.7952771895466677E-2</v>
      </c>
      <c r="L14" s="63">
        <v>0.16435199999999989</v>
      </c>
      <c r="M14" s="63">
        <v>9.3056000000000083E-2</v>
      </c>
      <c r="N14" s="63">
        <v>0.14911927547685669</v>
      </c>
      <c r="O14" s="63">
        <v>0.14911927547685669</v>
      </c>
      <c r="P14" s="63">
        <v>0.42355199999999998</v>
      </c>
      <c r="Q14" s="63">
        <v>-0.1667839999999999</v>
      </c>
      <c r="R14" s="63">
        <v>0.2225434992199499</v>
      </c>
      <c r="S14" s="63">
        <v>3.0927499219949871E-2</v>
      </c>
      <c r="T14" s="63">
        <v>0.46464</v>
      </c>
      <c r="U14" s="63">
        <v>-0.29644799999999988</v>
      </c>
      <c r="V14" s="63">
        <v>0.35080027111541651</v>
      </c>
      <c r="W14" s="63">
        <v>0.10888027111541659</v>
      </c>
      <c r="X14" s="63">
        <v>0.26463999999999999</v>
      </c>
      <c r="Y14" s="63">
        <v>-0.49644799999999989</v>
      </c>
      <c r="Z14" s="63">
        <v>0.1508002711154165</v>
      </c>
      <c r="AA14" s="63">
        <v>-9.1119728884583459E-2</v>
      </c>
      <c r="AB14" s="63">
        <v>0.30028800000000011</v>
      </c>
      <c r="AC14" s="63">
        <v>-0.38950400000000002</v>
      </c>
      <c r="AD14" s="63">
        <v>0.20168099563855979</v>
      </c>
      <c r="AE14" s="63">
        <v>-4.0239004361440137E-2</v>
      </c>
      <c r="AF14" s="63" t="s">
        <v>783</v>
      </c>
      <c r="AG14" s="63" t="s">
        <v>784</v>
      </c>
      <c r="AH14" s="63">
        <v>5.9050509544051568</v>
      </c>
      <c r="AI14" s="63">
        <v>1.9297345016147021</v>
      </c>
      <c r="AJ14" s="63">
        <v>6.3746425701784544</v>
      </c>
      <c r="AK14" s="63">
        <v>6.0670938920331521</v>
      </c>
      <c r="AL14" s="63">
        <v>70.575273874409916</v>
      </c>
      <c r="AM14" s="63">
        <v>13.528113437933539</v>
      </c>
      <c r="AN14" s="58"/>
      <c r="AP14" s="58"/>
      <c r="AQ14" s="58"/>
      <c r="AS14" s="58"/>
    </row>
    <row r="15" spans="1:120" x14ac:dyDescent="0.3">
      <c r="A15" s="64">
        <v>14</v>
      </c>
      <c r="B15" s="63"/>
      <c r="C15" s="63">
        <v>50</v>
      </c>
      <c r="D15" s="63">
        <v>2.892208099365234E-2</v>
      </c>
      <c r="E15" s="63" t="b">
        <v>0</v>
      </c>
      <c r="F15" s="63">
        <v>2.633745794885899E-2</v>
      </c>
      <c r="G15" s="63">
        <v>1.1809453270711871E-2</v>
      </c>
      <c r="H15" s="63">
        <v>9.0623999999999982E-2</v>
      </c>
      <c r="I15" s="63">
        <v>5.9903999999999957E-2</v>
      </c>
      <c r="J15" s="63">
        <v>2.873095667025607E-3</v>
      </c>
      <c r="K15" s="63">
        <v>0.35563515736490903</v>
      </c>
      <c r="L15" s="63">
        <v>0.12384000000000001</v>
      </c>
      <c r="M15" s="63">
        <v>1.862399999999997E-2</v>
      </c>
      <c r="N15" s="63">
        <v>0.10321946993110841</v>
      </c>
      <c r="O15" s="63">
        <v>0.31273572296304297</v>
      </c>
      <c r="P15" s="63">
        <v>-4.5184000000000002E-2</v>
      </c>
      <c r="Q15" s="63">
        <v>0.622336</v>
      </c>
      <c r="R15" s="63">
        <v>0.11565932253031939</v>
      </c>
      <c r="S15" s="63">
        <v>1.9953225303192559E-3</v>
      </c>
      <c r="T15" s="63">
        <v>-0.13580800000000001</v>
      </c>
      <c r="U15" s="63">
        <v>0.68223999999999996</v>
      </c>
      <c r="V15" s="63">
        <v>0.1127862268632938</v>
      </c>
      <c r="W15" s="63">
        <v>0.35763047989522823</v>
      </c>
      <c r="X15" s="63">
        <v>-0.335808</v>
      </c>
      <c r="Y15" s="63">
        <v>0.48224</v>
      </c>
      <c r="Z15" s="63">
        <v>-8.7213773136706238E-2</v>
      </c>
      <c r="AA15" s="63">
        <v>0.15763047989522819</v>
      </c>
      <c r="AB15" s="63">
        <v>-1.1967999999999991E-2</v>
      </c>
      <c r="AC15" s="63">
        <v>0.66361599999999998</v>
      </c>
      <c r="AD15" s="63">
        <v>9.5667569321853541E-3</v>
      </c>
      <c r="AE15" s="63">
        <v>4.4894756932185191E-2</v>
      </c>
      <c r="AF15" s="63" t="s">
        <v>785</v>
      </c>
      <c r="AG15" s="63" t="s">
        <v>786</v>
      </c>
      <c r="AH15" s="63">
        <v>54.383998268034219</v>
      </c>
      <c r="AI15" s="63">
        <v>20.78724664541727</v>
      </c>
      <c r="AJ15" s="63">
        <v>25.94944758504063</v>
      </c>
      <c r="AK15" s="63">
        <v>23.134662741922881</v>
      </c>
      <c r="AL15" s="63">
        <v>378.70880801274598</v>
      </c>
      <c r="AM15" s="63">
        <v>92.597648809601523</v>
      </c>
      <c r="AN15" s="58"/>
      <c r="AP15" s="58"/>
      <c r="AQ15" s="58"/>
      <c r="AS15" s="58"/>
    </row>
    <row r="16" spans="1:120" x14ac:dyDescent="0.3">
      <c r="A16" s="64">
        <v>16</v>
      </c>
      <c r="B16" s="63"/>
      <c r="C16" s="63">
        <v>50</v>
      </c>
      <c r="D16" s="63">
        <v>2.3935079574584961E-2</v>
      </c>
      <c r="E16" s="63" t="b">
        <v>0</v>
      </c>
      <c r="F16" s="63">
        <v>8.8459475313532904E-2</v>
      </c>
      <c r="G16" s="63">
        <v>7.3019909659374313E-2</v>
      </c>
      <c r="H16" s="63">
        <v>0.1054080000000001</v>
      </c>
      <c r="I16" s="63">
        <v>2.1183999999999929E-2</v>
      </c>
      <c r="J16" s="63">
        <v>0.24791188220691299</v>
      </c>
      <c r="K16" s="63">
        <v>0.18071188220691289</v>
      </c>
      <c r="L16" s="63">
        <v>0.16723199999999999</v>
      </c>
      <c r="M16" s="63">
        <v>0.10169600000000011</v>
      </c>
      <c r="N16" s="63">
        <v>0.2239438703638322</v>
      </c>
      <c r="O16" s="63">
        <v>0.22394387036383209</v>
      </c>
      <c r="P16" s="63">
        <v>0.58777599999999997</v>
      </c>
      <c r="Q16" s="63">
        <v>-0.13811199999999979</v>
      </c>
      <c r="R16" s="63">
        <v>-5.7943104389905922E-2</v>
      </c>
      <c r="S16" s="63">
        <v>-0.1243751043899059</v>
      </c>
      <c r="T16" s="63">
        <v>0.69318400000000002</v>
      </c>
      <c r="U16" s="63">
        <v>-0.1592959999999998</v>
      </c>
      <c r="V16" s="63">
        <v>0.18996877781700711</v>
      </c>
      <c r="W16" s="63">
        <v>5.6336777817007022E-2</v>
      </c>
      <c r="X16" s="63">
        <v>0.49318400000000001</v>
      </c>
      <c r="Y16" s="63">
        <v>-0.35929599999999978</v>
      </c>
      <c r="Z16" s="63">
        <v>-1.003122218299294E-2</v>
      </c>
      <c r="AA16" s="63">
        <v>-0.14366322218299299</v>
      </c>
      <c r="AB16" s="63">
        <v>0.52595199999999998</v>
      </c>
      <c r="AC16" s="63">
        <v>-0.26099199999999978</v>
      </c>
      <c r="AD16" s="63">
        <v>-3.3975092546825091E-2</v>
      </c>
      <c r="AE16" s="63">
        <v>-0.1676070925468251</v>
      </c>
      <c r="AF16" s="63" t="s">
        <v>787</v>
      </c>
      <c r="AG16" s="63" t="s">
        <v>788</v>
      </c>
      <c r="AH16" s="63">
        <v>4.3373028598842502</v>
      </c>
      <c r="AI16" s="63">
        <v>2.8724932861057688</v>
      </c>
      <c r="AJ16" s="63">
        <v>6.3813254726015467</v>
      </c>
      <c r="AK16" s="63">
        <v>6.0474782588988498</v>
      </c>
      <c r="AL16" s="63">
        <v>44.749108805361963</v>
      </c>
      <c r="AM16" s="63">
        <v>20.925175258343401</v>
      </c>
      <c r="AN16" s="58"/>
      <c r="AP16" s="58"/>
      <c r="AQ16" s="58"/>
      <c r="AS16" s="58"/>
    </row>
    <row r="17" spans="1:45" x14ac:dyDescent="0.3">
      <c r="A17" s="64">
        <v>17</v>
      </c>
      <c r="B17" s="63"/>
      <c r="C17" s="63">
        <v>50</v>
      </c>
      <c r="D17" s="63">
        <v>4.2894601821899407E-2</v>
      </c>
      <c r="E17" s="63" t="b">
        <v>0</v>
      </c>
      <c r="F17" s="63">
        <v>4.3618171075354831E-2</v>
      </c>
      <c r="G17" s="63">
        <v>5.6798359965261301E-3</v>
      </c>
      <c r="H17" s="63">
        <v>6.5919999999999979E-2</v>
      </c>
      <c r="I17" s="63">
        <v>1.8304000000000039E-2</v>
      </c>
      <c r="J17" s="63">
        <v>3.161254783351275E-2</v>
      </c>
      <c r="K17" s="63">
        <v>0.1780514521664871</v>
      </c>
      <c r="L17" s="63">
        <v>0.140096</v>
      </c>
      <c r="M17" s="63">
        <v>7.2640000000000038E-2</v>
      </c>
      <c r="N17" s="63">
        <v>0.13680172608324359</v>
      </c>
      <c r="O17" s="63">
        <v>0.18902572608324361</v>
      </c>
      <c r="P17" s="63">
        <v>0.323264</v>
      </c>
      <c r="Q17" s="63">
        <v>0.46764800000000001</v>
      </c>
      <c r="R17" s="63">
        <v>-7.3791976313838326E-2</v>
      </c>
      <c r="S17" s="63">
        <v>-8.6463976313838412E-2</v>
      </c>
      <c r="T17" s="63">
        <v>0.25734400000000002</v>
      </c>
      <c r="U17" s="63">
        <v>0.485952</v>
      </c>
      <c r="V17" s="63">
        <v>-0.1054045241473511</v>
      </c>
      <c r="W17" s="63">
        <v>9.1587475852648717E-2</v>
      </c>
      <c r="X17" s="63">
        <v>5.7344000000000027E-2</v>
      </c>
      <c r="Y17" s="63">
        <v>0.28595199999999998</v>
      </c>
      <c r="Z17" s="63">
        <v>-0.30540452414735109</v>
      </c>
      <c r="AA17" s="63">
        <v>-0.10841252414735129</v>
      </c>
      <c r="AB17" s="63">
        <v>0.117248</v>
      </c>
      <c r="AC17" s="63">
        <v>0.41331200000000001</v>
      </c>
      <c r="AD17" s="63">
        <v>-0.24220625023059469</v>
      </c>
      <c r="AE17" s="63">
        <v>-9.7438250230594867E-2</v>
      </c>
      <c r="AF17" s="63" t="s">
        <v>789</v>
      </c>
      <c r="AG17" s="63" t="s">
        <v>790</v>
      </c>
      <c r="AH17" s="63">
        <v>8.86869923246981</v>
      </c>
      <c r="AI17" s="63">
        <v>3.218879658459846</v>
      </c>
      <c r="AJ17" s="63">
        <v>14.226241432969511</v>
      </c>
      <c r="AK17" s="63">
        <v>12.99208629659481</v>
      </c>
      <c r="AL17" s="63">
        <v>19.148293469164969</v>
      </c>
      <c r="AM17" s="63">
        <v>22.87650331876387</v>
      </c>
      <c r="AN17" s="58"/>
      <c r="AP17" s="58"/>
      <c r="AQ17" s="58"/>
      <c r="AS17" s="58"/>
    </row>
    <row r="18" spans="1:45" x14ac:dyDescent="0.3">
      <c r="A18" s="64">
        <v>18</v>
      </c>
      <c r="B18" s="63"/>
      <c r="C18" s="63">
        <v>50</v>
      </c>
      <c r="D18" s="63">
        <v>4.5848608016967773E-2</v>
      </c>
      <c r="E18" s="63" t="b">
        <v>0</v>
      </c>
      <c r="F18" s="63">
        <v>9.0367134058363274E-2</v>
      </c>
      <c r="G18" s="63">
        <v>4.3827370997683752E-2</v>
      </c>
      <c r="H18" s="63">
        <v>8.2495999999999986E-2</v>
      </c>
      <c r="I18" s="63">
        <v>6.0351999999999982E-2</v>
      </c>
      <c r="J18" s="63">
        <v>0.18270034777658131</v>
      </c>
      <c r="K18" s="63">
        <v>5.3676347776581229E-2</v>
      </c>
      <c r="L18" s="63">
        <v>0.151168</v>
      </c>
      <c r="M18" s="63">
        <v>0.14873600000000001</v>
      </c>
      <c r="N18" s="63">
        <v>0.2130562651938761</v>
      </c>
      <c r="O18" s="63">
        <v>0.13049626519387611</v>
      </c>
      <c r="P18" s="63">
        <v>5.2928000000000003E-2</v>
      </c>
      <c r="Q18" s="63">
        <v>-5.0623999999999982E-2</v>
      </c>
      <c r="R18" s="63">
        <v>0.44123565222341882</v>
      </c>
      <c r="S18" s="63">
        <v>0.14632365222341881</v>
      </c>
      <c r="T18" s="63">
        <v>-2.956799999999998E-2</v>
      </c>
      <c r="U18" s="63">
        <v>-0.11097600000000001</v>
      </c>
      <c r="V18" s="63">
        <v>0.62393600000000005</v>
      </c>
      <c r="W18" s="63">
        <v>0.2</v>
      </c>
      <c r="X18" s="63">
        <v>-0.22956799999999999</v>
      </c>
      <c r="Y18" s="63">
        <v>-0.31097599999999997</v>
      </c>
      <c r="Z18" s="63">
        <v>0.42393599999999998</v>
      </c>
      <c r="AA18" s="63">
        <v>-1.838733690111802E-17</v>
      </c>
      <c r="AB18" s="63">
        <v>-0.18073600000000001</v>
      </c>
      <c r="AC18" s="63">
        <v>-0.259712</v>
      </c>
      <c r="AD18" s="63">
        <v>0.41087973480612389</v>
      </c>
      <c r="AE18" s="63">
        <v>6.9503734806123887E-2</v>
      </c>
      <c r="AF18" s="63" t="s">
        <v>791</v>
      </c>
      <c r="AG18" s="63" t="s">
        <v>792</v>
      </c>
      <c r="AH18" s="63">
        <v>10.35635606526573</v>
      </c>
      <c r="AI18" s="63">
        <v>3.4734706347495958</v>
      </c>
      <c r="AJ18" s="63">
        <v>3.4355219671556259</v>
      </c>
      <c r="AK18" s="63">
        <v>3.250281870393247</v>
      </c>
      <c r="AL18" s="63">
        <v>4.8262550135049276</v>
      </c>
      <c r="AM18" s="63">
        <v>10.9858004136955</v>
      </c>
      <c r="AN18" s="58"/>
      <c r="AP18" s="58"/>
      <c r="AQ18" s="58"/>
      <c r="AS18" s="58"/>
    </row>
    <row r="19" spans="1:45" x14ac:dyDescent="0.3">
      <c r="A19" s="64">
        <v>20</v>
      </c>
      <c r="B19" s="63"/>
      <c r="C19" s="63">
        <v>50</v>
      </c>
      <c r="D19" s="63">
        <v>2.85954475402832E-2</v>
      </c>
      <c r="E19" s="63" t="b">
        <v>0</v>
      </c>
      <c r="F19" s="63">
        <v>7.9409783163305075E-2</v>
      </c>
      <c r="G19" s="63">
        <v>3.530501610749251E-2</v>
      </c>
      <c r="H19" s="63">
        <v>8.0127999999999991E-2</v>
      </c>
      <c r="I19" s="63">
        <v>0.10995199999999999</v>
      </c>
      <c r="J19" s="63">
        <v>0.12959582331036951</v>
      </c>
      <c r="K19" s="63">
        <v>0.17106782331036949</v>
      </c>
      <c r="L19" s="63">
        <v>8.0960000000000004E-2</v>
      </c>
      <c r="M19" s="63">
        <v>0.18310399999999999</v>
      </c>
      <c r="N19" s="63">
        <v>0.19831335493936131</v>
      </c>
      <c r="O19" s="63">
        <v>0.19600935493936131</v>
      </c>
      <c r="P19" s="63">
        <v>-4.0191999999999992E-2</v>
      </c>
      <c r="Q19" s="63">
        <v>-0.10112</v>
      </c>
      <c r="R19" s="63">
        <v>-0.12543582331036951</v>
      </c>
      <c r="S19" s="63">
        <v>2.893217668963045E-2</v>
      </c>
      <c r="T19" s="63">
        <v>-0.12032</v>
      </c>
      <c r="U19" s="63">
        <v>8.8320000000000065E-3</v>
      </c>
      <c r="V19" s="63">
        <v>4.1600000000000248E-3</v>
      </c>
      <c r="W19" s="63">
        <v>0.1999999999999999</v>
      </c>
      <c r="X19" s="63">
        <v>-0.32031999999999999</v>
      </c>
      <c r="Y19" s="63">
        <v>-0.191168</v>
      </c>
      <c r="Z19" s="63">
        <v>-0.19583999999999999</v>
      </c>
      <c r="AA19" s="63">
        <v>-1.1273804517718739E-16</v>
      </c>
      <c r="AB19" s="63">
        <v>-0.20127999999999999</v>
      </c>
      <c r="AC19" s="63">
        <v>-0.17427200000000001</v>
      </c>
      <c r="AD19" s="63">
        <v>-0.19415335493936131</v>
      </c>
      <c r="AE19" s="63">
        <v>3.9906450606385932E-3</v>
      </c>
      <c r="AF19" s="63" t="s">
        <v>793</v>
      </c>
      <c r="AG19" s="63" t="s">
        <v>794</v>
      </c>
      <c r="AH19" s="63">
        <v>23.27278697476542</v>
      </c>
      <c r="AI19" s="63">
        <v>9.8291626278157374</v>
      </c>
      <c r="AJ19" s="63">
        <v>1.2311575525327909</v>
      </c>
      <c r="AK19" s="63">
        <v>1.159317621939993</v>
      </c>
      <c r="AL19" s="63">
        <v>1.843871155070006</v>
      </c>
      <c r="AM19" s="63">
        <v>0.1213986666726538</v>
      </c>
      <c r="AN19" s="58"/>
      <c r="AP19" s="58"/>
      <c r="AQ19" s="58"/>
      <c r="AS19" s="58"/>
    </row>
    <row r="20" spans="1:45" x14ac:dyDescent="0.3">
      <c r="A20" s="64">
        <v>21</v>
      </c>
      <c r="B20" s="63"/>
      <c r="C20" s="63">
        <v>50</v>
      </c>
      <c r="D20" s="63">
        <v>3.9893150329589837E-2</v>
      </c>
      <c r="E20" s="63" t="b">
        <v>0</v>
      </c>
      <c r="F20" s="63">
        <v>0.2134428158708559</v>
      </c>
      <c r="G20" s="63">
        <v>0.1445747471402743</v>
      </c>
      <c r="H20" s="63">
        <v>0.35590399999999989</v>
      </c>
      <c r="I20" s="63">
        <v>0.12857600000000011</v>
      </c>
      <c r="J20" s="63">
        <v>3.7085066378184213E-2</v>
      </c>
      <c r="K20" s="63">
        <v>0.27382693362181582</v>
      </c>
      <c r="L20" s="63">
        <v>0.43788799999999989</v>
      </c>
      <c r="M20" s="63">
        <v>0.14105599999999999</v>
      </c>
      <c r="N20" s="63">
        <v>4.2427823310369511E-2</v>
      </c>
      <c r="O20" s="63">
        <v>0.22893217668963051</v>
      </c>
      <c r="P20" s="63">
        <v>-1.6767999999999991E-2</v>
      </c>
      <c r="Q20" s="63">
        <v>0.52275199999999999</v>
      </c>
      <c r="R20" s="63">
        <v>-0.1612947746968065</v>
      </c>
      <c r="S20" s="63">
        <v>-1.9953225303193569E-2</v>
      </c>
      <c r="T20" s="63">
        <v>-0.37267199999999989</v>
      </c>
      <c r="U20" s="63">
        <v>0.39417599999999992</v>
      </c>
      <c r="V20" s="63">
        <v>-0.1242097083186223</v>
      </c>
      <c r="W20" s="63">
        <v>0.25387370831862222</v>
      </c>
      <c r="X20" s="63">
        <v>-0.57267199999999996</v>
      </c>
      <c r="Y20" s="63">
        <v>0.1941759999999999</v>
      </c>
      <c r="Z20" s="63">
        <v>-0.32420970831862228</v>
      </c>
      <c r="AA20" s="63">
        <v>5.3873708318622177E-2</v>
      </c>
      <c r="AB20" s="63">
        <v>6.521600000000001E-2</v>
      </c>
      <c r="AC20" s="63">
        <v>0.53523199999999993</v>
      </c>
      <c r="AD20" s="63">
        <v>-0.16663753162899181</v>
      </c>
      <c r="AE20" s="63">
        <v>2.494153162899173E-2</v>
      </c>
      <c r="AF20" s="63" t="s">
        <v>795</v>
      </c>
      <c r="AG20" s="63" t="s">
        <v>796</v>
      </c>
      <c r="AH20" s="63">
        <v>194.85751599294321</v>
      </c>
      <c r="AI20" s="63">
        <v>36.679152008161957</v>
      </c>
      <c r="AJ20" s="63">
        <v>34.554007265184246</v>
      </c>
      <c r="AK20" s="63">
        <v>31.812994777180361</v>
      </c>
      <c r="AL20" s="63">
        <v>48.157507307828297</v>
      </c>
      <c r="AM20" s="63">
        <v>48.980413053272038</v>
      </c>
      <c r="AN20" s="58"/>
      <c r="AP20" s="58"/>
      <c r="AQ20" s="58"/>
      <c r="AS20" s="58"/>
    </row>
    <row r="21" spans="1:45" x14ac:dyDescent="0.3">
      <c r="A21" s="64">
        <v>22</v>
      </c>
      <c r="B21" s="63"/>
      <c r="C21" s="63">
        <v>50</v>
      </c>
      <c r="D21" s="63">
        <v>2.0904541015625E-2</v>
      </c>
      <c r="E21" s="63" t="b">
        <v>0</v>
      </c>
      <c r="F21" s="63">
        <v>8.5497961902518724E-2</v>
      </c>
      <c r="G21" s="63">
        <v>4.466177468449762E-2</v>
      </c>
      <c r="H21" s="63">
        <v>4.6783999999999937E-2</v>
      </c>
      <c r="I21" s="63">
        <v>0.15161600000000011</v>
      </c>
      <c r="J21" s="63">
        <v>0.13959090433297441</v>
      </c>
      <c r="K21" s="63">
        <v>0.24389709566702569</v>
      </c>
      <c r="L21" s="63">
        <v>9.6511999999999987E-2</v>
      </c>
      <c r="M21" s="63">
        <v>0.10688</v>
      </c>
      <c r="N21" s="63">
        <v>0.25447998223537882</v>
      </c>
      <c r="O21" s="63">
        <v>0.1351520177646213</v>
      </c>
      <c r="P21" s="63">
        <v>-0.4108159999999999</v>
      </c>
      <c r="Q21" s="63">
        <v>0.16275199999999981</v>
      </c>
      <c r="R21" s="63">
        <v>0.33417813804018759</v>
      </c>
      <c r="S21" s="63">
        <v>-0.28233813804018759</v>
      </c>
      <c r="T21" s="63">
        <v>-0.36403200000000002</v>
      </c>
      <c r="U21" s="63">
        <v>0.31436799999999981</v>
      </c>
      <c r="V21" s="63">
        <v>0.47376904237316197</v>
      </c>
      <c r="W21" s="63">
        <v>-3.8441042373161899E-2</v>
      </c>
      <c r="X21" s="63">
        <v>-0.56403199999999998</v>
      </c>
      <c r="Y21" s="63">
        <v>0.1143679999999998</v>
      </c>
      <c r="Z21" s="63">
        <v>0.27376904237316202</v>
      </c>
      <c r="AA21" s="63">
        <v>-0.23844104237316191</v>
      </c>
      <c r="AB21" s="63">
        <v>-0.46054400000000001</v>
      </c>
      <c r="AC21" s="63">
        <v>0.20748799999999981</v>
      </c>
      <c r="AD21" s="63">
        <v>0.21928906013778321</v>
      </c>
      <c r="AE21" s="63">
        <v>-0.17359306013778319</v>
      </c>
      <c r="AF21" s="63" t="s">
        <v>797</v>
      </c>
      <c r="AG21" s="63" t="s">
        <v>798</v>
      </c>
      <c r="AH21" s="63">
        <v>35.08479871823225</v>
      </c>
      <c r="AI21" s="63">
        <v>5.4495124385618388</v>
      </c>
      <c r="AJ21" s="63">
        <v>8.7286552209288306</v>
      </c>
      <c r="AK21" s="63">
        <v>8.0842241759528495</v>
      </c>
      <c r="AL21" s="63">
        <v>14.61622560291196</v>
      </c>
      <c r="AM21" s="63">
        <v>22.058142730526981</v>
      </c>
      <c r="AN21" s="58"/>
      <c r="AP21" s="58"/>
      <c r="AQ21" s="58"/>
      <c r="AS21" s="58"/>
    </row>
    <row r="22" spans="1:45" x14ac:dyDescent="0.3">
      <c r="A22" s="64">
        <v>24</v>
      </c>
      <c r="B22" s="63"/>
      <c r="C22" s="63">
        <v>50</v>
      </c>
      <c r="D22" s="63">
        <v>3.6898374557495117E-2</v>
      </c>
      <c r="E22" s="63" t="b">
        <v>0</v>
      </c>
      <c r="F22" s="63">
        <v>9.8919526400000041E-2</v>
      </c>
      <c r="G22" s="63">
        <v>1.3377931079865551E-2</v>
      </c>
      <c r="H22" s="63">
        <v>5.8367999999999982E-2</v>
      </c>
      <c r="I22" s="63">
        <v>8.5760000000000058E-2</v>
      </c>
      <c r="J22" s="63">
        <v>5.1150073859824903E-2</v>
      </c>
      <c r="K22" s="63">
        <v>4.2702073859824843E-2</v>
      </c>
      <c r="L22" s="63">
        <v>9.3504000000000032E-2</v>
      </c>
      <c r="M22" s="63">
        <v>0.222272</v>
      </c>
      <c r="N22" s="63">
        <v>0.20191999999999999</v>
      </c>
      <c r="O22" s="63">
        <v>0.2</v>
      </c>
      <c r="P22" s="63">
        <v>0.466304</v>
      </c>
      <c r="Q22" s="63">
        <v>0.58495999999999992</v>
      </c>
      <c r="R22" s="63">
        <v>-5.475053911063249E-2</v>
      </c>
      <c r="S22" s="63">
        <v>5.8529460889367439E-2</v>
      </c>
      <c r="T22" s="63">
        <v>0.40793600000000002</v>
      </c>
      <c r="U22" s="63">
        <v>0.67071999999999998</v>
      </c>
      <c r="V22" s="63">
        <v>-3.6004652508075941E-3</v>
      </c>
      <c r="W22" s="63">
        <v>0.1012315347491923</v>
      </c>
      <c r="X22" s="63">
        <v>0.20793600000000001</v>
      </c>
      <c r="Y22" s="63">
        <v>0.47072000000000003</v>
      </c>
      <c r="Z22" s="63">
        <v>-0.20360046525080761</v>
      </c>
      <c r="AA22" s="63">
        <v>-9.8768465250807735E-2</v>
      </c>
      <c r="AB22" s="63">
        <v>0.31443199999999999</v>
      </c>
      <c r="AC22" s="63">
        <v>0.44844800000000001</v>
      </c>
      <c r="AD22" s="63">
        <v>-0.20552046525080761</v>
      </c>
      <c r="AE22" s="63">
        <v>-9.8768465250807722E-2</v>
      </c>
      <c r="AF22" s="63" t="s">
        <v>799</v>
      </c>
      <c r="AG22" s="63" t="s">
        <v>800</v>
      </c>
      <c r="AH22" s="63">
        <v>8.3104737616630295</v>
      </c>
      <c r="AI22" s="63">
        <v>13.966198789881959</v>
      </c>
      <c r="AJ22" s="63">
        <v>3.134786520218825</v>
      </c>
      <c r="AK22" s="63">
        <v>2.799674484549127</v>
      </c>
      <c r="AL22" s="63">
        <v>0.76424245695394466</v>
      </c>
      <c r="AM22" s="63">
        <v>1.2309920871548949</v>
      </c>
      <c r="AN22" s="58"/>
      <c r="AP22" s="58"/>
      <c r="AQ22" s="58"/>
      <c r="AS22" s="58"/>
    </row>
    <row r="23" spans="1:45" x14ac:dyDescent="0.3">
      <c r="A23" s="64">
        <v>26</v>
      </c>
      <c r="B23" s="63"/>
      <c r="C23" s="63">
        <v>50</v>
      </c>
      <c r="D23" s="63">
        <v>4.3397188186645508E-2</v>
      </c>
      <c r="E23" s="63" t="b">
        <v>0</v>
      </c>
      <c r="F23" s="63">
        <v>0.1386810425693257</v>
      </c>
      <c r="G23" s="63">
        <v>3.3684864745841217E-2</v>
      </c>
      <c r="H23" s="63">
        <v>0.109184</v>
      </c>
      <c r="I23" s="63">
        <v>1.3951999999999911E-2</v>
      </c>
      <c r="J23" s="63">
        <v>0.1468640888231062</v>
      </c>
      <c r="K23" s="63">
        <v>0.1242399111768938</v>
      </c>
      <c r="L23" s="63">
        <v>0.119296</v>
      </c>
      <c r="M23" s="63">
        <v>0.100864</v>
      </c>
      <c r="N23" s="63">
        <v>0.33804727547685648</v>
      </c>
      <c r="O23" s="63">
        <v>0.14911927547685669</v>
      </c>
      <c r="P23" s="63">
        <v>0.21363199999999999</v>
      </c>
      <c r="Q23" s="63">
        <v>-0.26393599999999989</v>
      </c>
      <c r="R23" s="63">
        <v>0.55327447365482729</v>
      </c>
      <c r="S23" s="63">
        <v>0.40505047365482738</v>
      </c>
      <c r="T23" s="63">
        <v>0.1044480000000001</v>
      </c>
      <c r="U23" s="63">
        <v>-0.24998400000000001</v>
      </c>
      <c r="V23" s="63">
        <v>0.70013856247793349</v>
      </c>
      <c r="W23" s="63">
        <v>0.28081056247793362</v>
      </c>
      <c r="X23" s="63">
        <v>-9.5551999999999956E-2</v>
      </c>
      <c r="Y23" s="63">
        <v>-0.449984</v>
      </c>
      <c r="Z23" s="63">
        <v>0.50013856247793353</v>
      </c>
      <c r="AA23" s="63">
        <v>8.0810562477933529E-2</v>
      </c>
      <c r="AB23" s="63">
        <v>-1.484799999999996E-2</v>
      </c>
      <c r="AC23" s="63">
        <v>-0.14911999999999989</v>
      </c>
      <c r="AD23" s="63">
        <v>0.36209128700107701</v>
      </c>
      <c r="AE23" s="63">
        <v>0.13169128700107691</v>
      </c>
      <c r="AF23" s="63" t="s">
        <v>801</v>
      </c>
      <c r="AG23" s="63" t="s">
        <v>802</v>
      </c>
      <c r="AH23" s="63">
        <v>22.165662434484499</v>
      </c>
      <c r="AI23" s="63">
        <v>0.9248797584991435</v>
      </c>
      <c r="AJ23" s="63">
        <v>18.44452765478129</v>
      </c>
      <c r="AK23" s="63">
        <v>17.530567981089838</v>
      </c>
      <c r="AL23" s="63">
        <v>21.055406169028409</v>
      </c>
      <c r="AM23" s="63">
        <v>35.254550389496679</v>
      </c>
      <c r="AN23" s="58"/>
      <c r="AP23" s="58"/>
      <c r="AQ23" s="58"/>
      <c r="AS23" s="58"/>
    </row>
    <row r="24" spans="1:45" x14ac:dyDescent="0.3">
      <c r="A24" s="64">
        <v>27</v>
      </c>
      <c r="B24" s="63"/>
      <c r="C24" s="63">
        <v>50</v>
      </c>
      <c r="D24" s="63">
        <v>4.1904687881469727E-2</v>
      </c>
      <c r="E24" s="63" t="b">
        <v>0</v>
      </c>
      <c r="F24" s="63">
        <v>0.1042942134644909</v>
      </c>
      <c r="G24" s="63">
        <v>8.2517866721999053E-2</v>
      </c>
      <c r="H24" s="63">
        <v>0.110592</v>
      </c>
      <c r="I24" s="63">
        <v>2.0608000000000019E-2</v>
      </c>
      <c r="J24" s="63">
        <v>0.26431531660877888</v>
      </c>
      <c r="K24" s="63">
        <v>0.22361131660877889</v>
      </c>
      <c r="L24" s="63">
        <v>0.175872</v>
      </c>
      <c r="M24" s="63">
        <v>0.12761600000000001</v>
      </c>
      <c r="N24" s="63">
        <v>0.23890878934122731</v>
      </c>
      <c r="O24" s="63">
        <v>0.23890878934122731</v>
      </c>
      <c r="P24" s="63">
        <v>0.11008</v>
      </c>
      <c r="Q24" s="63">
        <v>0.36185600000000001</v>
      </c>
      <c r="R24" s="63">
        <v>0.14819932813299919</v>
      </c>
      <c r="S24" s="63">
        <v>0.20618332813299911</v>
      </c>
      <c r="T24" s="63">
        <v>0.22067200000000001</v>
      </c>
      <c r="U24" s="63">
        <v>0.341248</v>
      </c>
      <c r="V24" s="63">
        <v>0.41251464474177812</v>
      </c>
      <c r="W24" s="63">
        <v>0.42979464474177798</v>
      </c>
      <c r="X24" s="63">
        <v>2.0672000000000031E-2</v>
      </c>
      <c r="Y24" s="63">
        <v>0.14124800000000001</v>
      </c>
      <c r="Z24" s="63">
        <v>0.21251464474177811</v>
      </c>
      <c r="AA24" s="63">
        <v>0.22979464474177799</v>
      </c>
      <c r="AB24" s="63">
        <v>4.4800000000000027E-2</v>
      </c>
      <c r="AC24" s="63">
        <v>0.21363199999999999</v>
      </c>
      <c r="AD24" s="63">
        <v>0.1736058554005509</v>
      </c>
      <c r="AE24" s="63">
        <v>0.1908858554005507</v>
      </c>
      <c r="AF24" s="63" t="s">
        <v>803</v>
      </c>
      <c r="AG24" s="63" t="s">
        <v>804</v>
      </c>
      <c r="AH24" s="63">
        <v>4.3762486445453623</v>
      </c>
      <c r="AI24" s="63">
        <v>0.73451506758100282</v>
      </c>
      <c r="AJ24" s="63">
        <v>6.9603279216577887</v>
      </c>
      <c r="AK24" s="63">
        <v>6.4341730528215626</v>
      </c>
      <c r="AL24" s="63">
        <v>17.836899793963202</v>
      </c>
      <c r="AM24" s="63">
        <v>19.808872431724591</v>
      </c>
      <c r="AN24" s="58"/>
      <c r="AP24" s="58"/>
      <c r="AQ24" s="58"/>
      <c r="AS24" s="58"/>
    </row>
    <row r="25" spans="1:45" x14ac:dyDescent="0.3">
      <c r="A25" s="64">
        <v>28</v>
      </c>
      <c r="B25" s="63"/>
      <c r="C25" s="63">
        <v>50</v>
      </c>
      <c r="D25" s="63">
        <v>4.4852733612060547E-2</v>
      </c>
      <c r="E25" s="63" t="b">
        <v>0</v>
      </c>
      <c r="F25" s="63">
        <v>6.6117806806998164E-2</v>
      </c>
      <c r="G25" s="63">
        <v>4.6298615835754786E-3</v>
      </c>
      <c r="H25" s="63">
        <v>5.5872000000000033E-2</v>
      </c>
      <c r="I25" s="63">
        <v>1.0688000000000031E-2</v>
      </c>
      <c r="J25" s="63">
        <v>3.7335611091496468E-2</v>
      </c>
      <c r="K25" s="63">
        <v>0.12816838890850349</v>
      </c>
      <c r="L25" s="63">
        <v>0.171648</v>
      </c>
      <c r="M25" s="63">
        <v>0.114944</v>
      </c>
      <c r="N25" s="63">
        <v>0.15310992053749539</v>
      </c>
      <c r="O25" s="63">
        <v>0.15310992053749539</v>
      </c>
      <c r="P25" s="63">
        <v>0.72051199999999993</v>
      </c>
      <c r="Q25" s="63">
        <v>0.31577600000000011</v>
      </c>
      <c r="R25" s="63">
        <v>-3.5862379866762599E-2</v>
      </c>
      <c r="S25" s="63">
        <v>-7.3494379866762591E-2</v>
      </c>
      <c r="T25" s="63">
        <v>0.77638399999999996</v>
      </c>
      <c r="U25" s="63">
        <v>0.32646400000000009</v>
      </c>
      <c r="V25" s="63">
        <v>-7.3197990958259074E-2</v>
      </c>
      <c r="W25" s="63">
        <v>5.4674009041740912E-2</v>
      </c>
      <c r="X25" s="63">
        <v>0.57638400000000001</v>
      </c>
      <c r="Y25" s="63">
        <v>0.1264640000000001</v>
      </c>
      <c r="Z25" s="63">
        <v>-0.27319799095825908</v>
      </c>
      <c r="AA25" s="63">
        <v>-0.1453259909582591</v>
      </c>
      <c r="AB25" s="63">
        <v>0.60473599999999994</v>
      </c>
      <c r="AC25" s="63">
        <v>0.21152000000000001</v>
      </c>
      <c r="AD25" s="63">
        <v>-0.22630791149575441</v>
      </c>
      <c r="AE25" s="63">
        <v>-9.8435911495754466E-2</v>
      </c>
      <c r="AF25" s="63" t="s">
        <v>805</v>
      </c>
      <c r="AG25" s="63" t="s">
        <v>806</v>
      </c>
      <c r="AH25" s="63">
        <v>3.2523690967099159</v>
      </c>
      <c r="AI25" s="63">
        <v>2.244162077403332</v>
      </c>
      <c r="AJ25" s="63">
        <v>8.0642056816864347</v>
      </c>
      <c r="AK25" s="63">
        <v>7.4625120427146721</v>
      </c>
      <c r="AL25" s="63">
        <v>20.246476602881732</v>
      </c>
      <c r="AM25" s="63">
        <v>11.952887514273151</v>
      </c>
      <c r="AN25" s="58"/>
      <c r="AP25" s="58"/>
      <c r="AQ25" s="58"/>
      <c r="AS25" s="58"/>
    </row>
    <row r="26" spans="1:45" x14ac:dyDescent="0.3">
      <c r="A26" s="64">
        <v>30</v>
      </c>
      <c r="B26" s="63"/>
      <c r="C26" s="63">
        <v>50</v>
      </c>
      <c r="D26" s="63">
        <v>2.7925491333007809E-2</v>
      </c>
      <c r="E26" s="63" t="b">
        <v>0</v>
      </c>
      <c r="F26" s="63">
        <v>2.917070235829522E-2</v>
      </c>
      <c r="G26" s="63">
        <v>2.875315076686417E-3</v>
      </c>
      <c r="H26" s="63">
        <v>1.3759999999999981E-2</v>
      </c>
      <c r="I26" s="63">
        <v>2.604799999999996E-2</v>
      </c>
      <c r="J26" s="63">
        <v>4.4804901212773807E-2</v>
      </c>
      <c r="K26" s="63">
        <v>0.2798129012127738</v>
      </c>
      <c r="L26" s="63">
        <v>6.5727999999999995E-2</v>
      </c>
      <c r="M26" s="63">
        <v>7.1359999999999979E-2</v>
      </c>
      <c r="N26" s="63">
        <v>0.14056415892500909</v>
      </c>
      <c r="O26" s="63">
        <v>0.2937801589250093</v>
      </c>
      <c r="P26" s="63">
        <v>0.12384000000000001</v>
      </c>
      <c r="Q26" s="63">
        <v>-0.38124799999999998</v>
      </c>
      <c r="R26" s="63">
        <v>-0.46227690121277382</v>
      </c>
      <c r="S26" s="63">
        <v>-7.9812901212773929E-2</v>
      </c>
      <c r="T26" s="63">
        <v>0.11008</v>
      </c>
      <c r="U26" s="63">
        <v>-0.35520000000000002</v>
      </c>
      <c r="V26" s="63">
        <v>-0.41747200000000001</v>
      </c>
      <c r="W26" s="63">
        <v>0.1999999999999999</v>
      </c>
      <c r="X26" s="63">
        <v>-8.9919999999999972E-2</v>
      </c>
      <c r="Y26" s="63">
        <v>-0.55520000000000003</v>
      </c>
      <c r="Z26" s="63">
        <v>-0.61747200000000002</v>
      </c>
      <c r="AA26" s="63">
        <v>-1.1386667966728159E-16</v>
      </c>
      <c r="AB26" s="63">
        <v>4.4352000000000037E-2</v>
      </c>
      <c r="AC26" s="63">
        <v>-0.42655999999999999</v>
      </c>
      <c r="AD26" s="63">
        <v>-0.55803615892500913</v>
      </c>
      <c r="AE26" s="63">
        <v>-9.3780158925009391E-2</v>
      </c>
      <c r="AF26" s="63" t="s">
        <v>807</v>
      </c>
      <c r="AG26" s="63" t="s">
        <v>808</v>
      </c>
      <c r="AH26" s="63">
        <v>24.6100701167707</v>
      </c>
      <c r="AI26" s="63">
        <v>12.126693599129091</v>
      </c>
      <c r="AJ26" s="63">
        <v>7.4084354928368583</v>
      </c>
      <c r="AK26" s="63">
        <v>7.0625398300379167</v>
      </c>
      <c r="AL26" s="63">
        <v>2.301743909506178</v>
      </c>
      <c r="AM26" s="63">
        <v>16.949603868203901</v>
      </c>
      <c r="AN26" s="58"/>
      <c r="AP26" s="58"/>
      <c r="AQ26" s="58"/>
      <c r="AS26" s="58"/>
    </row>
    <row r="27" spans="1:45" x14ac:dyDescent="0.3">
      <c r="A27" s="64">
        <v>32</v>
      </c>
      <c r="B27" s="63"/>
      <c r="C27" s="63">
        <v>50</v>
      </c>
      <c r="D27" s="63">
        <v>4.9837589263916023E-2</v>
      </c>
      <c r="E27" s="63" t="b">
        <v>0</v>
      </c>
      <c r="F27" s="63">
        <v>9.2863096299098363E-2</v>
      </c>
      <c r="G27" s="63">
        <v>3.345017143650742E-3</v>
      </c>
      <c r="H27" s="63">
        <v>4.0768000000000033E-2</v>
      </c>
      <c r="I27" s="63">
        <v>4.102400000000006E-2</v>
      </c>
      <c r="J27" s="63">
        <v>1.3690745317491981E-4</v>
      </c>
      <c r="K27" s="63">
        <v>0.36760709254682511</v>
      </c>
      <c r="L27" s="63">
        <v>0.24390400000000001</v>
      </c>
      <c r="M27" s="63">
        <v>4.2176000000000102E-2</v>
      </c>
      <c r="N27" s="63">
        <v>0.1777501620452098</v>
      </c>
      <c r="O27" s="63">
        <v>0.22992983795479019</v>
      </c>
      <c r="P27" s="63">
        <v>-0.58086399999999994</v>
      </c>
      <c r="Q27" s="63">
        <v>0.71283200000000002</v>
      </c>
      <c r="R27" s="63">
        <v>0.1212169660308579</v>
      </c>
      <c r="S27" s="63">
        <v>-6.784096603085793E-2</v>
      </c>
      <c r="T27" s="63">
        <v>-0.54009599999999991</v>
      </c>
      <c r="U27" s="63">
        <v>0.75385600000000008</v>
      </c>
      <c r="V27" s="63">
        <v>0.1213538734840328</v>
      </c>
      <c r="W27" s="63">
        <v>0.29976612651596712</v>
      </c>
      <c r="X27" s="63">
        <v>-0.74009599999999998</v>
      </c>
      <c r="Y27" s="63">
        <v>0.55385600000000001</v>
      </c>
      <c r="Z27" s="63">
        <v>-7.8646126515967224E-2</v>
      </c>
      <c r="AA27" s="63">
        <v>9.9766126515967141E-2</v>
      </c>
      <c r="AB27" s="63">
        <v>-0.78399999999999992</v>
      </c>
      <c r="AC27" s="63">
        <v>0.71167999999999998</v>
      </c>
      <c r="AD27" s="63">
        <v>-5.6396288561177038E-2</v>
      </c>
      <c r="AE27" s="63">
        <v>6.9836288561176921E-2</v>
      </c>
      <c r="AF27" s="63" t="s">
        <v>809</v>
      </c>
      <c r="AG27" s="63" t="s">
        <v>810</v>
      </c>
      <c r="AH27" s="63">
        <v>2.0253915105736451</v>
      </c>
      <c r="AI27" s="63">
        <v>4.6328370855695864</v>
      </c>
      <c r="AJ27" s="63">
        <v>25.157529352504959</v>
      </c>
      <c r="AK27" s="63">
        <v>22.15431091107747</v>
      </c>
      <c r="AL27" s="63">
        <v>25.59868398131772</v>
      </c>
      <c r="AM27" s="63">
        <v>28.93969459147117</v>
      </c>
      <c r="AN27" s="58"/>
      <c r="AP27" s="58"/>
      <c r="AQ27" s="58"/>
      <c r="AS27" s="58"/>
    </row>
    <row r="28" spans="1:45" x14ac:dyDescent="0.3">
      <c r="A28" s="64">
        <v>33</v>
      </c>
      <c r="B28" s="63"/>
      <c r="C28" s="63">
        <v>50</v>
      </c>
      <c r="D28" s="63">
        <v>2.489161491394043E-2</v>
      </c>
      <c r="E28" s="63" t="b">
        <v>0</v>
      </c>
      <c r="F28" s="63">
        <v>7.6840984702637422E-2</v>
      </c>
      <c r="G28" s="63">
        <v>7.5356447536849488E-3</v>
      </c>
      <c r="H28" s="63">
        <v>8.1407999999999925E-2</v>
      </c>
      <c r="I28" s="63">
        <v>2.790400000000004E-2</v>
      </c>
      <c r="J28" s="63">
        <v>1.139074508910452E-2</v>
      </c>
      <c r="K28" s="63">
        <v>0.1118732549108955</v>
      </c>
      <c r="L28" s="63">
        <v>0.17375999999999989</v>
      </c>
      <c r="M28" s="63">
        <v>0.12128</v>
      </c>
      <c r="N28" s="63">
        <v>0.17871655967659361</v>
      </c>
      <c r="O28" s="63">
        <v>0.17871655967659369</v>
      </c>
      <c r="P28" s="63">
        <v>0.62387199999999998</v>
      </c>
      <c r="Q28" s="63">
        <v>-2.4831999999999851E-2</v>
      </c>
      <c r="R28" s="63">
        <v>-8.6673720161703174E-2</v>
      </c>
      <c r="S28" s="63">
        <v>-1.06417201617032E-2</v>
      </c>
      <c r="T28" s="63">
        <v>0.70527999999999991</v>
      </c>
      <c r="U28" s="63">
        <v>-5.2735999999999887E-2</v>
      </c>
      <c r="V28" s="63">
        <v>-9.8064465250807697E-2</v>
      </c>
      <c r="W28" s="63">
        <v>0.1012315347491923</v>
      </c>
      <c r="X28" s="63">
        <v>0.50527999999999995</v>
      </c>
      <c r="Y28" s="63">
        <v>-0.25273599999999991</v>
      </c>
      <c r="Z28" s="63">
        <v>-0.29806446525080771</v>
      </c>
      <c r="AA28" s="63">
        <v>-9.8768465250807708E-2</v>
      </c>
      <c r="AB28" s="63">
        <v>0.53151999999999999</v>
      </c>
      <c r="AC28" s="63">
        <v>-0.17401599999999989</v>
      </c>
      <c r="AD28" s="63">
        <v>-0.27678102492740131</v>
      </c>
      <c r="AE28" s="63">
        <v>-7.748502492740135E-2</v>
      </c>
      <c r="AF28" s="63" t="s">
        <v>811</v>
      </c>
      <c r="AG28" s="63" t="s">
        <v>812</v>
      </c>
      <c r="AH28" s="63">
        <v>3.3752654740448729</v>
      </c>
      <c r="AI28" s="63">
        <v>2.205231279231048</v>
      </c>
      <c r="AJ28" s="63">
        <v>5.4897885790935907</v>
      </c>
      <c r="AK28" s="63">
        <v>5.1824350956170022</v>
      </c>
      <c r="AL28" s="63">
        <v>9.1256836859957993</v>
      </c>
      <c r="AM28" s="63">
        <v>4.4003361546289881</v>
      </c>
      <c r="AN28" s="58"/>
      <c r="AP28" s="58"/>
      <c r="AQ28" s="58"/>
      <c r="AS28" s="58"/>
    </row>
    <row r="29" spans="1:45" x14ac:dyDescent="0.3">
      <c r="A29" s="64">
        <v>34</v>
      </c>
      <c r="B29" s="63"/>
      <c r="C29" s="63">
        <v>50</v>
      </c>
      <c r="D29" s="63">
        <v>3.9891481399536133E-2</v>
      </c>
      <c r="E29" s="63" t="b">
        <v>0</v>
      </c>
      <c r="F29" s="63">
        <v>0.1146064792966813</v>
      </c>
      <c r="G29" s="63">
        <v>6.9240406318937034E-2</v>
      </c>
      <c r="H29" s="63">
        <v>6.2720000000000109E-2</v>
      </c>
      <c r="I29" s="63">
        <v>5.7728000000000002E-2</v>
      </c>
      <c r="J29" s="63">
        <v>0.2489459498263368</v>
      </c>
      <c r="K29" s="63">
        <v>0.21097427391675649</v>
      </c>
      <c r="L29" s="63">
        <v>0.15007999999999999</v>
      </c>
      <c r="M29" s="63">
        <v>0.21843199999999999</v>
      </c>
      <c r="N29" s="63">
        <v>0.21064172016170321</v>
      </c>
      <c r="O29" s="63">
        <v>0.19933489248989361</v>
      </c>
      <c r="P29" s="63">
        <v>6.6559999999999996E-3</v>
      </c>
      <c r="Q29" s="63">
        <v>0.28736</v>
      </c>
      <c r="R29" s="63">
        <v>0.31451367278937992</v>
      </c>
      <c r="S29" s="63">
        <v>9.3780158925009252E-2</v>
      </c>
      <c r="T29" s="63">
        <v>6.9376000000000104E-2</v>
      </c>
      <c r="U29" s="63">
        <v>0.34508800000000001</v>
      </c>
      <c r="V29" s="63">
        <v>0.56345962261571669</v>
      </c>
      <c r="W29" s="63">
        <v>0.30475443284176568</v>
      </c>
      <c r="X29" s="63">
        <v>-0.13062399999999991</v>
      </c>
      <c r="Y29" s="63">
        <v>0.14508799999999999</v>
      </c>
      <c r="Z29" s="63">
        <v>0.36345962261571668</v>
      </c>
      <c r="AA29" s="63">
        <v>0.10475443284176569</v>
      </c>
      <c r="AB29" s="63">
        <v>-8.0703999999999942E-2</v>
      </c>
      <c r="AC29" s="63">
        <v>0.12665599999999999</v>
      </c>
      <c r="AD29" s="63">
        <v>0.35281790245401351</v>
      </c>
      <c r="AE29" s="63">
        <v>0.10541954035187211</v>
      </c>
      <c r="AF29" s="63" t="s">
        <v>813</v>
      </c>
      <c r="AG29" s="63" t="s">
        <v>814</v>
      </c>
      <c r="AH29" s="63">
        <v>5.6860742524767458</v>
      </c>
      <c r="AI29" s="63">
        <v>5.1237520626574788</v>
      </c>
      <c r="AJ29" s="63">
        <v>1.7789599719682729</v>
      </c>
      <c r="AK29" s="63">
        <v>1.6440217431046149</v>
      </c>
      <c r="AL29" s="63">
        <v>2.493143346418313</v>
      </c>
      <c r="AM29" s="63">
        <v>3.5030039680158329</v>
      </c>
      <c r="AN29" s="58"/>
      <c r="AP29" s="58"/>
      <c r="AQ29" s="58"/>
      <c r="AS29" s="58"/>
    </row>
    <row r="30" spans="1:45" x14ac:dyDescent="0.3">
      <c r="A30" s="64">
        <v>35</v>
      </c>
      <c r="B30" s="63"/>
      <c r="C30" s="63">
        <v>50</v>
      </c>
      <c r="D30" s="63">
        <v>3.7909507751464837E-2</v>
      </c>
      <c r="E30" s="63" t="b">
        <v>0</v>
      </c>
      <c r="F30" s="63">
        <v>9.746472920172336E-2</v>
      </c>
      <c r="G30" s="63">
        <v>2.0168238437703002E-3</v>
      </c>
      <c r="H30" s="63">
        <v>1.8304000000000039E-2</v>
      </c>
      <c r="I30" s="63">
        <v>1.177600000000009E-2</v>
      </c>
      <c r="J30" s="63">
        <v>3.9282480214089033E-2</v>
      </c>
      <c r="K30" s="63">
        <v>0.13182648021408899</v>
      </c>
      <c r="L30" s="63">
        <v>0.209536</v>
      </c>
      <c r="M30" s="63">
        <v>0.20633599999999999</v>
      </c>
      <c r="N30" s="63">
        <v>0.104808630416218</v>
      </c>
      <c r="O30" s="63">
        <v>0.14512863041621801</v>
      </c>
      <c r="P30" s="63">
        <v>0.45017600000000002</v>
      </c>
      <c r="Q30" s="63">
        <v>-0.19827199999999989</v>
      </c>
      <c r="R30" s="63">
        <v>0.32698951978591101</v>
      </c>
      <c r="S30" s="63">
        <v>6.8173519785911046E-2</v>
      </c>
      <c r="T30" s="63">
        <v>0.46848000000000001</v>
      </c>
      <c r="U30" s="63">
        <v>-0.21004800000000001</v>
      </c>
      <c r="V30" s="63">
        <v>0.36627199999999999</v>
      </c>
      <c r="W30" s="63">
        <v>0.2</v>
      </c>
      <c r="X30" s="63">
        <v>0.26848</v>
      </c>
      <c r="Y30" s="63">
        <v>-0.41004800000000002</v>
      </c>
      <c r="Z30" s="63">
        <v>0.166272</v>
      </c>
      <c r="AA30" s="63">
        <v>1.7117623099762039E-17</v>
      </c>
      <c r="AB30" s="63">
        <v>0.25894400000000001</v>
      </c>
      <c r="AC30" s="63">
        <v>-0.41638399999999998</v>
      </c>
      <c r="AD30" s="63">
        <v>0.26146336958378202</v>
      </c>
      <c r="AE30" s="63">
        <v>5.4871369583782047E-2</v>
      </c>
      <c r="AF30" s="63" t="s">
        <v>815</v>
      </c>
      <c r="AG30" s="63" t="s">
        <v>816</v>
      </c>
      <c r="AH30" s="63">
        <v>1.0388163318746579</v>
      </c>
      <c r="AI30" s="63">
        <v>1.5165279348771501</v>
      </c>
      <c r="AJ30" s="63">
        <v>0.39817828344462192</v>
      </c>
      <c r="AK30" s="63">
        <v>0.37797777063377042</v>
      </c>
      <c r="AL30" s="63">
        <v>73.164310565654716</v>
      </c>
      <c r="AM30" s="63">
        <v>41.336470785122401</v>
      </c>
      <c r="AN30" s="58"/>
      <c r="AP30" s="58"/>
      <c r="AQ30" s="58"/>
      <c r="AS30" s="58"/>
    </row>
    <row r="31" spans="1:45" x14ac:dyDescent="0.3">
      <c r="A31" s="64">
        <v>36</v>
      </c>
      <c r="B31" s="63"/>
      <c r="C31" s="63">
        <v>50</v>
      </c>
      <c r="D31" s="63">
        <v>2.8922796249389648E-2</v>
      </c>
      <c r="E31" s="63" t="b">
        <v>0</v>
      </c>
      <c r="F31" s="63">
        <v>8.3375425117701712E-2</v>
      </c>
      <c r="G31" s="63">
        <v>5.4967406165253485E-4</v>
      </c>
      <c r="H31" s="63">
        <v>1.6512000000000079E-2</v>
      </c>
      <c r="I31" s="63">
        <v>5.6320000000000814E-3</v>
      </c>
      <c r="J31" s="63">
        <v>1.5662327210620119E-2</v>
      </c>
      <c r="K31" s="63">
        <v>0.38356967278937992</v>
      </c>
      <c r="L31" s="63">
        <v>0.14323200000000011</v>
      </c>
      <c r="M31" s="63">
        <v>0.15027199999999999</v>
      </c>
      <c r="N31" s="63">
        <v>0.20069465690371949</v>
      </c>
      <c r="O31" s="63">
        <v>0.23924134309628051</v>
      </c>
      <c r="P31" s="63">
        <v>-0.56390399999999996</v>
      </c>
      <c r="Q31" s="63">
        <v>0.70111999999999997</v>
      </c>
      <c r="R31" s="63">
        <v>-9.7233402949404926E-3</v>
      </c>
      <c r="S31" s="63">
        <v>-6.2852659705059571E-2</v>
      </c>
      <c r="T31" s="63">
        <v>-0.58041600000000004</v>
      </c>
      <c r="U31" s="63">
        <v>0.69548799999999988</v>
      </c>
      <c r="V31" s="63">
        <v>5.9389869156796227E-3</v>
      </c>
      <c r="W31" s="63">
        <v>0.32071701308432032</v>
      </c>
      <c r="X31" s="63">
        <v>-0.780416</v>
      </c>
      <c r="Y31" s="63">
        <v>0.49548799999999987</v>
      </c>
      <c r="Z31" s="63">
        <v>-0.19406101308432039</v>
      </c>
      <c r="AA31" s="63">
        <v>0.1207170130843203</v>
      </c>
      <c r="AB31" s="63">
        <v>-0.43718400000000002</v>
      </c>
      <c r="AC31" s="63">
        <v>0.54521599999999992</v>
      </c>
      <c r="AD31" s="63">
        <v>-0.19475566998803989</v>
      </c>
      <c r="AE31" s="63">
        <v>8.1475669988039817E-2</v>
      </c>
      <c r="AF31" s="63" t="s">
        <v>817</v>
      </c>
      <c r="AG31" s="63" t="s">
        <v>818</v>
      </c>
      <c r="AH31" s="63">
        <v>151.5006013874154</v>
      </c>
      <c r="AI31" s="63">
        <v>18.45049504327363</v>
      </c>
      <c r="AJ31" s="63">
        <v>7.252034722675714</v>
      </c>
      <c r="AK31" s="63">
        <v>6.4518719281494361</v>
      </c>
      <c r="AL31" s="63">
        <v>14.44101163251222</v>
      </c>
      <c r="AM31" s="63">
        <v>7.2256919116180107</v>
      </c>
      <c r="AN31" s="58"/>
      <c r="AP31" s="58"/>
      <c r="AQ31" s="58"/>
      <c r="AS31" s="58"/>
    </row>
    <row r="32" spans="1:45" x14ac:dyDescent="0.3">
      <c r="A32" s="64">
        <v>38</v>
      </c>
      <c r="B32" s="63"/>
      <c r="C32" s="63">
        <v>50</v>
      </c>
      <c r="D32" s="63">
        <v>4.2883396148681641E-2</v>
      </c>
      <c r="E32" s="63" t="b">
        <v>0</v>
      </c>
      <c r="F32" s="63">
        <v>5.4715197584886952E-2</v>
      </c>
      <c r="G32" s="63">
        <v>2.466675074980279E-2</v>
      </c>
      <c r="H32" s="63">
        <v>0.1508479999999999</v>
      </c>
      <c r="I32" s="63">
        <v>4.3327999999999978E-2</v>
      </c>
      <c r="J32" s="63">
        <v>5.8579912771196951E-3</v>
      </c>
      <c r="K32" s="63">
        <v>0.28047800872288031</v>
      </c>
      <c r="L32" s="63">
        <v>0.17830399999999991</v>
      </c>
      <c r="M32" s="63">
        <v>0.13107199999999991</v>
      </c>
      <c r="N32" s="63">
        <v>7.5782662825259861E-2</v>
      </c>
      <c r="O32" s="63">
        <v>0.26085733717474002</v>
      </c>
      <c r="P32" s="63">
        <v>-0.46694399999999991</v>
      </c>
      <c r="Q32" s="63">
        <v>0.33343999999999979</v>
      </c>
      <c r="R32" s="63">
        <v>0.23476844156464599</v>
      </c>
      <c r="S32" s="63">
        <v>-0.18523244156464611</v>
      </c>
      <c r="T32" s="63">
        <v>-0.31609599999999999</v>
      </c>
      <c r="U32" s="63">
        <v>0.37676799999999983</v>
      </c>
      <c r="V32" s="63">
        <v>0.24062643284176569</v>
      </c>
      <c r="W32" s="63">
        <v>9.5245567158234207E-2</v>
      </c>
      <c r="X32" s="63">
        <v>-0.516096</v>
      </c>
      <c r="Y32" s="63">
        <v>0.17676799999999979</v>
      </c>
      <c r="Z32" s="63">
        <v>4.0626432841765737E-2</v>
      </c>
      <c r="AA32" s="63">
        <v>-0.1047544328417658</v>
      </c>
      <c r="AB32" s="63">
        <v>-0.49439999999999978</v>
      </c>
      <c r="AC32" s="63">
        <v>0.2456959999999998</v>
      </c>
      <c r="AD32" s="63">
        <v>0.16484377001650591</v>
      </c>
      <c r="AE32" s="63">
        <v>-0.16561177001650579</v>
      </c>
      <c r="AF32" s="63" t="s">
        <v>819</v>
      </c>
      <c r="AG32" s="63" t="s">
        <v>820</v>
      </c>
      <c r="AH32" s="63">
        <v>9.0807435793840625</v>
      </c>
      <c r="AI32" s="63">
        <v>0.34911292854234571</v>
      </c>
      <c r="AJ32" s="63">
        <v>6.8623927205580078</v>
      </c>
      <c r="AK32" s="63">
        <v>6.3267282907768214</v>
      </c>
      <c r="AL32" s="63">
        <v>959.36569530678514</v>
      </c>
      <c r="AM32" s="63">
        <v>168.48958338409511</v>
      </c>
      <c r="AN32" s="58"/>
      <c r="AP32" s="58"/>
      <c r="AQ32" s="58"/>
      <c r="AS32" s="58"/>
    </row>
    <row r="33" spans="1:45" x14ac:dyDescent="0.3">
      <c r="A33" s="64">
        <v>39</v>
      </c>
      <c r="B33" s="63"/>
      <c r="C33" s="63">
        <v>50</v>
      </c>
      <c r="D33" s="63">
        <v>4.4896841049194343E-2</v>
      </c>
      <c r="E33" s="63" t="b">
        <v>0</v>
      </c>
      <c r="F33" s="63">
        <v>3.3371450576181919E-2</v>
      </c>
      <c r="G33" s="63">
        <v>2.0727585424740579E-3</v>
      </c>
      <c r="H33" s="63">
        <v>2.4959999999999978E-3</v>
      </c>
      <c r="I33" s="63">
        <v>3.3983999999999959E-2</v>
      </c>
      <c r="J33" s="63">
        <v>3.019298379547905E-2</v>
      </c>
      <c r="K33" s="63">
        <v>0.28945696010931737</v>
      </c>
      <c r="L33" s="63">
        <v>9.0239999999999987E-2</v>
      </c>
      <c r="M33" s="63">
        <v>9.7920000000000063E-2</v>
      </c>
      <c r="N33" s="63">
        <v>0.1250594521664872</v>
      </c>
      <c r="O33" s="63">
        <v>0.26451542848032561</v>
      </c>
      <c r="P33" s="63">
        <v>4.7616000000000019E-2</v>
      </c>
      <c r="Q33" s="63">
        <v>-0.37043199999999998</v>
      </c>
      <c r="R33" s="63">
        <v>0.221913614211697</v>
      </c>
      <c r="S33" s="63">
        <v>-5.1878385788303012E-2</v>
      </c>
      <c r="T33" s="63">
        <v>5.0112000000000018E-2</v>
      </c>
      <c r="U33" s="63">
        <v>-0.40441599999999989</v>
      </c>
      <c r="V33" s="63">
        <v>0.25210659800717611</v>
      </c>
      <c r="W33" s="63">
        <v>0.23757857432101431</v>
      </c>
      <c r="X33" s="63">
        <v>-0.14988799999999999</v>
      </c>
      <c r="Y33" s="63">
        <v>-0.60441599999999995</v>
      </c>
      <c r="Z33" s="63">
        <v>5.2106598007176028E-2</v>
      </c>
      <c r="AA33" s="63">
        <v>3.7578574321014323E-2</v>
      </c>
      <c r="AB33" s="63">
        <v>-4.0127999999999962E-2</v>
      </c>
      <c r="AC33" s="63">
        <v>-0.502336</v>
      </c>
      <c r="AD33" s="63">
        <v>0.1270471458406888</v>
      </c>
      <c r="AE33" s="63">
        <v>-2.6936854159311199E-2</v>
      </c>
      <c r="AF33" s="63" t="s">
        <v>821</v>
      </c>
      <c r="AG33" s="63" t="s">
        <v>822</v>
      </c>
      <c r="AH33" s="63">
        <v>22.403084686340751</v>
      </c>
      <c r="AI33" s="63">
        <v>9.4653003764249668</v>
      </c>
      <c r="AJ33" s="63">
        <v>5.7167978458908193</v>
      </c>
      <c r="AK33" s="63">
        <v>5.4569061560191674</v>
      </c>
      <c r="AL33" s="63">
        <v>62.41038712843006</v>
      </c>
      <c r="AM33" s="63">
        <v>312.05182412103193</v>
      </c>
      <c r="AN33" s="58"/>
      <c r="AP33" s="58"/>
      <c r="AQ33" s="58"/>
      <c r="AS33" s="58"/>
    </row>
    <row r="34" spans="1:45" x14ac:dyDescent="0.3">
      <c r="A34" s="64">
        <v>40</v>
      </c>
      <c r="B34" s="63"/>
      <c r="C34" s="63">
        <v>50</v>
      </c>
      <c r="D34" s="63">
        <v>4.2892217636108398E-2</v>
      </c>
      <c r="E34" s="63" t="b">
        <v>0</v>
      </c>
      <c r="F34" s="63">
        <v>7.2954287907551693E-2</v>
      </c>
      <c r="G34" s="63">
        <v>7.4546417827388517E-3</v>
      </c>
      <c r="H34" s="63">
        <v>7.449600000000009E-2</v>
      </c>
      <c r="I34" s="63">
        <v>4.2879999999999953E-2</v>
      </c>
      <c r="J34" s="63">
        <v>8.1420738598248776E-3</v>
      </c>
      <c r="K34" s="63">
        <v>4.2702073859824913E-2</v>
      </c>
      <c r="L34" s="63">
        <v>0.17548800000000001</v>
      </c>
      <c r="M34" s="63">
        <v>0.12646399999999999</v>
      </c>
      <c r="N34" s="63">
        <v>0.1617563181688792</v>
      </c>
      <c r="O34" s="63">
        <v>0.16175631816887931</v>
      </c>
      <c r="P34" s="63">
        <v>0.111424</v>
      </c>
      <c r="Q34" s="63">
        <v>0.21843199999999999</v>
      </c>
      <c r="R34" s="63">
        <v>-0.14698902492740129</v>
      </c>
      <c r="S34" s="63">
        <v>-7.7485024927401391E-2</v>
      </c>
      <c r="T34" s="63">
        <v>0.18592000000000011</v>
      </c>
      <c r="U34" s="63">
        <v>0.1755520000000001</v>
      </c>
      <c r="V34" s="63">
        <v>-0.13884695106757641</v>
      </c>
      <c r="W34" s="63">
        <v>-3.4782951067576479E-2</v>
      </c>
      <c r="X34" s="63">
        <v>-1.407999999999994E-2</v>
      </c>
      <c r="Y34" s="63">
        <v>-2.4447999999999939E-2</v>
      </c>
      <c r="Z34" s="63">
        <v>-0.3388469510675764</v>
      </c>
      <c r="AA34" s="63">
        <v>-0.23478295106757649</v>
      </c>
      <c r="AB34" s="63">
        <v>1.0432000000000059E-2</v>
      </c>
      <c r="AC34" s="63">
        <v>4.9088000000000062E-2</v>
      </c>
      <c r="AD34" s="63">
        <v>-0.30060326923645558</v>
      </c>
      <c r="AE34" s="63">
        <v>-0.1965392692364557</v>
      </c>
      <c r="AF34" s="63" t="s">
        <v>823</v>
      </c>
      <c r="AG34" s="63" t="s">
        <v>824</v>
      </c>
      <c r="AH34" s="63">
        <v>4.8252757234488586</v>
      </c>
      <c r="AI34" s="63">
        <v>0.75049872715006183</v>
      </c>
      <c r="AJ34" s="63">
        <v>6.0992977087208766</v>
      </c>
      <c r="AK34" s="63">
        <v>5.6974218311600469</v>
      </c>
      <c r="AL34" s="63">
        <v>12.53928722050571</v>
      </c>
      <c r="AM34" s="63">
        <v>8.7761900967798869</v>
      </c>
      <c r="AN34" s="58"/>
      <c r="AP34" s="58"/>
      <c r="AQ34" s="58"/>
      <c r="AS34" s="58"/>
    </row>
    <row r="35" spans="1:45" x14ac:dyDescent="0.3">
      <c r="A35" s="64">
        <v>41</v>
      </c>
      <c r="B35" s="63"/>
      <c r="C35" s="63">
        <v>50</v>
      </c>
      <c r="D35" s="63">
        <v>4.0890216827392578E-2</v>
      </c>
      <c r="E35" s="63" t="b">
        <v>0</v>
      </c>
      <c r="F35" s="63">
        <v>9.5488557160643805E-2</v>
      </c>
      <c r="G35" s="63">
        <v>4.2826058568820921E-2</v>
      </c>
      <c r="H35" s="63">
        <v>7.5711999999999974E-2</v>
      </c>
      <c r="I35" s="63">
        <v>1.2352000000000019E-2</v>
      </c>
      <c r="J35" s="63">
        <v>0.19220088376701319</v>
      </c>
      <c r="K35" s="63">
        <v>0.28114311623298682</v>
      </c>
      <c r="L35" s="63">
        <v>7.8656000000000059E-2</v>
      </c>
      <c r="M35" s="63">
        <v>0.1132159999999999</v>
      </c>
      <c r="N35" s="63">
        <v>0.27655727827819648</v>
      </c>
      <c r="O35" s="63">
        <v>0.14878672172180341</v>
      </c>
      <c r="P35" s="63">
        <v>-0.2152959999999999</v>
      </c>
      <c r="Q35" s="63">
        <v>5.593599999999984E-2</v>
      </c>
      <c r="R35" s="63">
        <v>0.47053111591412622</v>
      </c>
      <c r="S35" s="63">
        <v>-0.30694711591412621</v>
      </c>
      <c r="T35" s="63">
        <v>-0.29100799999999988</v>
      </c>
      <c r="U35" s="63">
        <v>4.3583999999999817E-2</v>
      </c>
      <c r="V35" s="63">
        <v>0.66273199968113938</v>
      </c>
      <c r="W35" s="63">
        <v>-2.5803999681139389E-2</v>
      </c>
      <c r="X35" s="63">
        <v>-0.49100799999999989</v>
      </c>
      <c r="Y35" s="63">
        <v>-0.15641600000000019</v>
      </c>
      <c r="Z35" s="63">
        <v>0.46273199968113932</v>
      </c>
      <c r="AA35" s="63">
        <v>-0.2258039996811394</v>
      </c>
      <c r="AB35" s="63">
        <v>-0.36966399999999988</v>
      </c>
      <c r="AC35" s="63">
        <v>-6.963200000000011E-2</v>
      </c>
      <c r="AD35" s="63">
        <v>0.3861747214029429</v>
      </c>
      <c r="AE35" s="63">
        <v>-0.17459072140294279</v>
      </c>
      <c r="AF35" s="63" t="s">
        <v>825</v>
      </c>
      <c r="AG35" s="63" t="s">
        <v>826</v>
      </c>
      <c r="AH35" s="63">
        <v>38.797611147819467</v>
      </c>
      <c r="AI35" s="63">
        <v>7.4455747626617637</v>
      </c>
      <c r="AJ35" s="63">
        <v>6.4879655084957424</v>
      </c>
      <c r="AK35" s="63">
        <v>6.1001349331793433</v>
      </c>
      <c r="AL35" s="63">
        <v>14.65645558725322</v>
      </c>
      <c r="AM35" s="63">
        <v>17.713437576758079</v>
      </c>
      <c r="AN35" s="58"/>
      <c r="AP35" s="58"/>
      <c r="AQ35" s="58"/>
      <c r="AS35" s="58"/>
    </row>
    <row r="36" spans="1:45" x14ac:dyDescent="0.3">
      <c r="A36" s="64">
        <v>43</v>
      </c>
      <c r="B36" s="63"/>
      <c r="C36" s="63">
        <v>50</v>
      </c>
      <c r="D36" s="63">
        <v>3.6850214004516602E-2</v>
      </c>
      <c r="E36" s="63" t="b">
        <v>0</v>
      </c>
      <c r="F36" s="63">
        <v>6.1204184932501828E-2</v>
      </c>
      <c r="G36" s="63">
        <v>1.563816873826103E-2</v>
      </c>
      <c r="H36" s="63">
        <v>2.035200000000004E-2</v>
      </c>
      <c r="I36" s="63">
        <v>8.9087999999999987E-2</v>
      </c>
      <c r="J36" s="63">
        <v>8.5365643500538491E-2</v>
      </c>
      <c r="K36" s="63">
        <v>0.3077474166372447</v>
      </c>
      <c r="L36" s="63">
        <v>0.123456</v>
      </c>
      <c r="M36" s="63">
        <v>0.13497600000000001</v>
      </c>
      <c r="N36" s="63">
        <v>0.1665661442805885</v>
      </c>
      <c r="O36" s="63">
        <v>0.27681991741729478</v>
      </c>
      <c r="P36" s="63">
        <v>0.43942399999999998</v>
      </c>
      <c r="Q36" s="63">
        <v>6.1312000000000019E-2</v>
      </c>
      <c r="R36" s="63">
        <v>-0.3072125300688916</v>
      </c>
      <c r="S36" s="63">
        <v>-8.6796530068891611E-2</v>
      </c>
      <c r="T36" s="63">
        <v>0.45977600000000002</v>
      </c>
      <c r="U36" s="63">
        <v>0.15040000000000001</v>
      </c>
      <c r="V36" s="63">
        <v>-0.22184688656835311</v>
      </c>
      <c r="W36" s="63">
        <v>0.2209508865683531</v>
      </c>
      <c r="X36" s="63">
        <v>0.25977600000000001</v>
      </c>
      <c r="Y36" s="63">
        <v>-4.9600000000000012E-2</v>
      </c>
      <c r="Z36" s="63">
        <v>-0.42184688656835312</v>
      </c>
      <c r="AA36" s="63">
        <v>2.0950886568353061E-2</v>
      </c>
      <c r="AB36" s="63">
        <v>0.33632000000000001</v>
      </c>
      <c r="AC36" s="63">
        <v>1.5424E-2</v>
      </c>
      <c r="AD36" s="63">
        <v>-0.38841303084894158</v>
      </c>
      <c r="AE36" s="63">
        <v>-5.5869030848941778E-2</v>
      </c>
      <c r="AF36" s="63" t="s">
        <v>827</v>
      </c>
      <c r="AG36" s="63" t="s">
        <v>828</v>
      </c>
      <c r="AH36" s="63">
        <v>8.0667809076406733</v>
      </c>
      <c r="AI36" s="63">
        <v>9.7591304380279134</v>
      </c>
      <c r="AJ36" s="63">
        <v>5.2830722048714227</v>
      </c>
      <c r="AK36" s="63">
        <v>4.9416302786683781</v>
      </c>
      <c r="AL36" s="63">
        <v>0.87692736882214961</v>
      </c>
      <c r="AM36" s="63">
        <v>16.316336292702651</v>
      </c>
      <c r="AN36" s="58"/>
      <c r="AP36" s="58"/>
      <c r="AQ36" s="58"/>
      <c r="AS36" s="58"/>
    </row>
    <row r="37" spans="1:45" x14ac:dyDescent="0.3">
      <c r="A37" s="64">
        <v>44</v>
      </c>
      <c r="B37" s="63"/>
      <c r="C37" s="63">
        <v>50</v>
      </c>
      <c r="D37" s="63">
        <v>4.7934293746948242E-2</v>
      </c>
      <c r="E37" s="63" t="b">
        <v>0</v>
      </c>
      <c r="F37" s="63">
        <v>6.0457915242182761E-2</v>
      </c>
      <c r="G37" s="63">
        <v>2.4915163591210279E-2</v>
      </c>
      <c r="H37" s="63">
        <v>3.2383999999999968E-2</v>
      </c>
      <c r="I37" s="63">
        <v>7.3216000000000059E-2</v>
      </c>
      <c r="J37" s="63">
        <v>0.1360362359050348</v>
      </c>
      <c r="K37" s="63">
        <v>1.2772235905034649E-2</v>
      </c>
      <c r="L37" s="63">
        <v>0.122368</v>
      </c>
      <c r="M37" s="63">
        <v>4.9663999999999993E-2</v>
      </c>
      <c r="N37" s="63">
        <v>0.2074065450321729</v>
      </c>
      <c r="O37" s="63">
        <v>0.1198545450321729</v>
      </c>
      <c r="P37" s="63">
        <v>0.135296</v>
      </c>
      <c r="Q37" s="63">
        <v>-0.4087039999999999</v>
      </c>
      <c r="R37" s="63">
        <v>0.54204376409496524</v>
      </c>
      <c r="S37" s="63">
        <v>0.18722776409496539</v>
      </c>
      <c r="T37" s="63">
        <v>0.1029120000000001</v>
      </c>
      <c r="U37" s="63">
        <v>-0.48192000000000002</v>
      </c>
      <c r="V37" s="63">
        <v>0.67808000000000002</v>
      </c>
      <c r="W37" s="63">
        <v>0.2</v>
      </c>
      <c r="X37" s="63">
        <v>-9.7087999999999952E-2</v>
      </c>
      <c r="Y37" s="63">
        <v>-0.68191999999999997</v>
      </c>
      <c r="Z37" s="63">
        <v>0.47808</v>
      </c>
      <c r="AA37" s="63">
        <v>2.718128063643533E-17</v>
      </c>
      <c r="AB37" s="63">
        <v>-1.9455999999999959E-2</v>
      </c>
      <c r="AC37" s="63">
        <v>-0.53158399999999995</v>
      </c>
      <c r="AD37" s="63">
        <v>0.47067345496782709</v>
      </c>
      <c r="AE37" s="63">
        <v>8.0145454967827101E-2</v>
      </c>
      <c r="AF37" s="63" t="s">
        <v>829</v>
      </c>
      <c r="AG37" s="63" t="s">
        <v>830</v>
      </c>
      <c r="AH37" s="63">
        <v>17.96472211358974</v>
      </c>
      <c r="AI37" s="63">
        <v>4.9975615663624362</v>
      </c>
      <c r="AJ37" s="63">
        <v>8.0690497921288671</v>
      </c>
      <c r="AK37" s="63">
        <v>7.7168157942216471</v>
      </c>
      <c r="AL37" s="63">
        <v>6.5348195227346713</v>
      </c>
      <c r="AM37" s="63">
        <v>9.6332737697948829</v>
      </c>
      <c r="AN37" s="58"/>
      <c r="AP37" s="58"/>
      <c r="AQ37" s="58"/>
      <c r="AS37" s="58"/>
    </row>
    <row r="38" spans="1:45" x14ac:dyDescent="0.3">
      <c r="A38" s="64">
        <v>46</v>
      </c>
      <c r="B38" s="63"/>
      <c r="C38" s="63">
        <v>50</v>
      </c>
      <c r="D38" s="63">
        <v>2.296757698059082E-2</v>
      </c>
      <c r="E38" s="63" t="b">
        <v>0</v>
      </c>
      <c r="F38" s="63">
        <v>0.1052360913423773</v>
      </c>
      <c r="G38" s="63">
        <v>1.561202383872643E-2</v>
      </c>
      <c r="H38" s="63">
        <v>5.1839999999999893E-2</v>
      </c>
      <c r="I38" s="63">
        <v>5.7344000000000062E-2</v>
      </c>
      <c r="J38" s="63">
        <v>9.8164677469680675E-2</v>
      </c>
      <c r="K38" s="63">
        <v>0.22194854783351281</v>
      </c>
      <c r="L38" s="63">
        <v>0.17625599999999991</v>
      </c>
      <c r="M38" s="63">
        <v>0.1921280000000001</v>
      </c>
      <c r="N38" s="63">
        <v>0.1930200648180839</v>
      </c>
      <c r="O38" s="63">
        <v>0.21197193518191609</v>
      </c>
      <c r="P38" s="63">
        <v>0.82591999999999999</v>
      </c>
      <c r="Q38" s="63">
        <v>0.72223999999999999</v>
      </c>
      <c r="R38" s="63">
        <v>0.1091458320332498</v>
      </c>
      <c r="S38" s="63">
        <v>5.1545832033249778E-2</v>
      </c>
      <c r="T38" s="63">
        <v>0.87775999999999987</v>
      </c>
      <c r="U38" s="63">
        <v>0.77958400000000005</v>
      </c>
      <c r="V38" s="63">
        <v>0.20731050950293051</v>
      </c>
      <c r="W38" s="63">
        <v>0.27349437986676262</v>
      </c>
      <c r="X38" s="63">
        <v>0.67775999999999992</v>
      </c>
      <c r="Y38" s="63">
        <v>0.57958399999999999</v>
      </c>
      <c r="Z38" s="63">
        <v>7.3105095029304358E-3</v>
      </c>
      <c r="AA38" s="63">
        <v>7.3494379866762577E-2</v>
      </c>
      <c r="AB38" s="63">
        <v>0.70150400000000002</v>
      </c>
      <c r="AC38" s="63">
        <v>0.58745599999999998</v>
      </c>
      <c r="AD38" s="63">
        <v>1.4290444684846519E-2</v>
      </c>
      <c r="AE38" s="63">
        <v>6.1522444684846508E-2</v>
      </c>
      <c r="AF38" s="63" t="s">
        <v>831</v>
      </c>
      <c r="AG38" s="63" t="s">
        <v>832</v>
      </c>
      <c r="AH38" s="63">
        <v>1.4969768196177511</v>
      </c>
      <c r="AI38" s="63">
        <v>6.1124382990932444</v>
      </c>
      <c r="AJ38" s="63">
        <v>1.3084780078652609</v>
      </c>
      <c r="AK38" s="63">
        <v>1.1464238139056</v>
      </c>
      <c r="AL38" s="63">
        <v>2.8227346276884702</v>
      </c>
      <c r="AM38" s="63">
        <v>45.335724755853597</v>
      </c>
      <c r="AN38" s="58"/>
      <c r="AP38" s="58"/>
      <c r="AQ38" s="58"/>
      <c r="AS38" s="58"/>
    </row>
    <row r="39" spans="1:45" x14ac:dyDescent="0.3">
      <c r="A39" s="64">
        <v>47</v>
      </c>
      <c r="B39" s="63"/>
      <c r="C39" s="63">
        <v>50</v>
      </c>
      <c r="D39" s="63">
        <v>4.0841579437255859E-2</v>
      </c>
      <c r="E39" s="63" t="b">
        <v>0</v>
      </c>
      <c r="F39" s="63">
        <v>0.1220241743731838</v>
      </c>
      <c r="G39" s="63">
        <v>1.466648561949922E-5</v>
      </c>
      <c r="H39" s="63">
        <v>3.3279999999999981E-3</v>
      </c>
      <c r="I39" s="63">
        <v>1.7920000000000091E-3</v>
      </c>
      <c r="J39" s="63">
        <v>6.1614740078913544E-4</v>
      </c>
      <c r="K39" s="63">
        <v>0.1112081474007891</v>
      </c>
      <c r="L39" s="63">
        <v>0.18515200000000001</v>
      </c>
      <c r="M39" s="63">
        <v>0.15468799999999999</v>
      </c>
      <c r="N39" s="63">
        <v>0.25261538734840328</v>
      </c>
      <c r="O39" s="63">
        <v>0.19002338734840329</v>
      </c>
      <c r="P39" s="63">
        <v>0.49049599999999999</v>
      </c>
      <c r="Q39" s="63">
        <v>-4.2367999999999968E-2</v>
      </c>
      <c r="R39" s="63">
        <v>0.27195985259921091</v>
      </c>
      <c r="S39" s="63">
        <v>8.8791852599210949E-2</v>
      </c>
      <c r="T39" s="63">
        <v>0.49382399999999999</v>
      </c>
      <c r="U39" s="63">
        <v>-4.4159999999999977E-2</v>
      </c>
      <c r="V39" s="63">
        <v>0.27257599999999998</v>
      </c>
      <c r="W39" s="63">
        <v>0.2</v>
      </c>
      <c r="X39" s="63">
        <v>0.29382399999999997</v>
      </c>
      <c r="Y39" s="63">
        <v>-0.24415999999999999</v>
      </c>
      <c r="Z39" s="63">
        <v>7.2576000000000002E-2</v>
      </c>
      <c r="AA39" s="63">
        <v>-1.4107931126177489E-18</v>
      </c>
      <c r="AB39" s="63">
        <v>0.308672</v>
      </c>
      <c r="AC39" s="63">
        <v>-0.198848</v>
      </c>
      <c r="AD39" s="63">
        <v>1.9960612651596751E-2</v>
      </c>
      <c r="AE39" s="63">
        <v>9.976612651596722E-3</v>
      </c>
      <c r="AF39" s="63" t="s">
        <v>833</v>
      </c>
      <c r="AG39" s="63" t="s">
        <v>834</v>
      </c>
      <c r="AH39" s="63">
        <v>2.2800764433336771</v>
      </c>
      <c r="AI39" s="63">
        <v>0.72278041818536221</v>
      </c>
      <c r="AJ39" s="63">
        <v>3.178988586024373</v>
      </c>
      <c r="AK39" s="63">
        <v>2.9999979042498608</v>
      </c>
      <c r="AL39" s="63">
        <v>65.868064959183741</v>
      </c>
      <c r="AM39" s="63">
        <v>79.125837566177935</v>
      </c>
      <c r="AN39" s="58"/>
      <c r="AP39" s="58"/>
      <c r="AQ39" s="58"/>
      <c r="AS39" s="58"/>
    </row>
    <row r="40" spans="1:45" x14ac:dyDescent="0.3">
      <c r="A40" s="64">
        <v>48</v>
      </c>
      <c r="B40" s="63"/>
      <c r="C40" s="63">
        <v>50</v>
      </c>
      <c r="D40" s="63">
        <v>4.8389911651611328E-2</v>
      </c>
      <c r="E40" s="63" t="b">
        <v>0</v>
      </c>
      <c r="F40" s="63">
        <v>2.2720981352880511E-2</v>
      </c>
      <c r="G40" s="63">
        <v>1.0197025428530369E-2</v>
      </c>
      <c r="H40" s="63">
        <v>2.6623999999999929E-2</v>
      </c>
      <c r="I40" s="63">
        <v>5.5552000000000053E-2</v>
      </c>
      <c r="J40" s="63">
        <v>8.001351978591098E-2</v>
      </c>
      <c r="K40" s="63">
        <v>0.26817351978591097</v>
      </c>
      <c r="L40" s="63">
        <v>2.2720000000000021E-2</v>
      </c>
      <c r="M40" s="63">
        <v>2.7967999999999878E-2</v>
      </c>
      <c r="N40" s="63">
        <v>0.1463645241473511</v>
      </c>
      <c r="O40" s="63">
        <v>0.3084125241473511</v>
      </c>
      <c r="P40" s="63">
        <v>0.26879999999999998</v>
      </c>
      <c r="Q40" s="63">
        <v>-0.47180800000000001</v>
      </c>
      <c r="R40" s="63">
        <v>-0.43370088936969298</v>
      </c>
      <c r="S40" s="63">
        <v>-0.1230448893696931</v>
      </c>
      <c r="T40" s="63">
        <v>0.24217600000000011</v>
      </c>
      <c r="U40" s="63">
        <v>-0.52736000000000005</v>
      </c>
      <c r="V40" s="63">
        <v>-0.35368736958378211</v>
      </c>
      <c r="W40" s="63">
        <v>0.1451286304162179</v>
      </c>
      <c r="X40" s="63">
        <v>4.2176000000000047E-2</v>
      </c>
      <c r="Y40" s="63">
        <v>-0.72736000000000001</v>
      </c>
      <c r="Z40" s="63">
        <v>-0.55368736958378206</v>
      </c>
      <c r="AA40" s="63">
        <v>-5.4871369583782123E-2</v>
      </c>
      <c r="AB40" s="63">
        <v>0.21945600000000001</v>
      </c>
      <c r="AC40" s="63">
        <v>-0.55532799999999993</v>
      </c>
      <c r="AD40" s="63">
        <v>-0.50005189373113312</v>
      </c>
      <c r="AE40" s="63">
        <v>-0.16328389373113331</v>
      </c>
      <c r="AF40" s="63" t="s">
        <v>835</v>
      </c>
      <c r="AG40" s="63" t="s">
        <v>836</v>
      </c>
      <c r="AH40" s="63">
        <v>28.700389514516232</v>
      </c>
      <c r="AI40" s="63">
        <v>20.033625784231759</v>
      </c>
      <c r="AJ40" s="63">
        <v>9.0137113797793127</v>
      </c>
      <c r="AK40" s="63">
        <v>8.629208916014921</v>
      </c>
      <c r="AL40" s="63">
        <v>0.2337601298020332</v>
      </c>
      <c r="AM40" s="63">
        <v>20.089032280723831</v>
      </c>
      <c r="AN40" s="58"/>
      <c r="AP40" s="58"/>
      <c r="AQ40" s="58"/>
      <c r="AS40" s="58"/>
    </row>
    <row r="41" spans="1:45" x14ac:dyDescent="0.3">
      <c r="A41" s="64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58"/>
      <c r="AP41" s="58"/>
      <c r="AQ41" s="58"/>
      <c r="AS41" s="58"/>
    </row>
    <row r="42" spans="1:45" x14ac:dyDescent="0.3">
      <c r="A42" s="64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58"/>
      <c r="AP42" s="58"/>
      <c r="AQ42" s="58"/>
      <c r="AS42" s="58"/>
    </row>
    <row r="43" spans="1:45" s="62" customFormat="1" x14ac:dyDescent="0.3">
      <c r="A43" s="64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</row>
    <row r="44" spans="1:45" s="62" customFormat="1" x14ac:dyDescent="0.3">
      <c r="A44" s="64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</row>
    <row r="45" spans="1:45" s="62" customFormat="1" x14ac:dyDescent="0.3">
      <c r="A45" s="64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</row>
    <row r="46" spans="1:45" s="62" customFormat="1" x14ac:dyDescent="0.3">
      <c r="A46" s="64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</row>
    <row r="47" spans="1:45" s="62" customFormat="1" x14ac:dyDescent="0.3">
      <c r="A47" s="64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</row>
    <row r="48" spans="1:45" s="62" customFormat="1" x14ac:dyDescent="0.3">
      <c r="A48" s="64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</row>
    <row r="49" spans="1:39" s="62" customFormat="1" x14ac:dyDescent="0.3">
      <c r="A49" s="64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</row>
    <row r="50" spans="1:39" s="62" customFormat="1" x14ac:dyDescent="0.3">
      <c r="A50" s="64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</row>
    <row r="51" spans="1:39" s="62" customFormat="1" x14ac:dyDescent="0.3">
      <c r="A51" s="64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</row>
    <row r="52" spans="1:39" s="62" customFormat="1" x14ac:dyDescent="0.3">
      <c r="A52" s="64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</row>
    <row r="53" spans="1:39" s="62" customFormat="1" x14ac:dyDescent="0.3">
      <c r="A53" s="64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</row>
    <row r="54" spans="1:39" s="62" customFormat="1" x14ac:dyDescent="0.3">
      <c r="A54" s="64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</row>
    <row r="55" spans="1:39" s="62" customFormat="1" x14ac:dyDescent="0.3">
      <c r="A55" s="64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</row>
    <row r="56" spans="1:39" s="62" customFormat="1" x14ac:dyDescent="0.3">
      <c r="A56" s="6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</row>
    <row r="57" spans="1:39" s="62" customFormat="1" x14ac:dyDescent="0.3">
      <c r="A57" s="6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</row>
    <row r="58" spans="1:39" s="62" customFormat="1" x14ac:dyDescent="0.3">
      <c r="A58" s="6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spans="1:39" s="62" customFormat="1" x14ac:dyDescent="0.3">
      <c r="A59" s="6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0" spans="1:39" s="62" customFormat="1" x14ac:dyDescent="0.3">
      <c r="A60" s="6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</row>
    <row r="61" spans="1:39" s="62" customFormat="1" x14ac:dyDescent="0.3">
      <c r="A61" s="6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</row>
    <row r="62" spans="1:39" s="62" customFormat="1" x14ac:dyDescent="0.3">
      <c r="A62" s="64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</row>
    <row r="63" spans="1:39" s="62" customFormat="1" x14ac:dyDescent="0.3">
      <c r="A63" s="6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</row>
    <row r="64" spans="1:39" s="62" customFormat="1" x14ac:dyDescent="0.3">
      <c r="A64" s="64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</row>
    <row r="65" spans="1:39" s="62" customFormat="1" x14ac:dyDescent="0.3">
      <c r="A65" s="6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</row>
    <row r="66" spans="1:39" s="62" customFormat="1" x14ac:dyDescent="0.3">
      <c r="A66" s="64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</row>
    <row r="67" spans="1:39" s="62" customFormat="1" x14ac:dyDescent="0.3">
      <c r="A67" s="64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</row>
    <row r="68" spans="1:39" s="62" customFormat="1" x14ac:dyDescent="0.3">
      <c r="A68" s="64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39" s="62" customFormat="1" x14ac:dyDescent="0.3">
      <c r="A69" s="64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39" s="62" customFormat="1" x14ac:dyDescent="0.3">
      <c r="A70" s="64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39" s="62" customFormat="1" x14ac:dyDescent="0.3">
      <c r="A71" s="64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39" s="62" customFormat="1" x14ac:dyDescent="0.3">
      <c r="A72" s="64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39" s="62" customFormat="1" x14ac:dyDescent="0.3">
      <c r="A73" s="64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39" s="62" customFormat="1" x14ac:dyDescent="0.3">
      <c r="A74" s="64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</row>
    <row r="75" spans="1:39" s="62" customFormat="1" x14ac:dyDescent="0.3">
      <c r="A75" s="64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</row>
    <row r="76" spans="1:39" s="62" customFormat="1" x14ac:dyDescent="0.3">
      <c r="A76" s="64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</row>
    <row r="77" spans="1:39" s="62" customFormat="1" x14ac:dyDescent="0.3">
      <c r="A77" s="64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</row>
    <row r="78" spans="1:39" s="62" customFormat="1" x14ac:dyDescent="0.3">
      <c r="A78" s="64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</row>
    <row r="79" spans="1:39" s="62" customFormat="1" x14ac:dyDescent="0.3">
      <c r="A79" s="64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</row>
    <row r="80" spans="1:39" s="62" customFormat="1" x14ac:dyDescent="0.3">
      <c r="A80" s="6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</row>
    <row r="81" spans="1:39" s="62" customFormat="1" x14ac:dyDescent="0.3">
      <c r="A81" s="6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</row>
    <row r="82" spans="1:39" s="62" customFormat="1" x14ac:dyDescent="0.3">
      <c r="A82" s="6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</row>
    <row r="83" spans="1:39" s="62" customFormat="1" x14ac:dyDescent="0.3">
      <c r="A83" s="6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</row>
    <row r="84" spans="1:39" s="62" customFormat="1" x14ac:dyDescent="0.3">
      <c r="A84" s="64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</row>
    <row r="85" spans="1:39" s="62" customFormat="1" x14ac:dyDescent="0.3">
      <c r="A85" s="64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 s="62" customFormat="1" x14ac:dyDescent="0.3">
      <c r="A86" s="64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</row>
    <row r="87" spans="1:39" s="62" customFormat="1" x14ac:dyDescent="0.3">
      <c r="A87" s="64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</row>
    <row r="88" spans="1:39" s="62" customFormat="1" x14ac:dyDescent="0.3">
      <c r="A88" s="64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</row>
    <row r="89" spans="1:39" s="62" customFormat="1" x14ac:dyDescent="0.3">
      <c r="A89" s="64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</row>
    <row r="90" spans="1:39" s="62" customFormat="1" x14ac:dyDescent="0.3">
      <c r="A90" s="64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</row>
    <row r="91" spans="1:39" s="62" customFormat="1" x14ac:dyDescent="0.3">
      <c r="A91" s="64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</row>
    <row r="92" spans="1:39" s="62" customFormat="1" x14ac:dyDescent="0.3">
      <c r="A92" s="64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</row>
    <row r="93" spans="1:39" s="62" customFormat="1" x14ac:dyDescent="0.3">
      <c r="A93" s="6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</row>
    <row r="94" spans="1:39" s="62" customFormat="1" x14ac:dyDescent="0.3">
      <c r="A94" s="6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</row>
    <row r="95" spans="1:39" s="62" customFormat="1" x14ac:dyDescent="0.3">
      <c r="A95" s="6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</row>
    <row r="96" spans="1:39" s="62" customFormat="1" x14ac:dyDescent="0.3">
      <c r="A96" s="6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</row>
    <row r="97" spans="1:39" s="62" customFormat="1" x14ac:dyDescent="0.3">
      <c r="A97" s="64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</row>
    <row r="98" spans="1:39" s="62" customFormat="1" x14ac:dyDescent="0.3">
      <c r="A98" s="64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</row>
    <row r="99" spans="1:39" s="62" customFormat="1" x14ac:dyDescent="0.3">
      <c r="A99" s="64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</row>
    <row r="100" spans="1:39" s="62" customFormat="1" x14ac:dyDescent="0.3">
      <c r="A100" s="64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</row>
    <row r="101" spans="1:39" s="62" customFormat="1" x14ac:dyDescent="0.3">
      <c r="A101" s="64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</row>
    <row r="102" spans="1:39" s="62" customFormat="1" x14ac:dyDescent="0.3">
      <c r="A102" s="64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</row>
    <row r="103" spans="1:39" s="62" customFormat="1" x14ac:dyDescent="0.3">
      <c r="A103" s="64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</row>
    <row r="104" spans="1:39" s="62" customFormat="1" x14ac:dyDescent="0.3">
      <c r="A104" s="64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</row>
    <row r="105" spans="1:39" s="62" customFormat="1" x14ac:dyDescent="0.3">
      <c r="A105" s="6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</row>
    <row r="106" spans="1:39" s="62" customFormat="1" x14ac:dyDescent="0.3">
      <c r="A106" s="6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</row>
    <row r="107" spans="1:39" s="62" customFormat="1" x14ac:dyDescent="0.3">
      <c r="A107" s="6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</row>
    <row r="108" spans="1:39" s="62" customFormat="1" x14ac:dyDescent="0.3">
      <c r="A108" s="6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</row>
    <row r="109" spans="1:39" s="62" customFormat="1" x14ac:dyDescent="0.3">
      <c r="A109" s="6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</row>
    <row r="110" spans="1:39" s="62" customFormat="1" x14ac:dyDescent="0.3">
      <c r="A110" s="6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</row>
    <row r="111" spans="1:39" s="62" customFormat="1" x14ac:dyDescent="0.3">
      <c r="A111" s="6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</row>
    <row r="112" spans="1:39" s="62" customFormat="1" x14ac:dyDescent="0.3">
      <c r="A112" s="6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</row>
    <row r="113" spans="1:39" s="62" customFormat="1" x14ac:dyDescent="0.3">
      <c r="A113" s="64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</row>
    <row r="114" spans="1:39" s="62" customFormat="1" x14ac:dyDescent="0.3">
      <c r="A114" s="6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</row>
    <row r="115" spans="1:39" s="62" customFormat="1" x14ac:dyDescent="0.3">
      <c r="A115" s="6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</row>
    <row r="116" spans="1:39" s="62" customFormat="1" x14ac:dyDescent="0.3">
      <c r="A116" s="6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</row>
    <row r="117" spans="1:39" s="62" customFormat="1" x14ac:dyDescent="0.3">
      <c r="A117" s="6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</row>
    <row r="118" spans="1:39" s="62" customFormat="1" x14ac:dyDescent="0.3">
      <c r="A118" s="64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</row>
    <row r="119" spans="1:39" s="62" customFormat="1" x14ac:dyDescent="0.3">
      <c r="A119" s="64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</row>
    <row r="120" spans="1:39" s="62" customFormat="1" x14ac:dyDescent="0.3">
      <c r="A120" s="64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</row>
    <row r="121" spans="1:39" s="62" customFormat="1" x14ac:dyDescent="0.3">
      <c r="A121" s="64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</row>
    <row r="122" spans="1:39" s="62" customFormat="1" x14ac:dyDescent="0.3">
      <c r="A122" s="64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</row>
    <row r="123" spans="1:39" s="62" customFormat="1" x14ac:dyDescent="0.3">
      <c r="A123" s="64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</row>
    <row r="124" spans="1:39" s="62" customFormat="1" x14ac:dyDescent="0.3">
      <c r="A124" s="64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</row>
    <row r="125" spans="1:39" s="62" customFormat="1" x14ac:dyDescent="0.3">
      <c r="A125" s="64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</row>
    <row r="126" spans="1:39" s="62" customFormat="1" x14ac:dyDescent="0.3">
      <c r="A126" s="64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</row>
    <row r="127" spans="1:39" s="62" customFormat="1" x14ac:dyDescent="0.3">
      <c r="A127" s="64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</row>
    <row r="128" spans="1:39" s="62" customFormat="1" x14ac:dyDescent="0.3">
      <c r="A128" s="64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</row>
    <row r="129" spans="1:43" s="62" customFormat="1" x14ac:dyDescent="0.3">
      <c r="A129" s="64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</row>
    <row r="130" spans="1:43" s="62" customFormat="1" x14ac:dyDescent="0.3">
      <c r="A130" s="64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</row>
    <row r="131" spans="1:43" s="62" customFormat="1" x14ac:dyDescent="0.3">
      <c r="A131" s="64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2" spans="1:43" s="62" customFormat="1" x14ac:dyDescent="0.3">
      <c r="A132" s="64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</row>
    <row r="133" spans="1:43" s="62" customFormat="1" x14ac:dyDescent="0.3">
      <c r="A133" s="64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</row>
    <row r="134" spans="1:43" s="62" customFormat="1" x14ac:dyDescent="0.3">
      <c r="A134" s="64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</row>
    <row r="135" spans="1:43" s="62" customFormat="1" x14ac:dyDescent="0.3">
      <c r="A135" s="64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</row>
    <row r="136" spans="1:43" s="62" customFormat="1" x14ac:dyDescent="0.3">
      <c r="A136" s="64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</row>
    <row r="137" spans="1:43" s="62" customFormat="1" x14ac:dyDescent="0.3">
      <c r="A137" s="64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</row>
    <row r="138" spans="1:43" s="62" customFormat="1" x14ac:dyDescent="0.3">
      <c r="A138" s="64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</row>
    <row r="139" spans="1:43" s="62" customFormat="1" x14ac:dyDescent="0.3">
      <c r="A139" s="64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</row>
    <row r="140" spans="1:43" s="62" customFormat="1" x14ac:dyDescent="0.3">
      <c r="A140" s="64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</row>
    <row r="141" spans="1:43" s="62" customFormat="1" x14ac:dyDescent="0.3">
      <c r="A141" s="64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</row>
    <row r="142" spans="1:43" s="62" customFormat="1" x14ac:dyDescent="0.3">
      <c r="A142" s="64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</row>
    <row r="143" spans="1:43" s="55" customFormat="1" x14ac:dyDescent="0.3">
      <c r="A143" s="57"/>
      <c r="B143" s="56"/>
      <c r="C143" s="56"/>
      <c r="D143" s="56"/>
      <c r="E143" s="56"/>
      <c r="F143" s="56"/>
      <c r="G143" s="56"/>
      <c r="H143" s="59"/>
      <c r="I143" s="60"/>
      <c r="J143" s="60"/>
      <c r="K143" s="60"/>
      <c r="L143" s="59"/>
      <c r="M143" s="60"/>
      <c r="N143" s="60"/>
      <c r="O143" s="61"/>
      <c r="P143" s="59"/>
      <c r="Q143" s="60"/>
      <c r="R143" s="60"/>
      <c r="S143" s="61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P143" s="58"/>
      <c r="AQ143" s="58"/>
    </row>
    <row r="144" spans="1:43" s="55" customFormat="1" x14ac:dyDescent="0.3">
      <c r="A144" s="57"/>
      <c r="B144" s="56"/>
      <c r="C144" s="56"/>
      <c r="D144" s="56"/>
      <c r="E144" s="56"/>
      <c r="F144" s="56"/>
      <c r="G144" s="56"/>
      <c r="H144" s="59"/>
      <c r="I144" s="60"/>
      <c r="J144" s="60"/>
      <c r="K144" s="60"/>
      <c r="L144" s="59"/>
      <c r="M144" s="60"/>
      <c r="N144" s="60"/>
      <c r="O144" s="61"/>
      <c r="P144" s="59"/>
      <c r="Q144" s="60"/>
      <c r="R144" s="60"/>
      <c r="S144" s="61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P144" s="58"/>
      <c r="AQ144" s="58"/>
    </row>
    <row r="145" spans="1:43" s="55" customFormat="1" x14ac:dyDescent="0.3">
      <c r="A145" s="57"/>
      <c r="B145" s="56"/>
      <c r="C145" s="56"/>
      <c r="D145" s="56"/>
      <c r="E145" s="56"/>
      <c r="F145" s="56"/>
      <c r="G145" s="56"/>
      <c r="H145" s="59"/>
      <c r="I145" s="60"/>
      <c r="J145" s="60"/>
      <c r="K145" s="60"/>
      <c r="L145" s="59"/>
      <c r="M145" s="60"/>
      <c r="N145" s="60"/>
      <c r="O145" s="61"/>
      <c r="P145" s="59"/>
      <c r="Q145" s="60"/>
      <c r="R145" s="60"/>
      <c r="S145" s="61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P145" s="58"/>
      <c r="AQ145" s="58"/>
    </row>
    <row r="146" spans="1:43" s="55" customFormat="1" x14ac:dyDescent="0.3">
      <c r="A146" s="57"/>
      <c r="B146" s="56"/>
      <c r="C146" s="56"/>
      <c r="D146" s="56"/>
      <c r="E146" s="56"/>
      <c r="F146" s="56"/>
      <c r="G146" s="56"/>
      <c r="H146" s="59"/>
      <c r="I146" s="60"/>
      <c r="J146" s="60"/>
      <c r="K146" s="60"/>
      <c r="L146" s="59"/>
      <c r="M146" s="60"/>
      <c r="N146" s="60"/>
      <c r="O146" s="61"/>
      <c r="P146" s="59"/>
      <c r="Q146" s="60"/>
      <c r="R146" s="60"/>
      <c r="S146" s="61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P146" s="58"/>
      <c r="AQ146" s="58"/>
    </row>
    <row r="147" spans="1:43" s="55" customFormat="1" x14ac:dyDescent="0.3">
      <c r="A147" s="57"/>
      <c r="B147" s="56"/>
      <c r="C147" s="56"/>
      <c r="D147" s="56"/>
      <c r="E147" s="56"/>
      <c r="F147" s="56"/>
      <c r="G147" s="56"/>
      <c r="H147" s="59"/>
      <c r="I147" s="60"/>
      <c r="J147" s="60"/>
      <c r="K147" s="60"/>
      <c r="L147" s="59"/>
      <c r="M147" s="60"/>
      <c r="N147" s="60"/>
      <c r="O147" s="61"/>
      <c r="P147" s="59"/>
      <c r="Q147" s="60"/>
      <c r="R147" s="60"/>
      <c r="S147" s="61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P147" s="58"/>
      <c r="AQ147" s="58"/>
    </row>
    <row r="148" spans="1:43" s="55" customFormat="1" x14ac:dyDescent="0.3">
      <c r="A148" s="57"/>
      <c r="B148" s="56"/>
      <c r="C148" s="56"/>
      <c r="D148" s="56"/>
      <c r="E148" s="56"/>
      <c r="F148" s="56"/>
      <c r="G148" s="56"/>
      <c r="H148" s="59"/>
      <c r="I148" s="60"/>
      <c r="J148" s="60"/>
      <c r="K148" s="60"/>
      <c r="L148" s="59"/>
      <c r="M148" s="60"/>
      <c r="N148" s="60"/>
      <c r="O148" s="61"/>
      <c r="P148" s="59"/>
      <c r="Q148" s="60"/>
      <c r="R148" s="60"/>
      <c r="S148" s="61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P148" s="58"/>
      <c r="AQ148" s="58"/>
    </row>
    <row r="149" spans="1:43" s="55" customFormat="1" x14ac:dyDescent="0.3">
      <c r="A149" s="57"/>
      <c r="B149" s="56"/>
      <c r="C149" s="56"/>
      <c r="D149" s="56"/>
      <c r="E149" s="56"/>
      <c r="F149" s="56"/>
      <c r="G149" s="56"/>
      <c r="H149" s="59"/>
      <c r="I149" s="60"/>
      <c r="J149" s="60"/>
      <c r="K149" s="60"/>
      <c r="L149" s="59"/>
      <c r="M149" s="60"/>
      <c r="N149" s="60"/>
      <c r="O149" s="61"/>
      <c r="P149" s="59"/>
      <c r="Q149" s="60"/>
      <c r="R149" s="60"/>
      <c r="S149" s="61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P149" s="58"/>
      <c r="AQ149" s="58"/>
    </row>
    <row r="150" spans="1:43" s="55" customFormat="1" x14ac:dyDescent="0.3">
      <c r="A150" s="57"/>
      <c r="B150" s="56"/>
      <c r="C150" s="56"/>
      <c r="D150" s="56"/>
      <c r="E150" s="56"/>
      <c r="F150" s="56"/>
      <c r="G150" s="56"/>
      <c r="H150" s="59"/>
      <c r="I150" s="60"/>
      <c r="J150" s="60"/>
      <c r="K150" s="60"/>
      <c r="L150" s="59"/>
      <c r="M150" s="60"/>
      <c r="N150" s="60"/>
      <c r="O150" s="61"/>
      <c r="P150" s="59"/>
      <c r="Q150" s="60"/>
      <c r="R150" s="60"/>
      <c r="S150" s="61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P150" s="58"/>
      <c r="AQ150" s="58"/>
    </row>
    <row r="151" spans="1:43" s="55" customFormat="1" x14ac:dyDescent="0.3">
      <c r="A151" s="57"/>
      <c r="B151" s="56"/>
      <c r="C151" s="56"/>
      <c r="D151" s="56"/>
      <c r="E151" s="56"/>
      <c r="F151" s="56"/>
      <c r="G151" s="56"/>
      <c r="H151" s="59"/>
      <c r="I151" s="60"/>
      <c r="J151" s="60"/>
      <c r="K151" s="60"/>
      <c r="L151" s="59"/>
      <c r="M151" s="60"/>
      <c r="N151" s="60"/>
      <c r="O151" s="61"/>
      <c r="P151" s="59"/>
      <c r="Q151" s="60"/>
      <c r="R151" s="60"/>
      <c r="S151" s="61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P151" s="58"/>
      <c r="AQ151" s="58"/>
    </row>
    <row r="152" spans="1:43" x14ac:dyDescent="0.3">
      <c r="A152" s="26"/>
      <c r="AP152" s="58"/>
      <c r="AQ152" s="58"/>
    </row>
    <row r="153" spans="1:43" x14ac:dyDescent="0.3">
      <c r="A153" s="26"/>
      <c r="AP153" s="58"/>
      <c r="AQ153" s="58"/>
    </row>
    <row r="154" spans="1:43" x14ac:dyDescent="0.3">
      <c r="A154" s="26"/>
      <c r="AP154" s="58"/>
      <c r="AQ154" s="58"/>
    </row>
    <row r="155" spans="1:43" x14ac:dyDescent="0.3">
      <c r="A155" s="26"/>
      <c r="AP155" s="58"/>
      <c r="AQ155" s="58"/>
    </row>
    <row r="156" spans="1:43" x14ac:dyDescent="0.3">
      <c r="A156" s="26"/>
      <c r="AP156" s="58"/>
      <c r="AQ156" s="58"/>
    </row>
    <row r="157" spans="1:43" x14ac:dyDescent="0.3">
      <c r="A157" s="26"/>
      <c r="AP157" s="58"/>
      <c r="AQ157" s="58"/>
    </row>
    <row r="158" spans="1:43" x14ac:dyDescent="0.3">
      <c r="A158" s="26"/>
      <c r="AP158" s="58"/>
      <c r="AQ158" s="58"/>
    </row>
    <row r="159" spans="1:43" x14ac:dyDescent="0.3">
      <c r="A159" s="26"/>
    </row>
    <row r="160" spans="1:43" x14ac:dyDescent="0.3">
      <c r="A160" s="26"/>
    </row>
    <row r="161" spans="1:1" x14ac:dyDescent="0.3">
      <c r="A161" s="26"/>
    </row>
    <row r="162" spans="1:1" x14ac:dyDescent="0.3">
      <c r="A162" s="26"/>
    </row>
    <row r="163" spans="1:1" x14ac:dyDescent="0.3">
      <c r="A163" s="26"/>
    </row>
    <row r="164" spans="1:1" x14ac:dyDescent="0.3">
      <c r="A164" s="26"/>
    </row>
    <row r="165" spans="1:1" x14ac:dyDescent="0.3">
      <c r="A165" s="26"/>
    </row>
    <row r="166" spans="1:1" x14ac:dyDescent="0.3">
      <c r="A166" s="26"/>
    </row>
    <row r="167" spans="1:1" x14ac:dyDescent="0.3">
      <c r="A167" s="26"/>
    </row>
    <row r="168" spans="1:1" x14ac:dyDescent="0.3">
      <c r="A168" s="26"/>
    </row>
    <row r="169" spans="1:1" x14ac:dyDescent="0.3">
      <c r="A169" s="26"/>
    </row>
    <row r="170" spans="1:1" x14ac:dyDescent="0.3">
      <c r="A170" s="26"/>
    </row>
    <row r="171" spans="1:1" x14ac:dyDescent="0.3">
      <c r="A171" s="26"/>
    </row>
    <row r="172" spans="1:1" x14ac:dyDescent="0.3">
      <c r="A172" s="26"/>
    </row>
    <row r="173" spans="1:1" x14ac:dyDescent="0.3">
      <c r="A173" s="26"/>
    </row>
    <row r="174" spans="1:1" x14ac:dyDescent="0.3">
      <c r="A174" s="26"/>
    </row>
    <row r="175" spans="1:1" x14ac:dyDescent="0.3">
      <c r="A175" s="26"/>
    </row>
    <row r="176" spans="1:1" x14ac:dyDescent="0.3">
      <c r="A176" s="26"/>
    </row>
    <row r="177" spans="1:1" x14ac:dyDescent="0.3">
      <c r="A177" s="26"/>
    </row>
    <row r="178" spans="1:1" x14ac:dyDescent="0.3">
      <c r="A178" s="26"/>
    </row>
    <row r="179" spans="1:1" x14ac:dyDescent="0.3">
      <c r="A179" s="26"/>
    </row>
    <row r="180" spans="1:1" x14ac:dyDescent="0.3">
      <c r="A180" s="26"/>
    </row>
    <row r="181" spans="1:1" x14ac:dyDescent="0.3">
      <c r="A181" s="26"/>
    </row>
    <row r="182" spans="1:1" x14ac:dyDescent="0.3">
      <c r="A182" s="26"/>
    </row>
    <row r="183" spans="1:1" x14ac:dyDescent="0.3">
      <c r="A183" s="26"/>
    </row>
    <row r="184" spans="1:1" x14ac:dyDescent="0.3">
      <c r="A184" s="26"/>
    </row>
    <row r="185" spans="1:1" x14ac:dyDescent="0.3">
      <c r="A185" s="26"/>
    </row>
    <row r="186" spans="1:1" x14ac:dyDescent="0.3">
      <c r="A186" s="26"/>
    </row>
    <row r="187" spans="1:1" x14ac:dyDescent="0.3">
      <c r="A187" s="26"/>
    </row>
    <row r="188" spans="1:1" x14ac:dyDescent="0.3">
      <c r="A188" s="26"/>
    </row>
    <row r="189" spans="1:1" x14ac:dyDescent="0.3">
      <c r="A189" s="26"/>
    </row>
    <row r="190" spans="1:1" x14ac:dyDescent="0.3">
      <c r="A190" s="26"/>
    </row>
    <row r="191" spans="1:1" x14ac:dyDescent="0.3">
      <c r="A191" s="26"/>
    </row>
    <row r="192" spans="1:1" x14ac:dyDescent="0.3">
      <c r="A192" s="26"/>
    </row>
    <row r="193" spans="1:1" x14ac:dyDescent="0.3">
      <c r="A193" s="26"/>
    </row>
    <row r="194" spans="1:1" x14ac:dyDescent="0.3">
      <c r="A194" s="26"/>
    </row>
    <row r="195" spans="1:1" x14ac:dyDescent="0.3">
      <c r="A195" s="26"/>
    </row>
    <row r="196" spans="1:1" x14ac:dyDescent="0.3">
      <c r="A196" s="26"/>
    </row>
    <row r="197" spans="1:1" x14ac:dyDescent="0.3">
      <c r="A197" s="26"/>
    </row>
    <row r="198" spans="1:1" x14ac:dyDescent="0.3">
      <c r="A198" s="26"/>
    </row>
    <row r="199" spans="1:1" x14ac:dyDescent="0.3">
      <c r="A199" s="26"/>
    </row>
    <row r="200" spans="1:1" x14ac:dyDescent="0.3">
      <c r="A200" s="26"/>
    </row>
    <row r="201" spans="1:1" x14ac:dyDescent="0.3">
      <c r="A201" s="26"/>
    </row>
  </sheetData>
  <conditionalFormatting sqref="AE202:AG204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02:AO204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201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20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20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Y5:CZ20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M5:CP20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5:CX201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A5:CD201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5:CL201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O5:BR20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5:BZ201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C5:BF20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5:BN201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159:AT201 AR46:AT158 AR5:AR45 AT5:AT4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:BB201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5:AH20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59:AP201 AM5:AM142 AO5:AO142 AM143:AO15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02:K1048576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K201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02:U1048576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201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:AN1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4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6246-225F-47D0-95AA-8FDE58F148CA}">
  <sheetPr codeName="Sheet6"/>
  <dimension ref="A1:DX201"/>
  <sheetViews>
    <sheetView zoomScale="110" zoomScaleNormal="110" workbookViewId="0">
      <selection activeCell="F1" sqref="F1:F1048576"/>
    </sheetView>
  </sheetViews>
  <sheetFormatPr defaultColWidth="8.88671875" defaultRowHeight="14.4" x14ac:dyDescent="0.3"/>
  <cols>
    <col min="1" max="1" width="8.88671875" style="19"/>
    <col min="2" max="2" width="3" style="19" bestFit="1" customWidth="1"/>
    <col min="3" max="3" width="8.88671875" style="19"/>
    <col min="4" max="4" width="12" style="19" bestFit="1" customWidth="1"/>
    <col min="5" max="5" width="9.5546875" style="19" bestFit="1" customWidth="1"/>
    <col min="6" max="6" width="12.109375" style="19" customWidth="1"/>
    <col min="7" max="7" width="12" style="19" bestFit="1" customWidth="1"/>
    <col min="8" max="10" width="18.44140625" style="19" bestFit="1" customWidth="1"/>
    <col min="11" max="11" width="18.44140625" style="19" customWidth="1"/>
    <col min="12" max="13" width="18.44140625" style="19" bestFit="1" customWidth="1"/>
    <col min="14" max="14" width="15.6640625" style="19" bestFit="1" customWidth="1"/>
    <col min="15" max="15" width="12" style="19" bestFit="1" customWidth="1"/>
    <col min="16" max="18" width="12.6640625" style="19" bestFit="1" customWidth="1"/>
    <col min="19" max="19" width="2" style="19" bestFit="1" customWidth="1"/>
    <col min="20" max="22" width="12.6640625" style="19" bestFit="1" customWidth="1"/>
    <col min="23" max="23" width="2" style="19" bestFit="1" customWidth="1"/>
    <col min="24" max="26" width="12.6640625" style="19" bestFit="1" customWidth="1"/>
    <col min="27" max="27" width="2" style="19" bestFit="1" customWidth="1"/>
    <col min="28" max="29" width="12.6640625" style="19" bestFit="1" customWidth="1"/>
    <col min="30" max="30" width="12" style="19" bestFit="1" customWidth="1"/>
    <col min="31" max="31" width="2" style="19" bestFit="1" customWidth="1"/>
    <col min="32" max="33" width="12.6640625" style="19" bestFit="1" customWidth="1"/>
    <col min="34" max="34" width="12" style="19" bestFit="1" customWidth="1"/>
    <col min="35" max="35" width="2" style="19" bestFit="1" customWidth="1"/>
    <col min="36" max="37" width="12.6640625" style="19" bestFit="1" customWidth="1"/>
    <col min="38" max="38" width="11.6640625" style="19" bestFit="1" customWidth="1"/>
    <col min="39" max="39" width="3" style="19" bestFit="1" customWidth="1"/>
    <col min="40" max="40" width="5.5546875" style="14" bestFit="1" customWidth="1"/>
    <col min="41" max="42" width="6.5546875" style="1" bestFit="1" customWidth="1"/>
    <col min="43" max="43" width="7.33203125" style="15" bestFit="1" customWidth="1"/>
    <col min="44" max="44" width="5.5546875" style="14" bestFit="1" customWidth="1"/>
    <col min="45" max="46" width="6.5546875" style="1" bestFit="1" customWidth="1"/>
    <col min="47" max="47" width="7.33203125" style="15" bestFit="1" customWidth="1"/>
    <col min="48" max="48" width="13.6640625" style="19" bestFit="1" customWidth="1"/>
    <col min="49" max="128" width="3.6640625" style="19" bestFit="1" customWidth="1"/>
    <col min="129" max="16384" width="8.88671875" style="19"/>
  </cols>
  <sheetData>
    <row r="1" spans="1:128" x14ac:dyDescent="0.3">
      <c r="B1" s="26" t="s">
        <v>14</v>
      </c>
      <c r="C1" s="26" t="s">
        <v>15</v>
      </c>
      <c r="D1" s="26" t="s">
        <v>16</v>
      </c>
      <c r="E1" s="26" t="s">
        <v>17</v>
      </c>
      <c r="F1" s="26"/>
      <c r="G1" s="26" t="s">
        <v>0</v>
      </c>
      <c r="H1" s="26" t="s">
        <v>18</v>
      </c>
      <c r="I1" s="26" t="s">
        <v>19</v>
      </c>
      <c r="J1" s="26" t="s">
        <v>20</v>
      </c>
      <c r="K1" s="26" t="s">
        <v>629</v>
      </c>
      <c r="L1" s="26" t="s">
        <v>21</v>
      </c>
      <c r="M1" s="26" t="s">
        <v>22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26" t="s">
        <v>34</v>
      </c>
      <c r="Z1" s="26" t="s">
        <v>35</v>
      </c>
      <c r="AA1" s="26" t="s">
        <v>36</v>
      </c>
      <c r="AB1" s="26" t="s">
        <v>37</v>
      </c>
      <c r="AC1" s="26" t="s">
        <v>38</v>
      </c>
      <c r="AD1" s="26" t="s">
        <v>39</v>
      </c>
      <c r="AE1" s="26" t="s">
        <v>40</v>
      </c>
      <c r="AF1" s="26" t="s">
        <v>41</v>
      </c>
      <c r="AG1" s="26" t="s">
        <v>42</v>
      </c>
      <c r="AH1" s="26" t="s">
        <v>43</v>
      </c>
      <c r="AI1" s="26" t="s">
        <v>44</v>
      </c>
      <c r="AJ1" s="26" t="s">
        <v>45</v>
      </c>
      <c r="AK1" s="26" t="s">
        <v>46</v>
      </c>
      <c r="AL1" s="26" t="s">
        <v>47</v>
      </c>
      <c r="AM1" s="26" t="s">
        <v>48</v>
      </c>
      <c r="AN1" s="26" t="s">
        <v>49</v>
      </c>
      <c r="AO1" s="26" t="s">
        <v>50</v>
      </c>
      <c r="AP1" s="26" t="s">
        <v>51</v>
      </c>
      <c r="AQ1" s="26" t="s">
        <v>52</v>
      </c>
      <c r="AR1" s="26" t="s">
        <v>53</v>
      </c>
      <c r="AS1" s="26" t="s">
        <v>54</v>
      </c>
      <c r="AT1" s="26" t="s">
        <v>55</v>
      </c>
      <c r="AU1" s="26" t="s">
        <v>56</v>
      </c>
      <c r="AV1" s="26" t="s">
        <v>57</v>
      </c>
      <c r="AW1" s="26" t="s">
        <v>58</v>
      </c>
      <c r="AX1" s="26" t="s">
        <v>65</v>
      </c>
      <c r="AY1" s="26" t="s">
        <v>66</v>
      </c>
      <c r="AZ1" s="26" t="s">
        <v>67</v>
      </c>
      <c r="BA1" s="26" t="s">
        <v>68</v>
      </c>
      <c r="BB1" s="26" t="s">
        <v>69</v>
      </c>
      <c r="BC1" s="26" t="s">
        <v>70</v>
      </c>
      <c r="BD1" s="26" t="s">
        <v>71</v>
      </c>
      <c r="BE1" s="26" t="s">
        <v>72</v>
      </c>
      <c r="BF1" s="26" t="s">
        <v>73</v>
      </c>
      <c r="BG1" s="26" t="s">
        <v>74</v>
      </c>
      <c r="BH1" s="26" t="s">
        <v>75</v>
      </c>
      <c r="BI1" s="26" t="s">
        <v>76</v>
      </c>
      <c r="BJ1" s="26" t="s">
        <v>77</v>
      </c>
      <c r="BK1" s="26" t="s">
        <v>78</v>
      </c>
      <c r="BL1" s="26" t="s">
        <v>79</v>
      </c>
      <c r="BM1" s="26" t="s">
        <v>80</v>
      </c>
      <c r="BN1" s="26" t="s">
        <v>81</v>
      </c>
      <c r="BO1" s="26" t="s">
        <v>82</v>
      </c>
      <c r="BP1" s="26" t="s">
        <v>83</v>
      </c>
      <c r="BQ1" s="26" t="s">
        <v>84</v>
      </c>
      <c r="BR1" s="26" t="s">
        <v>85</v>
      </c>
      <c r="BS1" s="26" t="s">
        <v>86</v>
      </c>
      <c r="BT1" s="26" t="s">
        <v>87</v>
      </c>
      <c r="BU1" s="26" t="s">
        <v>88</v>
      </c>
      <c r="BV1" s="26"/>
      <c r="BW1" s="26"/>
      <c r="BX1" s="26"/>
      <c r="BY1" s="26"/>
      <c r="BZ1" s="26"/>
      <c r="CA1" s="26"/>
    </row>
    <row r="2" spans="1:128" x14ac:dyDescent="0.3">
      <c r="A2" s="26">
        <v>0</v>
      </c>
      <c r="B2" s="19">
        <v>80</v>
      </c>
      <c r="C2" s="19">
        <v>3.1199932098388668E-2</v>
      </c>
      <c r="D2" s="19">
        <v>5.1999886830647786E-4</v>
      </c>
      <c r="E2" s="19">
        <v>2</v>
      </c>
      <c r="G2" s="19">
        <v>2.8665835232995049E-16</v>
      </c>
      <c r="H2" s="19">
        <v>2.8665835232995049E-16</v>
      </c>
      <c r="I2" s="19">
        <v>2.8665835232995049E-16</v>
      </c>
      <c r="K2" s="19">
        <f>MIN(H2:J2)</f>
        <v>2.8665835232995049E-16</v>
      </c>
      <c r="N2" s="19">
        <v>-4.4408920985006262E-16</v>
      </c>
      <c r="O2" s="19">
        <v>0</v>
      </c>
      <c r="P2" s="19">
        <v>-4.4408920985006262E-16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2.2204460492503131E-16</v>
      </c>
      <c r="W2" s="19">
        <v>0</v>
      </c>
      <c r="X2" s="19">
        <v>2.2204460492503131E-16</v>
      </c>
      <c r="Y2" s="19">
        <v>1</v>
      </c>
      <c r="Z2" s="19">
        <v>0</v>
      </c>
      <c r="AA2" s="19">
        <v>1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v>1</v>
      </c>
      <c r="AH2" s="19">
        <v>0</v>
      </c>
      <c r="AI2" s="19">
        <v>1</v>
      </c>
      <c r="AJ2" s="19">
        <v>0</v>
      </c>
      <c r="AK2" s="19">
        <v>80</v>
      </c>
      <c r="AL2" s="19">
        <v>0</v>
      </c>
      <c r="AM2" s="19">
        <v>0</v>
      </c>
      <c r="AN2" s="19">
        <v>0</v>
      </c>
      <c r="AO2" s="19">
        <v>0</v>
      </c>
      <c r="AP2" s="19">
        <v>0</v>
      </c>
      <c r="AQ2" s="19">
        <v>0</v>
      </c>
      <c r="AR2" s="19">
        <v>0</v>
      </c>
      <c r="AS2" s="19" t="s">
        <v>278</v>
      </c>
      <c r="AT2" s="19">
        <v>1</v>
      </c>
      <c r="AU2" s="19">
        <v>0</v>
      </c>
      <c r="AV2" s="19">
        <v>0</v>
      </c>
      <c r="AW2" s="19">
        <v>0</v>
      </c>
      <c r="AX2" s="19">
        <v>0</v>
      </c>
      <c r="AY2" s="19">
        <v>45</v>
      </c>
      <c r="AZ2" s="19">
        <v>0</v>
      </c>
      <c r="BA2" s="19">
        <v>1</v>
      </c>
      <c r="BB2" s="19" t="s">
        <v>89</v>
      </c>
      <c r="BC2" s="19">
        <v>5</v>
      </c>
      <c r="BD2" s="19">
        <v>2</v>
      </c>
      <c r="BE2" s="19">
        <v>0.05</v>
      </c>
      <c r="BF2" s="19">
        <v>4</v>
      </c>
      <c r="BG2" s="19">
        <v>6</v>
      </c>
      <c r="BH2" s="19">
        <v>0.5</v>
      </c>
      <c r="BI2" s="19">
        <v>10</v>
      </c>
      <c r="BJ2" s="19">
        <v>1</v>
      </c>
      <c r="BK2" s="19">
        <v>1</v>
      </c>
      <c r="BL2" s="19">
        <v>1</v>
      </c>
      <c r="BM2" s="19">
        <v>1</v>
      </c>
      <c r="BN2" s="19">
        <v>0</v>
      </c>
      <c r="BO2" s="19">
        <v>0</v>
      </c>
      <c r="BP2" s="19">
        <v>0</v>
      </c>
      <c r="BQ2" s="19">
        <v>0</v>
      </c>
      <c r="BR2" s="19">
        <v>1</v>
      </c>
      <c r="BS2" s="19">
        <v>1</v>
      </c>
      <c r="BT2" s="19">
        <v>1</v>
      </c>
      <c r="BU2" s="19">
        <v>1</v>
      </c>
    </row>
    <row r="3" spans="1:128" x14ac:dyDescent="0.3">
      <c r="A3" s="26">
        <v>1</v>
      </c>
      <c r="B3" s="19">
        <v>80</v>
      </c>
      <c r="C3" s="19">
        <v>3.119969367980957E-2</v>
      </c>
      <c r="D3" s="19">
        <v>5.1999489466349289E-4</v>
      </c>
      <c r="E3" s="19">
        <v>2</v>
      </c>
      <c r="G3" s="19">
        <v>2.8665835232995049E-16</v>
      </c>
      <c r="H3" s="19">
        <v>2.8665835232995049E-16</v>
      </c>
      <c r="I3" s="19">
        <v>2.8665835232995049E-16</v>
      </c>
      <c r="K3" s="19">
        <f t="shared" ref="K3:K66" si="0">MIN(H3:J3)</f>
        <v>2.8665835232995049E-16</v>
      </c>
      <c r="N3" s="19">
        <v>4.4408920985006262E-16</v>
      </c>
      <c r="O3" s="19">
        <v>-1.2325951644078309E-31</v>
      </c>
      <c r="P3" s="19">
        <v>-4.4408920985006262E-16</v>
      </c>
      <c r="Q3" s="19">
        <v>0</v>
      </c>
      <c r="R3" s="19">
        <v>0</v>
      </c>
      <c r="S3" s="19">
        <v>9.8607613152626478E-34</v>
      </c>
      <c r="T3" s="19">
        <v>0</v>
      </c>
      <c r="U3" s="19">
        <v>0</v>
      </c>
      <c r="V3" s="19">
        <v>-2.2204460492503131E-16</v>
      </c>
      <c r="W3" s="19">
        <v>-2.4651903288156619E-32</v>
      </c>
      <c r="X3" s="19">
        <v>2.2204460492503131E-16</v>
      </c>
      <c r="Y3" s="19">
        <v>-1</v>
      </c>
      <c r="Z3" s="19">
        <v>1.224646799147353E-16</v>
      </c>
      <c r="AA3" s="19">
        <v>1</v>
      </c>
      <c r="AB3" s="19">
        <v>0</v>
      </c>
      <c r="AC3" s="19">
        <v>0</v>
      </c>
      <c r="AD3" s="19">
        <v>9.8607613152626478E-34</v>
      </c>
      <c r="AE3" s="19">
        <v>0</v>
      </c>
      <c r="AF3" s="19">
        <v>0</v>
      </c>
      <c r="AG3" s="19">
        <v>-1</v>
      </c>
      <c r="AH3" s="19">
        <v>1.224646799147353E-16</v>
      </c>
      <c r="AI3" s="19">
        <v>1</v>
      </c>
      <c r="AJ3" s="19">
        <v>0</v>
      </c>
      <c r="AK3" s="19">
        <v>0</v>
      </c>
      <c r="AL3" s="19">
        <v>80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>
        <v>0</v>
      </c>
      <c r="AS3" s="19" t="s">
        <v>279</v>
      </c>
      <c r="AT3" s="19">
        <v>1</v>
      </c>
      <c r="AU3" s="19">
        <v>0</v>
      </c>
      <c r="AV3" s="19">
        <v>0</v>
      </c>
      <c r="AW3" s="19">
        <v>0</v>
      </c>
      <c r="AX3" s="19">
        <v>0</v>
      </c>
      <c r="AY3" s="19">
        <v>45</v>
      </c>
      <c r="AZ3" s="19">
        <v>0</v>
      </c>
      <c r="BA3" s="19">
        <v>1</v>
      </c>
      <c r="BB3" s="19" t="s">
        <v>89</v>
      </c>
      <c r="BC3" s="19">
        <v>5</v>
      </c>
      <c r="BD3" s="19">
        <v>2</v>
      </c>
      <c r="BE3" s="19">
        <v>0.05</v>
      </c>
      <c r="BF3" s="19">
        <v>4</v>
      </c>
      <c r="BG3" s="19">
        <v>6</v>
      </c>
      <c r="BH3" s="19">
        <v>0.5</v>
      </c>
      <c r="BI3" s="19">
        <v>10</v>
      </c>
      <c r="BJ3" s="19">
        <v>1</v>
      </c>
      <c r="BK3" s="19">
        <v>1</v>
      </c>
      <c r="BL3" s="19">
        <v>1</v>
      </c>
      <c r="BM3" s="19">
        <v>1</v>
      </c>
      <c r="BN3" s="19">
        <v>0</v>
      </c>
      <c r="BO3" s="19">
        <v>0</v>
      </c>
      <c r="BP3" s="19">
        <v>0</v>
      </c>
      <c r="BQ3" s="19">
        <v>0</v>
      </c>
      <c r="BR3" s="19">
        <v>1</v>
      </c>
      <c r="BS3" s="19">
        <v>1</v>
      </c>
      <c r="BT3" s="19">
        <v>1</v>
      </c>
      <c r="BU3" s="19">
        <v>1</v>
      </c>
    </row>
    <row r="4" spans="1:128" x14ac:dyDescent="0.3">
      <c r="A4" s="26">
        <v>2</v>
      </c>
      <c r="B4" s="19">
        <v>80</v>
      </c>
      <c r="C4" s="19">
        <v>3.119969367980957E-2</v>
      </c>
      <c r="D4" s="19">
        <v>5.1999489466349289E-4</v>
      </c>
      <c r="E4" s="19">
        <v>2</v>
      </c>
      <c r="G4" s="19">
        <v>2.8665835232995049E-16</v>
      </c>
      <c r="H4" s="19">
        <v>2.8665835232995049E-16</v>
      </c>
      <c r="I4" s="19">
        <v>2.8665835232995049E-16</v>
      </c>
      <c r="K4" s="19">
        <f t="shared" si="0"/>
        <v>2.8665835232995049E-16</v>
      </c>
      <c r="N4" s="19">
        <v>-4.9303806576313238E-32</v>
      </c>
      <c r="O4" s="19">
        <v>-4.4408920985006262E-16</v>
      </c>
      <c r="P4" s="19">
        <v>4.4408920985006262E-16</v>
      </c>
      <c r="Q4" s="19">
        <v>0</v>
      </c>
      <c r="R4" s="19">
        <v>4.9303806576313239E-34</v>
      </c>
      <c r="S4" s="19">
        <v>0</v>
      </c>
      <c r="T4" s="19">
        <v>0</v>
      </c>
      <c r="U4" s="19">
        <v>0</v>
      </c>
      <c r="V4" s="19">
        <v>0</v>
      </c>
      <c r="W4" s="19">
        <v>2.2204460492503131E-16</v>
      </c>
      <c r="X4" s="19">
        <v>-2.2204460492503131E-16</v>
      </c>
      <c r="Y4" s="19">
        <v>6.123233995736766E-17</v>
      </c>
      <c r="Z4" s="19">
        <v>1</v>
      </c>
      <c r="AA4" s="19">
        <v>-1</v>
      </c>
      <c r="AB4" s="19">
        <v>0</v>
      </c>
      <c r="AC4" s="19">
        <v>4.9303806576313239E-34</v>
      </c>
      <c r="AD4" s="19">
        <v>0</v>
      </c>
      <c r="AE4" s="19">
        <v>0</v>
      </c>
      <c r="AF4" s="19">
        <v>0</v>
      </c>
      <c r="AG4" s="19">
        <v>6.123233995736766E-17</v>
      </c>
      <c r="AH4" s="19">
        <v>1</v>
      </c>
      <c r="AI4" s="19">
        <v>-1</v>
      </c>
      <c r="AJ4" s="19">
        <v>0</v>
      </c>
      <c r="AK4" s="19">
        <v>0</v>
      </c>
      <c r="AL4" s="19">
        <v>0</v>
      </c>
      <c r="AM4" s="19">
        <v>80</v>
      </c>
      <c r="AN4" s="19">
        <v>0</v>
      </c>
      <c r="AO4" s="19">
        <v>0</v>
      </c>
      <c r="AP4" s="19">
        <v>0</v>
      </c>
      <c r="AQ4" s="19">
        <v>0</v>
      </c>
      <c r="AR4" s="19">
        <v>0</v>
      </c>
      <c r="AS4" s="19" t="s">
        <v>280</v>
      </c>
      <c r="AT4" s="19">
        <v>1</v>
      </c>
      <c r="AU4" s="19">
        <v>0</v>
      </c>
      <c r="AV4" s="19">
        <v>0</v>
      </c>
      <c r="AW4" s="19">
        <v>0</v>
      </c>
      <c r="AX4" s="19">
        <v>0</v>
      </c>
      <c r="AY4" s="19">
        <v>45</v>
      </c>
      <c r="AZ4" s="19">
        <v>0</v>
      </c>
      <c r="BA4" s="19">
        <v>1</v>
      </c>
      <c r="BB4" s="19" t="s">
        <v>89</v>
      </c>
      <c r="BC4" s="19">
        <v>5</v>
      </c>
      <c r="BD4" s="19">
        <v>2</v>
      </c>
      <c r="BE4" s="19">
        <v>0.05</v>
      </c>
      <c r="BF4" s="19">
        <v>4</v>
      </c>
      <c r="BG4" s="19">
        <v>6</v>
      </c>
      <c r="BH4" s="19">
        <v>0.5</v>
      </c>
      <c r="BI4" s="19">
        <v>10</v>
      </c>
      <c r="BJ4" s="19">
        <v>1</v>
      </c>
      <c r="BK4" s="19">
        <v>1</v>
      </c>
      <c r="BL4" s="19">
        <v>1</v>
      </c>
      <c r="BM4" s="19">
        <v>1</v>
      </c>
      <c r="BN4" s="19">
        <v>0</v>
      </c>
      <c r="BO4" s="19">
        <v>0</v>
      </c>
      <c r="BP4" s="19">
        <v>0</v>
      </c>
      <c r="BQ4" s="19">
        <v>0</v>
      </c>
      <c r="BR4" s="19">
        <v>1</v>
      </c>
      <c r="BS4" s="19">
        <v>1</v>
      </c>
      <c r="BT4" s="19">
        <v>1</v>
      </c>
      <c r="BU4" s="19">
        <v>1</v>
      </c>
    </row>
    <row r="5" spans="1:128" x14ac:dyDescent="0.3">
      <c r="A5" s="26">
        <v>3</v>
      </c>
      <c r="B5" s="19">
        <v>80</v>
      </c>
      <c r="C5" s="19">
        <v>3.1199932098388668E-2</v>
      </c>
      <c r="D5" s="19">
        <v>5.1999886830647786E-4</v>
      </c>
      <c r="E5" s="19">
        <v>2</v>
      </c>
      <c r="G5" s="19">
        <v>2.8665835232995049E-16</v>
      </c>
      <c r="H5" s="19">
        <v>2.8665835232995049E-16</v>
      </c>
      <c r="I5" s="19">
        <v>2.8665835232995049E-16</v>
      </c>
      <c r="K5" s="19">
        <f t="shared" si="0"/>
        <v>2.8665835232995049E-16</v>
      </c>
      <c r="N5" s="19">
        <v>-4.9303806576313238E-32</v>
      </c>
      <c r="O5" s="19">
        <v>4.4408920985006262E-16</v>
      </c>
      <c r="P5" s="19">
        <v>4.4408920985006262E-16</v>
      </c>
      <c r="Q5" s="19">
        <v>0</v>
      </c>
      <c r="R5" s="19">
        <v>4.9303806576313239E-34</v>
      </c>
      <c r="S5" s="19">
        <v>0</v>
      </c>
      <c r="T5" s="19">
        <v>0</v>
      </c>
      <c r="U5" s="19">
        <v>0</v>
      </c>
      <c r="V5" s="19">
        <v>0</v>
      </c>
      <c r="W5" s="19">
        <v>-2.2204460492503131E-16</v>
      </c>
      <c r="X5" s="19">
        <v>-2.2204460492503131E-16</v>
      </c>
      <c r="Y5" s="19">
        <v>6.123233995736766E-17</v>
      </c>
      <c r="Z5" s="19">
        <v>-1</v>
      </c>
      <c r="AA5" s="19">
        <v>-1</v>
      </c>
      <c r="AB5" s="19">
        <v>0</v>
      </c>
      <c r="AC5" s="19">
        <v>4.9303806576313239E-34</v>
      </c>
      <c r="AD5" s="19">
        <v>0</v>
      </c>
      <c r="AE5" s="19">
        <v>0</v>
      </c>
      <c r="AF5" s="19">
        <v>0</v>
      </c>
      <c r="AG5" s="19">
        <v>6.123233995736766E-17</v>
      </c>
      <c r="AH5" s="19">
        <v>-1</v>
      </c>
      <c r="AI5" s="19">
        <v>-1</v>
      </c>
      <c r="AJ5" s="19">
        <v>0</v>
      </c>
      <c r="AK5" s="19">
        <v>0</v>
      </c>
      <c r="AL5" s="19">
        <v>0</v>
      </c>
      <c r="AM5" s="19">
        <v>0</v>
      </c>
      <c r="AN5" s="19">
        <v>80</v>
      </c>
      <c r="AO5" s="19">
        <v>0</v>
      </c>
      <c r="AP5" s="19">
        <v>0</v>
      </c>
      <c r="AQ5" s="19">
        <v>0</v>
      </c>
      <c r="AR5" s="19">
        <v>0</v>
      </c>
      <c r="AS5" s="19" t="s">
        <v>281</v>
      </c>
      <c r="AT5" s="19">
        <v>1</v>
      </c>
      <c r="AU5" s="19">
        <v>0</v>
      </c>
      <c r="AV5" s="19">
        <v>0</v>
      </c>
      <c r="AW5" s="19">
        <v>0</v>
      </c>
      <c r="AX5" s="19">
        <v>0</v>
      </c>
      <c r="AY5" s="19">
        <v>45</v>
      </c>
      <c r="AZ5" s="19">
        <v>0</v>
      </c>
      <c r="BA5" s="19">
        <v>1</v>
      </c>
      <c r="BB5" s="19" t="s">
        <v>89</v>
      </c>
      <c r="BC5" s="19">
        <v>5</v>
      </c>
      <c r="BD5" s="19">
        <v>2</v>
      </c>
      <c r="BE5" s="19">
        <v>0.05</v>
      </c>
      <c r="BF5" s="19">
        <v>4</v>
      </c>
      <c r="BG5" s="19">
        <v>6</v>
      </c>
      <c r="BH5" s="19">
        <v>0.5</v>
      </c>
      <c r="BI5" s="19">
        <v>10</v>
      </c>
      <c r="BJ5" s="19">
        <v>1</v>
      </c>
      <c r="BK5" s="19">
        <v>1</v>
      </c>
      <c r="BL5" s="19">
        <v>1</v>
      </c>
      <c r="BM5" s="19">
        <v>1</v>
      </c>
      <c r="BN5" s="19">
        <v>0</v>
      </c>
      <c r="BO5" s="19">
        <v>0</v>
      </c>
      <c r="BP5" s="19">
        <v>0</v>
      </c>
      <c r="BQ5" s="19">
        <v>0</v>
      </c>
      <c r="BR5" s="19">
        <v>1</v>
      </c>
      <c r="BS5" s="19">
        <v>1</v>
      </c>
      <c r="BT5" s="19">
        <v>1</v>
      </c>
      <c r="BU5" s="19">
        <v>1</v>
      </c>
    </row>
    <row r="6" spans="1:128" x14ac:dyDescent="0.3">
      <c r="A6" s="26">
        <v>4</v>
      </c>
      <c r="B6" s="19">
        <v>80</v>
      </c>
      <c r="C6" s="19">
        <v>7.7999353408813477E-2</v>
      </c>
      <c r="D6" s="19">
        <v>1.2999892234802251E-3</v>
      </c>
      <c r="E6" s="19">
        <v>5</v>
      </c>
      <c r="G6" s="19">
        <v>3.5903516540864279E-4</v>
      </c>
      <c r="H6" s="19">
        <v>3.5903516540864279E-4</v>
      </c>
      <c r="I6" s="19">
        <v>2.611572801972036E-3</v>
      </c>
      <c r="J6" s="19">
        <v>1.3191794324503481E-3</v>
      </c>
      <c r="K6" s="19">
        <f t="shared" si="0"/>
        <v>3.5903516540864279E-4</v>
      </c>
      <c r="L6" s="19">
        <v>1.1583595620531669E-3</v>
      </c>
      <c r="M6" s="19">
        <v>8.2797758121823915E-4</v>
      </c>
      <c r="N6" s="19">
        <v>-1.5408596306748651E-17</v>
      </c>
      <c r="O6" s="19">
        <v>9.714451465470116E-18</v>
      </c>
      <c r="P6" s="19">
        <v>0</v>
      </c>
      <c r="Q6" s="19">
        <v>0</v>
      </c>
      <c r="R6" s="19">
        <v>-2.5000000000000001E-2</v>
      </c>
      <c r="S6" s="19">
        <v>-2.5000000000000001E-2</v>
      </c>
      <c r="T6" s="19">
        <v>-2.5000000000000001E-2</v>
      </c>
      <c r="U6" s="19">
        <v>0</v>
      </c>
      <c r="V6" s="19">
        <v>5.6250000000005406E-4</v>
      </c>
      <c r="W6" s="19">
        <v>-5.6250000000001167E-4</v>
      </c>
      <c r="X6" s="19">
        <v>3.7499999999999372E-4</v>
      </c>
      <c r="Y6" s="19">
        <v>0</v>
      </c>
      <c r="Z6" s="19">
        <v>4.4408920985006258E-17</v>
      </c>
      <c r="AA6" s="19">
        <v>0</v>
      </c>
      <c r="AB6" s="19">
        <v>0</v>
      </c>
      <c r="AC6" s="19">
        <v>-2.5000000000000001E-2</v>
      </c>
      <c r="AD6" s="19">
        <v>-2.5000000000000001E-2</v>
      </c>
      <c r="AE6" s="19">
        <v>-2.5000000000000001E-2</v>
      </c>
      <c r="AF6" s="19">
        <v>0</v>
      </c>
      <c r="AG6" s="19">
        <v>9.3750000000005689E-4</v>
      </c>
      <c r="AH6" s="19">
        <v>-9.3749999999997156E-4</v>
      </c>
      <c r="AI6" s="19">
        <v>0</v>
      </c>
      <c r="AJ6" s="19">
        <v>0</v>
      </c>
      <c r="AK6" s="19">
        <v>20</v>
      </c>
      <c r="AL6" s="19">
        <v>20</v>
      </c>
      <c r="AM6" s="19">
        <v>20</v>
      </c>
      <c r="AN6" s="19">
        <v>20</v>
      </c>
      <c r="AO6" s="19">
        <v>0</v>
      </c>
      <c r="AP6" s="19">
        <v>0</v>
      </c>
      <c r="AQ6" s="19">
        <v>0</v>
      </c>
      <c r="AR6" s="19">
        <v>0</v>
      </c>
      <c r="AS6" s="19" t="s">
        <v>459</v>
      </c>
      <c r="AT6" s="19">
        <v>1</v>
      </c>
      <c r="AU6" s="19">
        <v>0</v>
      </c>
      <c r="AV6" s="19">
        <v>0</v>
      </c>
      <c r="AW6" s="19">
        <v>0</v>
      </c>
      <c r="AX6" s="19">
        <v>0</v>
      </c>
      <c r="AY6" s="19">
        <v>45</v>
      </c>
      <c r="AZ6" s="19">
        <v>0</v>
      </c>
      <c r="BA6" s="19">
        <v>1</v>
      </c>
      <c r="BB6" s="19" t="s">
        <v>89</v>
      </c>
      <c r="BC6" s="19">
        <v>5</v>
      </c>
      <c r="BD6" s="19">
        <v>2</v>
      </c>
      <c r="BE6" s="19">
        <v>0.05</v>
      </c>
      <c r="BF6" s="19">
        <v>4</v>
      </c>
      <c r="BG6" s="19">
        <v>6</v>
      </c>
      <c r="BH6" s="19">
        <v>0.5</v>
      </c>
      <c r="BI6" s="19">
        <v>10</v>
      </c>
      <c r="BJ6" s="19">
        <v>1</v>
      </c>
      <c r="BK6" s="19">
        <v>1</v>
      </c>
      <c r="BL6" s="19">
        <v>1</v>
      </c>
      <c r="BM6" s="19">
        <v>1</v>
      </c>
      <c r="BN6" s="19">
        <v>0</v>
      </c>
      <c r="BO6" s="19">
        <v>0</v>
      </c>
      <c r="BP6" s="19">
        <v>0</v>
      </c>
      <c r="BQ6" s="19">
        <v>0</v>
      </c>
      <c r="BR6" s="19">
        <v>1</v>
      </c>
      <c r="BS6" s="19">
        <v>1</v>
      </c>
      <c r="BT6" s="19">
        <v>1</v>
      </c>
      <c r="BU6" s="19">
        <v>1</v>
      </c>
    </row>
    <row r="7" spans="1:128" x14ac:dyDescent="0.3">
      <c r="A7" s="26">
        <v>5</v>
      </c>
      <c r="B7" s="19">
        <v>80</v>
      </c>
      <c r="C7" s="19">
        <v>9.3599557876586914E-2</v>
      </c>
      <c r="D7" s="19">
        <v>1.5599926312764481E-3</v>
      </c>
      <c r="E7" s="19">
        <v>5</v>
      </c>
      <c r="G7" s="19">
        <v>1.4320549046736779E-4</v>
      </c>
      <c r="H7" s="19">
        <v>3.7107319021995099E-4</v>
      </c>
      <c r="I7" s="19">
        <v>2.6115728019720252E-3</v>
      </c>
      <c r="J7" s="19">
        <v>1.4320549046736779E-4</v>
      </c>
      <c r="K7" s="19">
        <f t="shared" si="0"/>
        <v>1.4320549046736779E-4</v>
      </c>
      <c r="L7" s="19">
        <v>2.0963137289060739E-4</v>
      </c>
      <c r="M7" s="19">
        <v>2.0963137289060739E-4</v>
      </c>
      <c r="N7" s="19">
        <v>-1.387778780781446E-17</v>
      </c>
      <c r="O7" s="19">
        <v>9.714451465470116E-18</v>
      </c>
      <c r="P7" s="19">
        <v>0</v>
      </c>
      <c r="Q7" s="19">
        <v>0</v>
      </c>
      <c r="R7" s="19">
        <v>-2.5000000000000001E-2</v>
      </c>
      <c r="S7" s="19">
        <v>2.5000000000000001E-2</v>
      </c>
      <c r="T7" s="19">
        <v>-2.5000000000000001E-2</v>
      </c>
      <c r="U7" s="19">
        <v>0</v>
      </c>
      <c r="V7" s="19">
        <v>-9.3749999999982411E-5</v>
      </c>
      <c r="W7" s="19">
        <v>-2.8125000000000562E-4</v>
      </c>
      <c r="X7" s="19">
        <v>1.8749999999999019E-4</v>
      </c>
      <c r="Y7" s="19">
        <v>0</v>
      </c>
      <c r="Z7" s="19">
        <v>4.4408920985006258E-17</v>
      </c>
      <c r="AA7" s="19">
        <v>0</v>
      </c>
      <c r="AB7" s="19">
        <v>0</v>
      </c>
      <c r="AC7" s="19">
        <v>-2.5000000000000001E-2</v>
      </c>
      <c r="AD7" s="19">
        <v>2.5000000000000001E-2</v>
      </c>
      <c r="AE7" s="19">
        <v>-2.5000000000000001E-2</v>
      </c>
      <c r="AF7" s="19">
        <v>0</v>
      </c>
      <c r="AG7" s="19">
        <v>9.3750000000005689E-4</v>
      </c>
      <c r="AH7" s="19">
        <v>9.3750000000002848E-4</v>
      </c>
      <c r="AI7" s="19">
        <v>0</v>
      </c>
      <c r="AJ7" s="19">
        <v>0</v>
      </c>
      <c r="AK7" s="19">
        <v>20</v>
      </c>
      <c r="AL7" s="19">
        <v>20</v>
      </c>
      <c r="AM7" s="19">
        <v>20</v>
      </c>
      <c r="AN7" s="19">
        <v>20</v>
      </c>
      <c r="AO7" s="19">
        <v>0</v>
      </c>
      <c r="AP7" s="19">
        <v>0</v>
      </c>
      <c r="AQ7" s="19">
        <v>0</v>
      </c>
      <c r="AR7" s="19">
        <v>0</v>
      </c>
      <c r="AS7" s="19" t="s">
        <v>460</v>
      </c>
      <c r="AT7" s="19">
        <v>1</v>
      </c>
      <c r="AU7" s="19">
        <v>0</v>
      </c>
      <c r="AV7" s="19">
        <v>0</v>
      </c>
      <c r="AW7" s="19">
        <v>0</v>
      </c>
      <c r="AX7" s="19">
        <v>0</v>
      </c>
      <c r="AY7" s="19">
        <v>45</v>
      </c>
      <c r="AZ7" s="19">
        <v>0</v>
      </c>
      <c r="BA7" s="19">
        <v>1</v>
      </c>
      <c r="BB7" s="19" t="s">
        <v>89</v>
      </c>
      <c r="BC7" s="19">
        <v>5</v>
      </c>
      <c r="BD7" s="19">
        <v>2</v>
      </c>
      <c r="BE7" s="19">
        <v>0.05</v>
      </c>
      <c r="BF7" s="19">
        <v>4</v>
      </c>
      <c r="BG7" s="19">
        <v>6</v>
      </c>
      <c r="BH7" s="19">
        <v>0.5</v>
      </c>
      <c r="BI7" s="19">
        <v>10</v>
      </c>
      <c r="BJ7" s="19">
        <v>1</v>
      </c>
      <c r="BK7" s="19">
        <v>1</v>
      </c>
      <c r="BL7" s="19">
        <v>1</v>
      </c>
      <c r="BM7" s="19">
        <v>1</v>
      </c>
      <c r="BN7" s="19">
        <v>0</v>
      </c>
      <c r="BO7" s="19">
        <v>0</v>
      </c>
      <c r="BP7" s="19">
        <v>0</v>
      </c>
      <c r="BQ7" s="19">
        <v>0</v>
      </c>
      <c r="BR7" s="19">
        <v>1</v>
      </c>
      <c r="BS7" s="19">
        <v>1</v>
      </c>
      <c r="BT7" s="19">
        <v>1</v>
      </c>
      <c r="BU7" s="19">
        <v>1</v>
      </c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</row>
    <row r="8" spans="1:128" x14ac:dyDescent="0.3">
      <c r="A8" s="26">
        <v>6</v>
      </c>
      <c r="B8" s="19">
        <v>80</v>
      </c>
      <c r="C8" s="19">
        <v>7.7999353408813477E-2</v>
      </c>
      <c r="D8" s="19">
        <v>1.2999892234802251E-3</v>
      </c>
      <c r="E8" s="19">
        <v>5</v>
      </c>
      <c r="G8" s="19">
        <v>3.7107319021992019E-4</v>
      </c>
      <c r="H8" s="19">
        <v>3.7107319021992019E-4</v>
      </c>
      <c r="I8" s="19">
        <v>2.6115728019720261E-3</v>
      </c>
      <c r="J8" s="19">
        <v>1.3191794324503359E-3</v>
      </c>
      <c r="K8" s="19">
        <f t="shared" si="0"/>
        <v>3.7107319021992019E-4</v>
      </c>
      <c r="L8" s="19">
        <v>1.1583595620531591E-3</v>
      </c>
      <c r="M8" s="19">
        <v>8.2797758121823091E-4</v>
      </c>
      <c r="N8" s="19">
        <v>-6.9388939039072284E-18</v>
      </c>
      <c r="O8" s="19">
        <v>9.714451465470116E-18</v>
      </c>
      <c r="P8" s="19">
        <v>0</v>
      </c>
      <c r="Q8" s="19">
        <v>0</v>
      </c>
      <c r="R8" s="19">
        <v>2.5000000000000001E-2</v>
      </c>
      <c r="S8" s="19">
        <v>2.5000000000000001E-2</v>
      </c>
      <c r="T8" s="19">
        <v>-2.5000000000000001E-2</v>
      </c>
      <c r="U8" s="19">
        <v>0</v>
      </c>
      <c r="V8" s="19">
        <v>-8.4374999999996053E-4</v>
      </c>
      <c r="W8" s="19">
        <v>2.8124999999999868E-4</v>
      </c>
      <c r="X8" s="19">
        <v>1.8750000000000629E-4</v>
      </c>
      <c r="Y8" s="19">
        <v>0</v>
      </c>
      <c r="Z8" s="19">
        <v>4.4408920985006258E-17</v>
      </c>
      <c r="AA8" s="19">
        <v>0</v>
      </c>
      <c r="AB8" s="19">
        <v>0</v>
      </c>
      <c r="AC8" s="19">
        <v>2.5000000000000001E-2</v>
      </c>
      <c r="AD8" s="19">
        <v>2.5000000000000001E-2</v>
      </c>
      <c r="AE8" s="19">
        <v>-2.5000000000000001E-2</v>
      </c>
      <c r="AF8" s="19">
        <v>0</v>
      </c>
      <c r="AG8" s="19">
        <v>-9.3749999999994315E-4</v>
      </c>
      <c r="AH8" s="19">
        <v>9.3750000000002848E-4</v>
      </c>
      <c r="AI8" s="19">
        <v>0</v>
      </c>
      <c r="AJ8" s="19">
        <v>0</v>
      </c>
      <c r="AK8" s="19">
        <v>20</v>
      </c>
      <c r="AL8" s="19">
        <v>20</v>
      </c>
      <c r="AM8" s="19">
        <v>20</v>
      </c>
      <c r="AN8" s="19">
        <v>20</v>
      </c>
      <c r="AO8" s="19">
        <v>0</v>
      </c>
      <c r="AP8" s="19">
        <v>0</v>
      </c>
      <c r="AQ8" s="19">
        <v>0</v>
      </c>
      <c r="AR8" s="19">
        <v>0</v>
      </c>
      <c r="AS8" s="19" t="s">
        <v>461</v>
      </c>
      <c r="AT8" s="19">
        <v>1</v>
      </c>
      <c r="AU8" s="19">
        <v>0</v>
      </c>
      <c r="AV8" s="19">
        <v>0</v>
      </c>
      <c r="AW8" s="19">
        <v>0</v>
      </c>
      <c r="AX8" s="19">
        <v>0</v>
      </c>
      <c r="AY8" s="19">
        <v>45</v>
      </c>
      <c r="AZ8" s="19">
        <v>0</v>
      </c>
      <c r="BA8" s="19">
        <v>1</v>
      </c>
      <c r="BB8" s="19" t="s">
        <v>89</v>
      </c>
      <c r="BC8" s="19">
        <v>5</v>
      </c>
      <c r="BD8" s="19">
        <v>2</v>
      </c>
      <c r="BE8" s="19">
        <v>0.05</v>
      </c>
      <c r="BF8" s="19">
        <v>4</v>
      </c>
      <c r="BG8" s="19">
        <v>6</v>
      </c>
      <c r="BH8" s="19">
        <v>0.5</v>
      </c>
      <c r="BI8" s="19">
        <v>10</v>
      </c>
      <c r="BJ8" s="19">
        <v>1</v>
      </c>
      <c r="BK8" s="19">
        <v>1</v>
      </c>
      <c r="BL8" s="19">
        <v>1</v>
      </c>
      <c r="BM8" s="19">
        <v>1</v>
      </c>
      <c r="BN8" s="19">
        <v>0</v>
      </c>
      <c r="BO8" s="19">
        <v>0</v>
      </c>
      <c r="BP8" s="19">
        <v>0</v>
      </c>
      <c r="BQ8" s="19">
        <v>0</v>
      </c>
      <c r="BR8" s="19">
        <v>1</v>
      </c>
      <c r="BS8" s="19">
        <v>1</v>
      </c>
      <c r="BT8" s="19">
        <v>1</v>
      </c>
      <c r="BU8" s="19">
        <v>1</v>
      </c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</row>
    <row r="9" spans="1:128" x14ac:dyDescent="0.3">
      <c r="A9" s="26">
        <v>7</v>
      </c>
      <c r="B9" s="19">
        <v>80</v>
      </c>
      <c r="C9" s="19">
        <v>7.7999353408813477E-2</v>
      </c>
      <c r="D9" s="19">
        <v>1.2999892234802251E-3</v>
      </c>
      <c r="E9" s="19">
        <v>4</v>
      </c>
      <c r="G9" s="19">
        <v>2.359323261022224E-4</v>
      </c>
      <c r="H9" s="19">
        <v>2.359323261022224E-4</v>
      </c>
      <c r="I9" s="19">
        <v>2.2526026613675148E-3</v>
      </c>
      <c r="J9" s="19">
        <v>2.8641098093473331E-4</v>
      </c>
      <c r="K9" s="19">
        <f t="shared" si="0"/>
        <v>2.359323261022224E-4</v>
      </c>
      <c r="L9" s="19">
        <v>2.8641098093473331E-4</v>
      </c>
      <c r="N9" s="19">
        <v>-1.0408340855860839E-17</v>
      </c>
      <c r="O9" s="19">
        <v>1.0122281419555349E-17</v>
      </c>
      <c r="P9" s="19">
        <v>0</v>
      </c>
      <c r="Q9" s="19">
        <v>0</v>
      </c>
      <c r="R9" s="19">
        <v>2.5000000000000001E-2</v>
      </c>
      <c r="S9" s="19">
        <v>-2.5000000000000001E-2</v>
      </c>
      <c r="T9" s="19">
        <v>-2.5000000000000001E-2</v>
      </c>
      <c r="U9" s="19">
        <v>0</v>
      </c>
      <c r="V9" s="19">
        <v>4.6875000000003582E-4</v>
      </c>
      <c r="W9" s="19">
        <v>-2.8125000000001039E-4</v>
      </c>
      <c r="X9" s="19">
        <v>1.8749999999998201E-4</v>
      </c>
      <c r="Y9" s="19">
        <v>0</v>
      </c>
      <c r="Z9" s="19">
        <v>4.4408920985006258E-17</v>
      </c>
      <c r="AA9" s="19">
        <v>0</v>
      </c>
      <c r="AB9" s="19">
        <v>0</v>
      </c>
      <c r="AC9" s="19">
        <v>2.5000000000000001E-2</v>
      </c>
      <c r="AD9" s="19">
        <v>-2.5000000000000001E-2</v>
      </c>
      <c r="AE9" s="19">
        <v>-2.5000000000000001E-2</v>
      </c>
      <c r="AF9" s="19">
        <v>0</v>
      </c>
      <c r="AG9" s="19">
        <v>-9.3749999999994315E-4</v>
      </c>
      <c r="AH9" s="19">
        <v>-9.3749999999997156E-4</v>
      </c>
      <c r="AI9" s="19">
        <v>0</v>
      </c>
      <c r="AJ9" s="19">
        <v>0</v>
      </c>
      <c r="AK9" s="19">
        <v>20</v>
      </c>
      <c r="AL9" s="19">
        <v>20</v>
      </c>
      <c r="AM9" s="19">
        <v>20</v>
      </c>
      <c r="AN9" s="19">
        <v>20</v>
      </c>
      <c r="AO9" s="19">
        <v>0</v>
      </c>
      <c r="AP9" s="19">
        <v>0</v>
      </c>
      <c r="AQ9" s="19">
        <v>0</v>
      </c>
      <c r="AR9" s="19">
        <v>0</v>
      </c>
      <c r="AS9" s="19" t="s">
        <v>462</v>
      </c>
      <c r="AT9" s="19">
        <v>1</v>
      </c>
      <c r="AU9" s="19">
        <v>0</v>
      </c>
      <c r="AV9" s="19">
        <v>0</v>
      </c>
      <c r="AW9" s="19">
        <v>0</v>
      </c>
      <c r="AX9" s="19">
        <v>0</v>
      </c>
      <c r="AY9" s="19">
        <v>45</v>
      </c>
      <c r="AZ9" s="19">
        <v>0</v>
      </c>
      <c r="BA9" s="19">
        <v>1</v>
      </c>
      <c r="BB9" s="19" t="s">
        <v>89</v>
      </c>
      <c r="BC9" s="19">
        <v>5</v>
      </c>
      <c r="BD9" s="19">
        <v>2</v>
      </c>
      <c r="BE9" s="19">
        <v>0.05</v>
      </c>
      <c r="BF9" s="19">
        <v>4</v>
      </c>
      <c r="BG9" s="19">
        <v>6</v>
      </c>
      <c r="BH9" s="19">
        <v>0.5</v>
      </c>
      <c r="BI9" s="19">
        <v>10</v>
      </c>
      <c r="BJ9" s="19">
        <v>1</v>
      </c>
      <c r="BK9" s="19">
        <v>1</v>
      </c>
      <c r="BL9" s="19">
        <v>1</v>
      </c>
      <c r="BM9" s="19">
        <v>1</v>
      </c>
      <c r="BN9" s="19">
        <v>0</v>
      </c>
      <c r="BO9" s="19">
        <v>0</v>
      </c>
      <c r="BP9" s="19">
        <v>0</v>
      </c>
      <c r="BQ9" s="19">
        <v>0</v>
      </c>
      <c r="BR9" s="19">
        <v>1</v>
      </c>
      <c r="BS9" s="19">
        <v>1</v>
      </c>
      <c r="BT9" s="19">
        <v>1</v>
      </c>
      <c r="BU9" s="19">
        <v>1</v>
      </c>
    </row>
    <row r="10" spans="1:128" x14ac:dyDescent="0.3">
      <c r="A10" s="26">
        <v>8</v>
      </c>
      <c r="B10" s="19">
        <v>80</v>
      </c>
      <c r="C10" s="19">
        <v>4.6799659729003913E-2</v>
      </c>
      <c r="D10" s="19">
        <v>7.7999432881673176E-4</v>
      </c>
      <c r="E10" s="19">
        <v>2</v>
      </c>
      <c r="G10" s="19">
        <v>6.5516395428336999E-17</v>
      </c>
      <c r="H10" s="19">
        <v>6.5516395428336999E-17</v>
      </c>
      <c r="I10" s="19">
        <v>6.5516395428336999E-17</v>
      </c>
      <c r="K10" s="19">
        <f t="shared" si="0"/>
        <v>6.5516395428336999E-17</v>
      </c>
      <c r="N10" s="19">
        <v>-1.110223024625157E-16</v>
      </c>
      <c r="O10" s="19">
        <v>1.110223024625157E-16</v>
      </c>
      <c r="P10" s="19">
        <v>0</v>
      </c>
      <c r="Q10" s="19">
        <v>0</v>
      </c>
      <c r="R10" s="19">
        <v>-0.05</v>
      </c>
      <c r="S10" s="19">
        <v>-0.05</v>
      </c>
      <c r="T10" s="19">
        <v>-0.1</v>
      </c>
      <c r="U10" s="19">
        <v>0</v>
      </c>
      <c r="V10" s="19">
        <v>0</v>
      </c>
      <c r="W10" s="19">
        <v>0</v>
      </c>
      <c r="X10" s="19">
        <v>3.3203691532368567E-17</v>
      </c>
      <c r="Y10" s="19">
        <v>0.5</v>
      </c>
      <c r="Z10" s="19">
        <v>-0.5</v>
      </c>
      <c r="AA10" s="19">
        <v>0</v>
      </c>
      <c r="AB10" s="19">
        <v>0</v>
      </c>
      <c r="AC10" s="19">
        <v>-0.05</v>
      </c>
      <c r="AD10" s="19">
        <v>-0.05</v>
      </c>
      <c r="AE10" s="19">
        <v>-0.1</v>
      </c>
      <c r="AF10" s="19">
        <v>0</v>
      </c>
      <c r="AG10" s="19">
        <v>0.5</v>
      </c>
      <c r="AH10" s="19">
        <v>-0.5</v>
      </c>
      <c r="AI10" s="19">
        <v>0</v>
      </c>
      <c r="AJ10" s="19">
        <v>0</v>
      </c>
      <c r="AK10" s="19">
        <v>40</v>
      </c>
      <c r="AL10" s="19">
        <v>0</v>
      </c>
      <c r="AM10" s="19">
        <v>0</v>
      </c>
      <c r="AN10" s="19">
        <v>40</v>
      </c>
      <c r="AO10" s="19">
        <v>0</v>
      </c>
      <c r="AP10" s="19">
        <v>0</v>
      </c>
      <c r="AQ10" s="19">
        <v>0</v>
      </c>
      <c r="AR10" s="19">
        <v>0</v>
      </c>
      <c r="AS10" s="19" t="s">
        <v>463</v>
      </c>
      <c r="AT10" s="19">
        <v>1</v>
      </c>
      <c r="AU10" s="19">
        <v>0</v>
      </c>
      <c r="AV10" s="19">
        <v>0</v>
      </c>
      <c r="AW10" s="19">
        <v>0</v>
      </c>
      <c r="AX10" s="19">
        <v>0</v>
      </c>
      <c r="AY10" s="19">
        <v>45</v>
      </c>
      <c r="AZ10" s="19">
        <v>0</v>
      </c>
      <c r="BA10" s="19">
        <v>1</v>
      </c>
      <c r="BB10" s="19" t="s">
        <v>89</v>
      </c>
      <c r="BC10" s="19">
        <v>5</v>
      </c>
      <c r="BD10" s="19">
        <v>2</v>
      </c>
      <c r="BE10" s="19">
        <v>0.05</v>
      </c>
      <c r="BF10" s="19">
        <v>4</v>
      </c>
      <c r="BG10" s="19">
        <v>6</v>
      </c>
      <c r="BH10" s="19">
        <v>0.5</v>
      </c>
      <c r="BI10" s="19">
        <v>10</v>
      </c>
      <c r="BJ10" s="19">
        <v>1</v>
      </c>
      <c r="BK10" s="19">
        <v>1</v>
      </c>
      <c r="BL10" s="19">
        <v>1</v>
      </c>
      <c r="BM10" s="19">
        <v>1</v>
      </c>
      <c r="BN10" s="19">
        <v>0</v>
      </c>
      <c r="BO10" s="19">
        <v>0</v>
      </c>
      <c r="BP10" s="19">
        <v>0</v>
      </c>
      <c r="BQ10" s="19">
        <v>0</v>
      </c>
      <c r="BR10" s="19">
        <v>1</v>
      </c>
      <c r="BS10" s="19">
        <v>1</v>
      </c>
      <c r="BT10" s="19">
        <v>1</v>
      </c>
      <c r="BU10" s="19">
        <v>1</v>
      </c>
    </row>
    <row r="11" spans="1:128" x14ac:dyDescent="0.3">
      <c r="A11" s="26">
        <v>9</v>
      </c>
      <c r="B11" s="19">
        <v>80</v>
      </c>
      <c r="C11" s="19">
        <v>4.6799421310424798E-2</v>
      </c>
      <c r="D11" s="19">
        <v>7.799903551737468E-4</v>
      </c>
      <c r="E11" s="19">
        <v>3</v>
      </c>
      <c r="G11" s="19">
        <v>7.6546554461973376E-4</v>
      </c>
      <c r="H11" s="19">
        <v>1.684024198163438E-3</v>
      </c>
      <c r="I11" s="19">
        <v>7.6546554461973376E-4</v>
      </c>
      <c r="J11" s="19">
        <v>7.6546554461973376E-4</v>
      </c>
      <c r="K11" s="19">
        <f t="shared" si="0"/>
        <v>7.6546554461973376E-4</v>
      </c>
      <c r="N11" s="19">
        <v>0</v>
      </c>
      <c r="O11" s="19">
        <v>-7.3955709864469857E-32</v>
      </c>
      <c r="P11" s="19">
        <v>0</v>
      </c>
      <c r="Q11" s="19">
        <v>0</v>
      </c>
      <c r="R11" s="19">
        <v>0.1</v>
      </c>
      <c r="S11" s="19">
        <v>-6.1232339957367648E-18</v>
      </c>
      <c r="T11" s="19">
        <v>0</v>
      </c>
      <c r="U11" s="19">
        <v>0</v>
      </c>
      <c r="V11" s="19">
        <v>-1.8749999999999769E-3</v>
      </c>
      <c r="W11" s="19">
        <v>1.1481063742006031E-19</v>
      </c>
      <c r="X11" s="19">
        <v>5.5511151231257827E-16</v>
      </c>
      <c r="Y11" s="19">
        <v>0</v>
      </c>
      <c r="Z11" s="19">
        <v>6.123233995736766E-17</v>
      </c>
      <c r="AA11" s="19">
        <v>1</v>
      </c>
      <c r="AB11" s="19">
        <v>0</v>
      </c>
      <c r="AC11" s="19">
        <v>0.1</v>
      </c>
      <c r="AD11" s="19">
        <v>-6.1232339957367648E-18</v>
      </c>
      <c r="AE11" s="19">
        <v>0</v>
      </c>
      <c r="AF11" s="19">
        <v>0</v>
      </c>
      <c r="AG11" s="19">
        <v>0</v>
      </c>
      <c r="AH11" s="19">
        <v>6.123233995736766E-17</v>
      </c>
      <c r="AI11" s="19">
        <v>1</v>
      </c>
      <c r="AJ11" s="19">
        <v>0</v>
      </c>
      <c r="AK11" s="19">
        <v>40</v>
      </c>
      <c r="AL11" s="19">
        <v>40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 t="s">
        <v>464</v>
      </c>
      <c r="AT11" s="19">
        <v>1</v>
      </c>
      <c r="AU11" s="19">
        <v>0</v>
      </c>
      <c r="AV11" s="19">
        <v>0</v>
      </c>
      <c r="AW11" s="19">
        <v>0</v>
      </c>
      <c r="AX11" s="19">
        <v>0</v>
      </c>
      <c r="AY11" s="19">
        <v>45</v>
      </c>
      <c r="AZ11" s="19">
        <v>0</v>
      </c>
      <c r="BA11" s="19">
        <v>1</v>
      </c>
      <c r="BB11" s="19" t="s">
        <v>89</v>
      </c>
      <c r="BC11" s="19">
        <v>5</v>
      </c>
      <c r="BD11" s="19">
        <v>2</v>
      </c>
      <c r="BE11" s="19">
        <v>0.05</v>
      </c>
      <c r="BF11" s="19">
        <v>4</v>
      </c>
      <c r="BG11" s="19">
        <v>6</v>
      </c>
      <c r="BH11" s="19">
        <v>0.5</v>
      </c>
      <c r="BI11" s="19">
        <v>10</v>
      </c>
      <c r="BJ11" s="19">
        <v>1</v>
      </c>
      <c r="BK11" s="19">
        <v>1</v>
      </c>
      <c r="BL11" s="19">
        <v>1</v>
      </c>
      <c r="BM11" s="19">
        <v>1</v>
      </c>
      <c r="BN11" s="19">
        <v>0</v>
      </c>
      <c r="BO11" s="19">
        <v>0</v>
      </c>
      <c r="BP11" s="19">
        <v>0</v>
      </c>
      <c r="BQ11" s="19">
        <v>0</v>
      </c>
      <c r="BR11" s="19">
        <v>1</v>
      </c>
      <c r="BS11" s="19">
        <v>1</v>
      </c>
      <c r="BT11" s="19">
        <v>1</v>
      </c>
      <c r="BU11" s="19">
        <v>1</v>
      </c>
    </row>
    <row r="12" spans="1:128" x14ac:dyDescent="0.3">
      <c r="A12" s="26">
        <v>10</v>
      </c>
      <c r="B12" s="19">
        <v>80</v>
      </c>
      <c r="C12" s="19">
        <v>3.119969367980957E-2</v>
      </c>
      <c r="D12" s="19">
        <v>5.1999489466349289E-4</v>
      </c>
      <c r="E12" s="19">
        <v>2</v>
      </c>
      <c r="G12" s="19">
        <v>9.1657234400500643E-17</v>
      </c>
      <c r="H12" s="19">
        <v>9.1657234400500643E-17</v>
      </c>
      <c r="I12" s="19">
        <v>9.1657234400500643E-17</v>
      </c>
      <c r="K12" s="19">
        <f t="shared" si="0"/>
        <v>9.1657234400500643E-17</v>
      </c>
      <c r="N12" s="19">
        <v>2.2204460492503131E-16</v>
      </c>
      <c r="O12" s="19">
        <v>0</v>
      </c>
      <c r="P12" s="19">
        <v>0</v>
      </c>
      <c r="Q12" s="19">
        <v>0</v>
      </c>
      <c r="R12" s="19">
        <v>-0.05</v>
      </c>
      <c r="S12" s="19">
        <v>-5.0000000000000017E-2</v>
      </c>
      <c r="T12" s="19">
        <v>0.1</v>
      </c>
      <c r="U12" s="19">
        <v>0</v>
      </c>
      <c r="V12" s="19">
        <v>0</v>
      </c>
      <c r="W12" s="19">
        <v>0</v>
      </c>
      <c r="X12" s="19">
        <v>-3.3203691532368567E-17</v>
      </c>
      <c r="Y12" s="19">
        <v>-0.49999999999999989</v>
      </c>
      <c r="Z12" s="19">
        <v>0.50000000000000011</v>
      </c>
      <c r="AA12" s="19">
        <v>0</v>
      </c>
      <c r="AB12" s="19">
        <v>0</v>
      </c>
      <c r="AC12" s="19">
        <v>-0.05</v>
      </c>
      <c r="AD12" s="19">
        <v>-5.0000000000000017E-2</v>
      </c>
      <c r="AE12" s="19">
        <v>0.1</v>
      </c>
      <c r="AF12" s="19">
        <v>0</v>
      </c>
      <c r="AG12" s="19">
        <v>-0.5</v>
      </c>
      <c r="AH12" s="19">
        <v>0.5</v>
      </c>
      <c r="AI12" s="19">
        <v>0</v>
      </c>
      <c r="AJ12" s="19">
        <v>0</v>
      </c>
      <c r="AK12" s="19">
        <v>0</v>
      </c>
      <c r="AL12" s="19">
        <v>40</v>
      </c>
      <c r="AM12" s="19">
        <v>40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 t="s">
        <v>465</v>
      </c>
      <c r="AT12" s="19">
        <v>1</v>
      </c>
      <c r="AU12" s="19">
        <v>0</v>
      </c>
      <c r="AV12" s="19">
        <v>0</v>
      </c>
      <c r="AW12" s="19">
        <v>0</v>
      </c>
      <c r="AX12" s="19">
        <v>0</v>
      </c>
      <c r="AY12" s="19">
        <v>45</v>
      </c>
      <c r="AZ12" s="19">
        <v>0</v>
      </c>
      <c r="BA12" s="19">
        <v>1</v>
      </c>
      <c r="BB12" s="19" t="s">
        <v>89</v>
      </c>
      <c r="BC12" s="19">
        <v>5</v>
      </c>
      <c r="BD12" s="19">
        <v>2</v>
      </c>
      <c r="BE12" s="19">
        <v>0.05</v>
      </c>
      <c r="BF12" s="19">
        <v>4</v>
      </c>
      <c r="BG12" s="19">
        <v>6</v>
      </c>
      <c r="BH12" s="19">
        <v>0.5</v>
      </c>
      <c r="BI12" s="19">
        <v>10</v>
      </c>
      <c r="BJ12" s="19">
        <v>1</v>
      </c>
      <c r="BK12" s="19">
        <v>1</v>
      </c>
      <c r="BL12" s="19">
        <v>1</v>
      </c>
      <c r="BM12" s="19">
        <v>1</v>
      </c>
      <c r="BN12" s="19">
        <v>0</v>
      </c>
      <c r="BO12" s="19">
        <v>0</v>
      </c>
      <c r="BP12" s="19">
        <v>0</v>
      </c>
      <c r="BQ12" s="19">
        <v>0</v>
      </c>
      <c r="BR12" s="19">
        <v>1</v>
      </c>
      <c r="BS12" s="19">
        <v>1</v>
      </c>
      <c r="BT12" s="19">
        <v>1</v>
      </c>
      <c r="BU12" s="19">
        <v>1</v>
      </c>
    </row>
    <row r="13" spans="1:128" x14ac:dyDescent="0.3">
      <c r="A13" s="26">
        <v>11</v>
      </c>
      <c r="B13" s="19">
        <v>80</v>
      </c>
      <c r="C13" s="19">
        <v>4.6799898147583008E-2</v>
      </c>
      <c r="D13" s="19">
        <v>7.7999830245971684E-4</v>
      </c>
      <c r="E13" s="19">
        <v>3</v>
      </c>
      <c r="G13" s="19">
        <v>7.6546554461973376E-4</v>
      </c>
      <c r="H13" s="19">
        <v>1.684024198163438E-3</v>
      </c>
      <c r="I13" s="19">
        <v>7.6546554461973376E-4</v>
      </c>
      <c r="J13" s="19">
        <v>7.6546554461973376E-4</v>
      </c>
      <c r="K13" s="19">
        <f t="shared" si="0"/>
        <v>7.6546554461973376E-4</v>
      </c>
      <c r="N13" s="19">
        <v>-8.6281661508548166E-32</v>
      </c>
      <c r="O13" s="19">
        <v>0</v>
      </c>
      <c r="P13" s="19">
        <v>0</v>
      </c>
      <c r="Q13" s="19">
        <v>0</v>
      </c>
      <c r="R13" s="19">
        <v>4.9303806576313239E-34</v>
      </c>
      <c r="S13" s="19">
        <v>0.1</v>
      </c>
      <c r="T13" s="19">
        <v>0</v>
      </c>
      <c r="U13" s="19">
        <v>0</v>
      </c>
      <c r="V13" s="19">
        <v>0</v>
      </c>
      <c r="W13" s="19">
        <v>1.8749999999999769E-3</v>
      </c>
      <c r="X13" s="19">
        <v>-5.5511151231257827E-16</v>
      </c>
      <c r="Y13" s="19">
        <v>6.123233995736766E-17</v>
      </c>
      <c r="Z13" s="19">
        <v>0</v>
      </c>
      <c r="AA13" s="19">
        <v>-1</v>
      </c>
      <c r="AB13" s="19">
        <v>0</v>
      </c>
      <c r="AC13" s="19">
        <v>4.9303806576313239E-34</v>
      </c>
      <c r="AD13" s="19">
        <v>0.1</v>
      </c>
      <c r="AE13" s="19">
        <v>0</v>
      </c>
      <c r="AF13" s="19">
        <v>0</v>
      </c>
      <c r="AG13" s="19">
        <v>6.123233995736766E-17</v>
      </c>
      <c r="AH13" s="19">
        <v>0</v>
      </c>
      <c r="AI13" s="19">
        <v>-1</v>
      </c>
      <c r="AJ13" s="19">
        <v>0</v>
      </c>
      <c r="AK13" s="19">
        <v>0</v>
      </c>
      <c r="AL13" s="19">
        <v>0</v>
      </c>
      <c r="AM13" s="19">
        <v>40</v>
      </c>
      <c r="AN13" s="19">
        <v>40</v>
      </c>
      <c r="AO13" s="19">
        <v>0</v>
      </c>
      <c r="AP13" s="19">
        <v>0</v>
      </c>
      <c r="AQ13" s="19">
        <v>0</v>
      </c>
      <c r="AR13" s="19">
        <v>0</v>
      </c>
      <c r="AS13" s="19" t="s">
        <v>466</v>
      </c>
      <c r="AT13" s="19">
        <v>1</v>
      </c>
      <c r="AU13" s="19">
        <v>0</v>
      </c>
      <c r="AV13" s="19">
        <v>0</v>
      </c>
      <c r="AW13" s="19">
        <v>0</v>
      </c>
      <c r="AX13" s="19">
        <v>0</v>
      </c>
      <c r="AY13" s="19">
        <v>45</v>
      </c>
      <c r="AZ13" s="19">
        <v>0</v>
      </c>
      <c r="BA13" s="19">
        <v>1</v>
      </c>
      <c r="BB13" s="19" t="s">
        <v>89</v>
      </c>
      <c r="BC13" s="19">
        <v>5</v>
      </c>
      <c r="BD13" s="19">
        <v>2</v>
      </c>
      <c r="BE13" s="19">
        <v>0.05</v>
      </c>
      <c r="BF13" s="19">
        <v>4</v>
      </c>
      <c r="BG13" s="19">
        <v>6</v>
      </c>
      <c r="BH13" s="19">
        <v>0.5</v>
      </c>
      <c r="BI13" s="19">
        <v>10</v>
      </c>
      <c r="BJ13" s="19">
        <v>1</v>
      </c>
      <c r="BK13" s="19">
        <v>1</v>
      </c>
      <c r="BL13" s="19">
        <v>1</v>
      </c>
      <c r="BM13" s="19">
        <v>1</v>
      </c>
      <c r="BN13" s="19">
        <v>0</v>
      </c>
      <c r="BO13" s="19">
        <v>0</v>
      </c>
      <c r="BP13" s="19">
        <v>0</v>
      </c>
      <c r="BQ13" s="19">
        <v>0</v>
      </c>
      <c r="BR13" s="19">
        <v>1</v>
      </c>
      <c r="BS13" s="19">
        <v>1</v>
      </c>
      <c r="BT13" s="19">
        <v>1</v>
      </c>
      <c r="BU13" s="19">
        <v>1</v>
      </c>
    </row>
    <row r="14" spans="1:128" x14ac:dyDescent="0.3">
      <c r="A14" s="26">
        <v>12</v>
      </c>
      <c r="B14" s="19">
        <v>80</v>
      </c>
      <c r="C14" s="19">
        <v>9.3599319458007813E-2</v>
      </c>
      <c r="D14" s="19">
        <v>1.559988657633464E-3</v>
      </c>
      <c r="E14" s="19">
        <v>5</v>
      </c>
      <c r="G14" s="19">
        <v>1.2187499999999579E-3</v>
      </c>
      <c r="H14" s="19">
        <v>9.1968749999999974E-2</v>
      </c>
      <c r="I14" s="19">
        <v>3.3562499999999933E-2</v>
      </c>
      <c r="J14" s="19">
        <v>1.190625E-2</v>
      </c>
      <c r="K14" s="19">
        <f t="shared" si="0"/>
        <v>1.190625E-2</v>
      </c>
      <c r="L14" s="19">
        <v>1.2187499999999579E-3</v>
      </c>
      <c r="M14" s="19">
        <v>1.2187499999999579E-3</v>
      </c>
      <c r="N14" s="19">
        <v>-5.5511151231257827E-16</v>
      </c>
      <c r="O14" s="19">
        <v>-2.775557561562891E-17</v>
      </c>
      <c r="P14" s="19">
        <v>-3.3306690738754701E-16</v>
      </c>
      <c r="Q14" s="19">
        <v>0</v>
      </c>
      <c r="R14" s="19">
        <v>1.8749999999999999E-2</v>
      </c>
      <c r="S14" s="19">
        <v>1.8749999999999999E-2</v>
      </c>
      <c r="T14" s="19">
        <v>3.7499999999999999E-2</v>
      </c>
      <c r="U14" s="19">
        <v>0</v>
      </c>
      <c r="V14" s="19">
        <v>-1.2187499999997129E-3</v>
      </c>
      <c r="W14" s="19">
        <v>-1.2187499999999629E-3</v>
      </c>
      <c r="X14" s="19">
        <v>-2.4375000000000369E-3</v>
      </c>
      <c r="Y14" s="19">
        <v>0.75</v>
      </c>
      <c r="Z14" s="19">
        <v>-0.25</v>
      </c>
      <c r="AA14" s="19">
        <v>0.5</v>
      </c>
      <c r="AB14" s="19">
        <v>0</v>
      </c>
      <c r="AC14" s="19">
        <v>1.8749999999999999E-2</v>
      </c>
      <c r="AD14" s="19">
        <v>1.8749999999999999E-2</v>
      </c>
      <c r="AE14" s="19">
        <v>3.7499999999999999E-2</v>
      </c>
      <c r="AF14" s="19">
        <v>0</v>
      </c>
      <c r="AG14" s="19">
        <v>0.74953124999999998</v>
      </c>
      <c r="AH14" s="19">
        <v>-0.25046875000000002</v>
      </c>
      <c r="AI14" s="19">
        <v>0.49906250000000002</v>
      </c>
      <c r="AJ14" s="19">
        <v>0</v>
      </c>
      <c r="AK14" s="19">
        <v>60</v>
      </c>
      <c r="AL14" s="19">
        <v>0</v>
      </c>
      <c r="AM14" s="19">
        <v>0</v>
      </c>
      <c r="AN14" s="19">
        <v>20</v>
      </c>
      <c r="AO14" s="19">
        <v>0</v>
      </c>
      <c r="AP14" s="19">
        <v>0</v>
      </c>
      <c r="AQ14" s="19">
        <v>0</v>
      </c>
      <c r="AR14" s="19">
        <v>0</v>
      </c>
      <c r="AS14" s="19" t="s">
        <v>467</v>
      </c>
      <c r="AT14" s="19">
        <v>1</v>
      </c>
      <c r="AU14" s="19">
        <v>0</v>
      </c>
      <c r="AV14" s="19">
        <v>0</v>
      </c>
      <c r="AW14" s="19">
        <v>0</v>
      </c>
      <c r="AX14" s="19">
        <v>0</v>
      </c>
      <c r="AY14" s="19">
        <v>45</v>
      </c>
      <c r="AZ14" s="19">
        <v>0</v>
      </c>
      <c r="BA14" s="19">
        <v>1</v>
      </c>
      <c r="BB14" s="19" t="s">
        <v>89</v>
      </c>
      <c r="BC14" s="19">
        <v>5</v>
      </c>
      <c r="BD14" s="19">
        <v>2</v>
      </c>
      <c r="BE14" s="19">
        <v>0.05</v>
      </c>
      <c r="BF14" s="19">
        <v>4</v>
      </c>
      <c r="BG14" s="19">
        <v>6</v>
      </c>
      <c r="BH14" s="19">
        <v>0.5</v>
      </c>
      <c r="BI14" s="19">
        <v>10</v>
      </c>
      <c r="BJ14" s="19">
        <v>1</v>
      </c>
      <c r="BK14" s="19">
        <v>1</v>
      </c>
      <c r="BL14" s="19">
        <v>1</v>
      </c>
      <c r="BM14" s="19">
        <v>1</v>
      </c>
      <c r="BN14" s="19">
        <v>0</v>
      </c>
      <c r="BO14" s="19">
        <v>0</v>
      </c>
      <c r="BP14" s="19">
        <v>0</v>
      </c>
      <c r="BQ14" s="19">
        <v>0</v>
      </c>
      <c r="BR14" s="19">
        <v>1</v>
      </c>
      <c r="BS14" s="19">
        <v>1</v>
      </c>
      <c r="BT14" s="19">
        <v>1</v>
      </c>
      <c r="BU14" s="19">
        <v>1</v>
      </c>
    </row>
    <row r="15" spans="1:128" x14ac:dyDescent="0.3">
      <c r="A15" s="26">
        <v>13</v>
      </c>
      <c r="B15" s="19">
        <v>80</v>
      </c>
      <c r="C15" s="19">
        <v>9.3599557876586914E-2</v>
      </c>
      <c r="D15" s="19">
        <v>1.5599926312764481E-3</v>
      </c>
      <c r="E15" s="19">
        <v>5</v>
      </c>
      <c r="G15" s="19">
        <v>9.9510520800568107E-4</v>
      </c>
      <c r="H15" s="19">
        <v>7.5551449253968672E-2</v>
      </c>
      <c r="I15" s="19">
        <v>2.7403666497386781E-2</v>
      </c>
      <c r="J15" s="19">
        <v>9.7214124166708112E-3</v>
      </c>
      <c r="K15" s="19">
        <f t="shared" si="0"/>
        <v>9.7214124166708112E-3</v>
      </c>
      <c r="L15" s="19">
        <v>9.9510520800568107E-4</v>
      </c>
      <c r="M15" s="19">
        <v>9.9510520800568107E-4</v>
      </c>
      <c r="N15" s="19">
        <v>3.3306690738754701E-16</v>
      </c>
      <c r="O15" s="19">
        <v>-1.60237371373018E-31</v>
      </c>
      <c r="P15" s="19">
        <v>0</v>
      </c>
      <c r="Q15" s="19">
        <v>0</v>
      </c>
      <c r="R15" s="19">
        <v>-3.7499999999999999E-2</v>
      </c>
      <c r="S15" s="19">
        <v>2.296212748401291E-18</v>
      </c>
      <c r="T15" s="19">
        <v>0</v>
      </c>
      <c r="U15" s="19">
        <v>0</v>
      </c>
      <c r="V15" s="19">
        <v>2.4375000000000369E-3</v>
      </c>
      <c r="W15" s="19">
        <v>-1.4925382864607831E-19</v>
      </c>
      <c r="X15" s="19">
        <v>5.5511151231257827E-16</v>
      </c>
      <c r="Y15" s="19">
        <v>-0.5</v>
      </c>
      <c r="Z15" s="19">
        <v>9.1848509936051509E-17</v>
      </c>
      <c r="AA15" s="19">
        <v>1</v>
      </c>
      <c r="AB15" s="19">
        <v>0</v>
      </c>
      <c r="AC15" s="19">
        <v>-3.7499999999999999E-2</v>
      </c>
      <c r="AD15" s="19">
        <v>2.296212748401291E-18</v>
      </c>
      <c r="AE15" s="19">
        <v>0</v>
      </c>
      <c r="AF15" s="19">
        <v>0</v>
      </c>
      <c r="AG15" s="19">
        <v>-0.49906250000000002</v>
      </c>
      <c r="AH15" s="19">
        <v>9.1791104617341467E-17</v>
      </c>
      <c r="AI15" s="19">
        <v>1</v>
      </c>
      <c r="AJ15" s="19">
        <v>0</v>
      </c>
      <c r="AK15" s="19">
        <v>20</v>
      </c>
      <c r="AL15" s="19">
        <v>60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 t="s">
        <v>468</v>
      </c>
      <c r="AT15" s="19">
        <v>1</v>
      </c>
      <c r="AU15" s="19">
        <v>0</v>
      </c>
      <c r="AV15" s="19">
        <v>0</v>
      </c>
      <c r="AW15" s="19">
        <v>0</v>
      </c>
      <c r="AX15" s="19">
        <v>0</v>
      </c>
      <c r="AY15" s="19">
        <v>45</v>
      </c>
      <c r="AZ15" s="19">
        <v>0</v>
      </c>
      <c r="BA15" s="19">
        <v>1</v>
      </c>
      <c r="BB15" s="19" t="s">
        <v>89</v>
      </c>
      <c r="BC15" s="19">
        <v>5</v>
      </c>
      <c r="BD15" s="19">
        <v>2</v>
      </c>
      <c r="BE15" s="19">
        <v>0.05</v>
      </c>
      <c r="BF15" s="19">
        <v>4</v>
      </c>
      <c r="BG15" s="19">
        <v>6</v>
      </c>
      <c r="BH15" s="19">
        <v>0.5</v>
      </c>
      <c r="BI15" s="19">
        <v>10</v>
      </c>
      <c r="BJ15" s="19">
        <v>1</v>
      </c>
      <c r="BK15" s="19">
        <v>1</v>
      </c>
      <c r="BL15" s="19">
        <v>1</v>
      </c>
      <c r="BM15" s="19">
        <v>1</v>
      </c>
      <c r="BN15" s="19">
        <v>0</v>
      </c>
      <c r="BO15" s="19">
        <v>0</v>
      </c>
      <c r="BP15" s="19">
        <v>0</v>
      </c>
      <c r="BQ15" s="19">
        <v>0</v>
      </c>
      <c r="BR15" s="19">
        <v>1</v>
      </c>
      <c r="BS15" s="19">
        <v>1</v>
      </c>
      <c r="BT15" s="19">
        <v>1</v>
      </c>
      <c r="BU15" s="19">
        <v>1</v>
      </c>
    </row>
    <row r="16" spans="1:128" x14ac:dyDescent="0.3">
      <c r="A16" s="26">
        <v>14</v>
      </c>
      <c r="B16" s="19">
        <v>80</v>
      </c>
      <c r="C16" s="19">
        <v>7.7999591827392578E-2</v>
      </c>
      <c r="D16" s="19">
        <v>1.2999931971232101E-3</v>
      </c>
      <c r="E16" s="19">
        <v>5</v>
      </c>
      <c r="G16" s="19">
        <v>1.218749999999967E-3</v>
      </c>
      <c r="H16" s="19">
        <v>9.1968749999999988E-2</v>
      </c>
      <c r="I16" s="19">
        <v>3.3562499999999933E-2</v>
      </c>
      <c r="J16" s="19">
        <v>1.190625E-2</v>
      </c>
      <c r="K16" s="19">
        <f t="shared" si="0"/>
        <v>1.190625E-2</v>
      </c>
      <c r="L16" s="19">
        <v>1.218749999999967E-3</v>
      </c>
      <c r="M16" s="19">
        <v>1.218749999999967E-3</v>
      </c>
      <c r="N16" s="19">
        <v>-8.3266726846886741E-17</v>
      </c>
      <c r="O16" s="19">
        <v>-6.6613381477509392E-16</v>
      </c>
      <c r="P16" s="19">
        <v>3.3306690738754701E-16</v>
      </c>
      <c r="Q16" s="19">
        <v>0</v>
      </c>
      <c r="R16" s="19">
        <v>1.8749999999999999E-2</v>
      </c>
      <c r="S16" s="19">
        <v>1.8749999999999999E-2</v>
      </c>
      <c r="T16" s="19">
        <v>-3.7499999999999999E-2</v>
      </c>
      <c r="U16" s="19">
        <v>0</v>
      </c>
      <c r="V16" s="19">
        <v>-1.218750000000018E-3</v>
      </c>
      <c r="W16" s="19">
        <v>-1.2187499999997129E-3</v>
      </c>
      <c r="X16" s="19">
        <v>2.4375000000000369E-3</v>
      </c>
      <c r="Y16" s="19">
        <v>-0.25</v>
      </c>
      <c r="Z16" s="19">
        <v>0.75</v>
      </c>
      <c r="AA16" s="19">
        <v>-0.5</v>
      </c>
      <c r="AB16" s="19">
        <v>0</v>
      </c>
      <c r="AC16" s="19">
        <v>1.8749999999999999E-2</v>
      </c>
      <c r="AD16" s="19">
        <v>1.8749999999999999E-2</v>
      </c>
      <c r="AE16" s="19">
        <v>-3.7499999999999999E-2</v>
      </c>
      <c r="AF16" s="19">
        <v>0</v>
      </c>
      <c r="AG16" s="19">
        <v>-0.25046875000000002</v>
      </c>
      <c r="AH16" s="19">
        <v>0.74953124999999998</v>
      </c>
      <c r="AI16" s="19">
        <v>-0.49906250000000002</v>
      </c>
      <c r="AJ16" s="19">
        <v>0</v>
      </c>
      <c r="AK16" s="19">
        <v>0</v>
      </c>
      <c r="AL16" s="19">
        <v>20</v>
      </c>
      <c r="AM16" s="19">
        <v>60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 t="s">
        <v>469</v>
      </c>
      <c r="AT16" s="19">
        <v>1</v>
      </c>
      <c r="AU16" s="19">
        <v>0</v>
      </c>
      <c r="AV16" s="19">
        <v>0</v>
      </c>
      <c r="AW16" s="19">
        <v>0</v>
      </c>
      <c r="AX16" s="19">
        <v>0</v>
      </c>
      <c r="AY16" s="19">
        <v>45</v>
      </c>
      <c r="AZ16" s="19">
        <v>0</v>
      </c>
      <c r="BA16" s="19">
        <v>1</v>
      </c>
      <c r="BB16" s="19" t="s">
        <v>89</v>
      </c>
      <c r="BC16" s="19">
        <v>5</v>
      </c>
      <c r="BD16" s="19">
        <v>2</v>
      </c>
      <c r="BE16" s="19">
        <v>0.05</v>
      </c>
      <c r="BF16" s="19">
        <v>4</v>
      </c>
      <c r="BG16" s="19">
        <v>6</v>
      </c>
      <c r="BH16" s="19">
        <v>0.5</v>
      </c>
      <c r="BI16" s="19">
        <v>10</v>
      </c>
      <c r="BJ16" s="19">
        <v>1</v>
      </c>
      <c r="BK16" s="19">
        <v>1</v>
      </c>
      <c r="BL16" s="19">
        <v>1</v>
      </c>
      <c r="BM16" s="19">
        <v>1</v>
      </c>
      <c r="BN16" s="19">
        <v>0</v>
      </c>
      <c r="BO16" s="19">
        <v>0</v>
      </c>
      <c r="BP16" s="19">
        <v>0</v>
      </c>
      <c r="BQ16" s="19">
        <v>0</v>
      </c>
      <c r="BR16" s="19">
        <v>1</v>
      </c>
      <c r="BS16" s="19">
        <v>1</v>
      </c>
      <c r="BT16" s="19">
        <v>1</v>
      </c>
      <c r="BU16" s="19">
        <v>1</v>
      </c>
    </row>
    <row r="17" spans="1:73" x14ac:dyDescent="0.3">
      <c r="A17" s="26">
        <v>15</v>
      </c>
      <c r="B17" s="19">
        <v>80</v>
      </c>
      <c r="C17" s="19">
        <v>7.7999353408813477E-2</v>
      </c>
      <c r="D17" s="19">
        <v>1.2999892234802251E-3</v>
      </c>
      <c r="E17" s="19">
        <v>5</v>
      </c>
      <c r="G17" s="19">
        <v>9.9510520800568107E-4</v>
      </c>
      <c r="H17" s="19">
        <v>7.5551449253968672E-2</v>
      </c>
      <c r="I17" s="19">
        <v>2.7403666497386781E-2</v>
      </c>
      <c r="J17" s="19">
        <v>9.7214124166708112E-3</v>
      </c>
      <c r="K17" s="19">
        <f t="shared" si="0"/>
        <v>9.7214124166708112E-3</v>
      </c>
      <c r="L17" s="19">
        <v>9.9510520800568107E-4</v>
      </c>
      <c r="M17" s="19">
        <v>9.9510520800568107E-4</v>
      </c>
      <c r="N17" s="19">
        <v>-8.6281661508548166E-32</v>
      </c>
      <c r="O17" s="19">
        <v>3.3306690738754701E-16</v>
      </c>
      <c r="P17" s="19">
        <v>0</v>
      </c>
      <c r="Q17" s="19">
        <v>0</v>
      </c>
      <c r="R17" s="19">
        <v>4.9303806576313239E-34</v>
      </c>
      <c r="S17" s="19">
        <v>-3.7499999999999999E-2</v>
      </c>
      <c r="T17" s="19">
        <v>0</v>
      </c>
      <c r="U17" s="19">
        <v>0</v>
      </c>
      <c r="V17" s="19">
        <v>0</v>
      </c>
      <c r="W17" s="19">
        <v>2.4375000000000369E-3</v>
      </c>
      <c r="X17" s="19">
        <v>-5.5511151231257827E-16</v>
      </c>
      <c r="Y17" s="19">
        <v>6.123233995736766E-17</v>
      </c>
      <c r="Z17" s="19">
        <v>-0.5</v>
      </c>
      <c r="AA17" s="19">
        <v>-1</v>
      </c>
      <c r="AB17" s="19">
        <v>0</v>
      </c>
      <c r="AC17" s="19">
        <v>4.9303806576313239E-34</v>
      </c>
      <c r="AD17" s="19">
        <v>-3.7499999999999999E-2</v>
      </c>
      <c r="AE17" s="19">
        <v>0</v>
      </c>
      <c r="AF17" s="19">
        <v>0</v>
      </c>
      <c r="AG17" s="19">
        <v>6.123233995736766E-17</v>
      </c>
      <c r="AH17" s="19">
        <v>-0.49906250000000002</v>
      </c>
      <c r="AI17" s="19">
        <v>-1</v>
      </c>
      <c r="AJ17" s="19">
        <v>0</v>
      </c>
      <c r="AK17" s="19">
        <v>0</v>
      </c>
      <c r="AL17" s="19">
        <v>0</v>
      </c>
      <c r="AM17" s="19">
        <v>20</v>
      </c>
      <c r="AN17" s="19">
        <v>60</v>
      </c>
      <c r="AO17" s="19">
        <v>0</v>
      </c>
      <c r="AP17" s="19">
        <v>0</v>
      </c>
      <c r="AQ17" s="19">
        <v>0</v>
      </c>
      <c r="AR17" s="19">
        <v>0</v>
      </c>
      <c r="AS17" s="19" t="s">
        <v>470</v>
      </c>
      <c r="AT17" s="19">
        <v>1</v>
      </c>
      <c r="AU17" s="19">
        <v>0</v>
      </c>
      <c r="AV17" s="19">
        <v>0</v>
      </c>
      <c r="AW17" s="19">
        <v>0</v>
      </c>
      <c r="AX17" s="19">
        <v>0</v>
      </c>
      <c r="AY17" s="19">
        <v>45</v>
      </c>
      <c r="AZ17" s="19">
        <v>0</v>
      </c>
      <c r="BA17" s="19">
        <v>1</v>
      </c>
      <c r="BB17" s="19" t="s">
        <v>89</v>
      </c>
      <c r="BC17" s="19">
        <v>5</v>
      </c>
      <c r="BD17" s="19">
        <v>2</v>
      </c>
      <c r="BE17" s="19">
        <v>0.05</v>
      </c>
      <c r="BF17" s="19">
        <v>4</v>
      </c>
      <c r="BG17" s="19">
        <v>6</v>
      </c>
      <c r="BH17" s="19">
        <v>0.5</v>
      </c>
      <c r="BI17" s="19">
        <v>10</v>
      </c>
      <c r="BJ17" s="19">
        <v>1</v>
      </c>
      <c r="BK17" s="19">
        <v>1</v>
      </c>
      <c r="BL17" s="19">
        <v>1</v>
      </c>
      <c r="BM17" s="19">
        <v>1</v>
      </c>
      <c r="BN17" s="19">
        <v>0</v>
      </c>
      <c r="BO17" s="19">
        <v>0</v>
      </c>
      <c r="BP17" s="19">
        <v>0</v>
      </c>
      <c r="BQ17" s="19">
        <v>0</v>
      </c>
      <c r="BR17" s="19">
        <v>1</v>
      </c>
      <c r="BS17" s="19">
        <v>1</v>
      </c>
      <c r="BT17" s="19">
        <v>1</v>
      </c>
      <c r="BU17" s="19">
        <v>1</v>
      </c>
    </row>
    <row r="18" spans="1:73" x14ac:dyDescent="0.3">
      <c r="A18" s="26">
        <v>16</v>
      </c>
      <c r="B18" s="19">
        <v>80</v>
      </c>
      <c r="C18" s="19">
        <v>6.2399387359619141E-2</v>
      </c>
      <c r="D18" s="19">
        <v>1.039989789326986E-3</v>
      </c>
      <c r="E18" s="19">
        <v>3</v>
      </c>
      <c r="G18" s="19">
        <v>7.6546554461973376E-4</v>
      </c>
      <c r="H18" s="19">
        <v>1.684024198163438E-3</v>
      </c>
      <c r="I18" s="19">
        <v>7.6546554461973376E-4</v>
      </c>
      <c r="J18" s="19">
        <v>7.6546554461973376E-4</v>
      </c>
      <c r="K18" s="19">
        <f t="shared" si="0"/>
        <v>7.6546554461973376E-4</v>
      </c>
      <c r="N18" s="19">
        <v>-8.6281661508548166E-32</v>
      </c>
      <c r="O18" s="19">
        <v>0</v>
      </c>
      <c r="P18" s="19">
        <v>0</v>
      </c>
      <c r="Q18" s="19">
        <v>0</v>
      </c>
      <c r="R18" s="19">
        <v>4.9303806576313239E-34</v>
      </c>
      <c r="S18" s="19">
        <v>-2.5000000000000001E-2</v>
      </c>
      <c r="T18" s="19">
        <v>0</v>
      </c>
      <c r="U18" s="19">
        <v>0</v>
      </c>
      <c r="V18" s="19">
        <v>0</v>
      </c>
      <c r="W18" s="19">
        <v>1.8749999999999769E-3</v>
      </c>
      <c r="X18" s="19">
        <v>-5.5511151231257827E-16</v>
      </c>
      <c r="Y18" s="19">
        <v>6.123233995736766E-17</v>
      </c>
      <c r="Z18" s="19">
        <v>0</v>
      </c>
      <c r="AA18" s="19">
        <v>-1</v>
      </c>
      <c r="AB18" s="19">
        <v>0</v>
      </c>
      <c r="AC18" s="19">
        <v>4.9303806576313239E-34</v>
      </c>
      <c r="AD18" s="19">
        <v>-2.5000000000000001E-2</v>
      </c>
      <c r="AE18" s="19">
        <v>0</v>
      </c>
      <c r="AF18" s="19">
        <v>0</v>
      </c>
      <c r="AG18" s="19">
        <v>6.123233995736766E-17</v>
      </c>
      <c r="AH18" s="19">
        <v>0</v>
      </c>
      <c r="AI18" s="19">
        <v>-1</v>
      </c>
      <c r="AJ18" s="19">
        <v>0</v>
      </c>
      <c r="AK18" s="19">
        <v>0</v>
      </c>
      <c r="AL18" s="19">
        <v>0</v>
      </c>
      <c r="AM18" s="19">
        <v>40</v>
      </c>
      <c r="AN18" s="19">
        <v>40</v>
      </c>
      <c r="AO18" s="19">
        <v>0</v>
      </c>
      <c r="AP18" s="19">
        <v>0</v>
      </c>
      <c r="AQ18" s="19">
        <v>0</v>
      </c>
      <c r="AR18" s="19">
        <v>0</v>
      </c>
      <c r="AS18" s="19" t="s">
        <v>466</v>
      </c>
      <c r="AT18" s="19">
        <v>1</v>
      </c>
      <c r="AU18" s="19">
        <v>0</v>
      </c>
      <c r="AV18" s="19">
        <v>0</v>
      </c>
      <c r="AW18" s="19">
        <v>0</v>
      </c>
      <c r="AX18" s="19">
        <v>0</v>
      </c>
      <c r="AY18" s="19">
        <v>45</v>
      </c>
      <c r="AZ18" s="19">
        <v>0</v>
      </c>
      <c r="BA18" s="19">
        <v>1</v>
      </c>
      <c r="BB18" s="19" t="s">
        <v>89</v>
      </c>
      <c r="BC18" s="19">
        <v>5</v>
      </c>
      <c r="BD18" s="19">
        <v>2</v>
      </c>
      <c r="BE18" s="19">
        <v>0.05</v>
      </c>
      <c r="BF18" s="19">
        <v>4</v>
      </c>
      <c r="BG18" s="19">
        <v>6</v>
      </c>
      <c r="BH18" s="19">
        <v>0.5</v>
      </c>
      <c r="BI18" s="19">
        <v>10</v>
      </c>
      <c r="BJ18" s="19">
        <v>1</v>
      </c>
      <c r="BK18" s="19">
        <v>1</v>
      </c>
      <c r="BL18" s="19">
        <v>1</v>
      </c>
      <c r="BM18" s="19">
        <v>1</v>
      </c>
      <c r="BN18" s="19">
        <v>0</v>
      </c>
      <c r="BO18" s="19">
        <v>0</v>
      </c>
      <c r="BP18" s="19">
        <v>0</v>
      </c>
      <c r="BQ18" s="19">
        <v>0</v>
      </c>
      <c r="BR18" s="19">
        <v>1</v>
      </c>
      <c r="BS18" s="19">
        <v>1</v>
      </c>
      <c r="BT18" s="19">
        <v>1</v>
      </c>
      <c r="BU18" s="19">
        <v>1</v>
      </c>
    </row>
    <row r="19" spans="1:73" x14ac:dyDescent="0.3">
      <c r="A19" s="26">
        <v>17</v>
      </c>
      <c r="B19" s="19">
        <v>80</v>
      </c>
      <c r="C19" s="19">
        <v>6.2399387359619141E-2</v>
      </c>
      <c r="D19" s="19">
        <v>1.039989789326986E-3</v>
      </c>
      <c r="E19" s="19">
        <v>3</v>
      </c>
      <c r="G19" s="19">
        <v>6.562500000000253E-3</v>
      </c>
      <c r="H19" s="19">
        <v>0.109875</v>
      </c>
      <c r="I19" s="19">
        <v>6.562500000000253E-3</v>
      </c>
      <c r="J19" s="19">
        <v>6.562500000000253E-3</v>
      </c>
      <c r="K19" s="19">
        <f t="shared" si="0"/>
        <v>6.562500000000253E-3</v>
      </c>
      <c r="N19" s="19">
        <v>4.163336342344337E-17</v>
      </c>
      <c r="O19" s="19">
        <v>-7.7715611723760958E-16</v>
      </c>
      <c r="P19" s="19">
        <v>6.6613381477509392E-16</v>
      </c>
      <c r="Q19" s="19">
        <v>0</v>
      </c>
      <c r="R19" s="19">
        <v>2.1874999999999999E-2</v>
      </c>
      <c r="S19" s="19">
        <v>2.1874999999999999E-2</v>
      </c>
      <c r="T19" s="19">
        <v>-4.3749999999999997E-2</v>
      </c>
      <c r="U19" s="19">
        <v>0</v>
      </c>
      <c r="V19" s="19">
        <v>6.5624999999999434E-3</v>
      </c>
      <c r="W19" s="19">
        <v>6.5625000000005818E-3</v>
      </c>
      <c r="X19" s="19">
        <v>-1.3125000000000501E-2</v>
      </c>
      <c r="Y19" s="19">
        <v>-0.1249999999999999</v>
      </c>
      <c r="Z19" s="19">
        <v>0.875</v>
      </c>
      <c r="AA19" s="19">
        <v>-0.75</v>
      </c>
      <c r="AB19" s="19">
        <v>0</v>
      </c>
      <c r="AC19" s="19">
        <v>2.1874999999999999E-2</v>
      </c>
      <c r="AD19" s="19">
        <v>2.1874999999999999E-2</v>
      </c>
      <c r="AE19" s="19">
        <v>-4.3749999999999997E-2</v>
      </c>
      <c r="AF19" s="19">
        <v>0</v>
      </c>
      <c r="AG19" s="19">
        <v>-0.12664062500000001</v>
      </c>
      <c r="AH19" s="19">
        <v>0.87335937500000005</v>
      </c>
      <c r="AI19" s="19">
        <v>-0.74671874999999999</v>
      </c>
      <c r="AJ19" s="19">
        <v>0</v>
      </c>
      <c r="AK19" s="19">
        <v>0</v>
      </c>
      <c r="AL19" s="19">
        <v>10</v>
      </c>
      <c r="AM19" s="19">
        <v>70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 t="s">
        <v>471</v>
      </c>
      <c r="AT19" s="19">
        <v>1</v>
      </c>
      <c r="AU19" s="19">
        <v>0</v>
      </c>
      <c r="AV19" s="19">
        <v>0</v>
      </c>
      <c r="AW19" s="19">
        <v>0</v>
      </c>
      <c r="AX19" s="19">
        <v>0</v>
      </c>
      <c r="AY19" s="19">
        <v>45</v>
      </c>
      <c r="AZ19" s="19">
        <v>0</v>
      </c>
      <c r="BA19" s="19">
        <v>1</v>
      </c>
      <c r="BB19" s="19" t="s">
        <v>89</v>
      </c>
      <c r="BC19" s="19">
        <v>5</v>
      </c>
      <c r="BD19" s="19">
        <v>2</v>
      </c>
      <c r="BE19" s="19">
        <v>0.05</v>
      </c>
      <c r="BF19" s="19">
        <v>4</v>
      </c>
      <c r="BG19" s="19">
        <v>6</v>
      </c>
      <c r="BH19" s="19">
        <v>0.5</v>
      </c>
      <c r="BI19" s="19">
        <v>10</v>
      </c>
      <c r="BJ19" s="19">
        <v>1</v>
      </c>
      <c r="BK19" s="19">
        <v>1</v>
      </c>
      <c r="BL19" s="19">
        <v>1</v>
      </c>
      <c r="BM19" s="19">
        <v>1</v>
      </c>
      <c r="BN19" s="19">
        <v>0</v>
      </c>
      <c r="BO19" s="19">
        <v>0</v>
      </c>
      <c r="BP19" s="19">
        <v>0</v>
      </c>
      <c r="BQ19" s="19">
        <v>0</v>
      </c>
      <c r="BR19" s="19">
        <v>1</v>
      </c>
      <c r="BS19" s="19">
        <v>1</v>
      </c>
      <c r="BT19" s="19">
        <v>1</v>
      </c>
      <c r="BU19" s="19">
        <v>1</v>
      </c>
    </row>
    <row r="20" spans="1:73" x14ac:dyDescent="0.3">
      <c r="A20" s="26">
        <v>18</v>
      </c>
      <c r="B20" s="19">
        <v>80</v>
      </c>
      <c r="C20" s="19">
        <v>6.2399864196777337E-2</v>
      </c>
      <c r="D20" s="19">
        <v>1.0399977366129559E-3</v>
      </c>
      <c r="E20" s="19">
        <v>3</v>
      </c>
      <c r="G20" s="19">
        <v>5.3582588123383601E-3</v>
      </c>
      <c r="H20" s="19">
        <v>9.0860760146363462E-2</v>
      </c>
      <c r="I20" s="19">
        <v>5.3582588123383601E-3</v>
      </c>
      <c r="J20" s="19">
        <v>5.3582588123383601E-3</v>
      </c>
      <c r="K20" s="19">
        <f t="shared" si="0"/>
        <v>5.3582588123383601E-3</v>
      </c>
      <c r="N20" s="19">
        <v>6.6613381477509392E-16</v>
      </c>
      <c r="O20" s="19">
        <v>-2.095411779493313E-31</v>
      </c>
      <c r="P20" s="19">
        <v>0</v>
      </c>
      <c r="Q20" s="19">
        <v>0</v>
      </c>
      <c r="R20" s="19">
        <v>-4.3749999999999997E-2</v>
      </c>
      <c r="S20" s="19">
        <v>2.6789148731348381E-18</v>
      </c>
      <c r="T20" s="19">
        <v>0</v>
      </c>
      <c r="U20" s="19">
        <v>0</v>
      </c>
      <c r="V20" s="19">
        <v>-1.312500000000039E-2</v>
      </c>
      <c r="W20" s="19">
        <v>8.0367446194050808E-19</v>
      </c>
      <c r="X20" s="19">
        <v>5.5511151231257827E-16</v>
      </c>
      <c r="Y20" s="19">
        <v>-0.75</v>
      </c>
      <c r="Z20" s="19">
        <v>1.071565949253934E-16</v>
      </c>
      <c r="AA20" s="19">
        <v>1</v>
      </c>
      <c r="AB20" s="19">
        <v>0</v>
      </c>
      <c r="AC20" s="19">
        <v>-4.3749999999999997E-2</v>
      </c>
      <c r="AD20" s="19">
        <v>2.6789148731348381E-18</v>
      </c>
      <c r="AE20" s="19">
        <v>0</v>
      </c>
      <c r="AF20" s="19">
        <v>0</v>
      </c>
      <c r="AG20" s="19">
        <v>-0.74671874999999999</v>
      </c>
      <c r="AH20" s="19">
        <v>1.069556763099083E-16</v>
      </c>
      <c r="AI20" s="19">
        <v>1</v>
      </c>
      <c r="AJ20" s="19">
        <v>0</v>
      </c>
      <c r="AK20" s="19">
        <v>10</v>
      </c>
      <c r="AL20" s="19">
        <v>70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 t="s">
        <v>472</v>
      </c>
      <c r="AT20" s="19">
        <v>1</v>
      </c>
      <c r="AU20" s="19">
        <v>0</v>
      </c>
      <c r="AV20" s="19">
        <v>0</v>
      </c>
      <c r="AW20" s="19">
        <v>0</v>
      </c>
      <c r="AX20" s="19">
        <v>0</v>
      </c>
      <c r="AY20" s="19">
        <v>45</v>
      </c>
      <c r="AZ20" s="19">
        <v>0</v>
      </c>
      <c r="BA20" s="19">
        <v>1</v>
      </c>
      <c r="BB20" s="19" t="s">
        <v>89</v>
      </c>
      <c r="BC20" s="19">
        <v>5</v>
      </c>
      <c r="BD20" s="19">
        <v>2</v>
      </c>
      <c r="BE20" s="19">
        <v>0.05</v>
      </c>
      <c r="BF20" s="19">
        <v>4</v>
      </c>
      <c r="BG20" s="19">
        <v>6</v>
      </c>
      <c r="BH20" s="19">
        <v>0.5</v>
      </c>
      <c r="BI20" s="19">
        <v>10</v>
      </c>
      <c r="BJ20" s="19">
        <v>1</v>
      </c>
      <c r="BK20" s="19">
        <v>1</v>
      </c>
      <c r="BL20" s="19">
        <v>1</v>
      </c>
      <c r="BM20" s="19">
        <v>1</v>
      </c>
      <c r="BN20" s="19">
        <v>0</v>
      </c>
      <c r="BO20" s="19">
        <v>0</v>
      </c>
      <c r="BP20" s="19">
        <v>0</v>
      </c>
      <c r="BQ20" s="19">
        <v>0</v>
      </c>
      <c r="BR20" s="19">
        <v>1</v>
      </c>
      <c r="BS20" s="19">
        <v>1</v>
      </c>
      <c r="BT20" s="19">
        <v>1</v>
      </c>
      <c r="BU20" s="19">
        <v>1</v>
      </c>
    </row>
    <row r="21" spans="1:73" x14ac:dyDescent="0.3">
      <c r="A21" s="26">
        <v>19</v>
      </c>
      <c r="B21" s="19">
        <v>80</v>
      </c>
      <c r="C21" s="19">
        <v>6.2399387359619141E-2</v>
      </c>
      <c r="D21" s="19">
        <v>1.039989789326986E-3</v>
      </c>
      <c r="E21" s="19">
        <v>3</v>
      </c>
      <c r="G21" s="19">
        <v>6.5625000000002574E-3</v>
      </c>
      <c r="H21" s="19">
        <v>0.109875</v>
      </c>
      <c r="I21" s="19">
        <v>6.5625000000002574E-3</v>
      </c>
      <c r="J21" s="19">
        <v>6.5625000000002574E-3</v>
      </c>
      <c r="K21" s="19">
        <f t="shared" si="0"/>
        <v>6.5625000000002574E-3</v>
      </c>
      <c r="N21" s="19">
        <v>-7.7715611723760958E-16</v>
      </c>
      <c r="O21" s="19">
        <v>-2.775557561562891E-17</v>
      </c>
      <c r="P21" s="19">
        <v>-6.6613381477509392E-16</v>
      </c>
      <c r="Q21" s="19">
        <v>0</v>
      </c>
      <c r="R21" s="19">
        <v>2.1874999999999999E-2</v>
      </c>
      <c r="S21" s="19">
        <v>2.1874999999999999E-2</v>
      </c>
      <c r="T21" s="19">
        <v>4.3749999999999997E-2</v>
      </c>
      <c r="U21" s="19">
        <v>0</v>
      </c>
      <c r="V21" s="19">
        <v>6.5625000000005818E-3</v>
      </c>
      <c r="W21" s="19">
        <v>6.5624999999999711E-3</v>
      </c>
      <c r="X21" s="19">
        <v>1.3125000000000501E-2</v>
      </c>
      <c r="Y21" s="19">
        <v>0.875</v>
      </c>
      <c r="Z21" s="19">
        <v>-0.125</v>
      </c>
      <c r="AA21" s="19">
        <v>0.75</v>
      </c>
      <c r="AB21" s="19">
        <v>0</v>
      </c>
      <c r="AC21" s="19">
        <v>2.1874999999999999E-2</v>
      </c>
      <c r="AD21" s="19">
        <v>2.1874999999999999E-2</v>
      </c>
      <c r="AE21" s="19">
        <v>4.3749999999999997E-2</v>
      </c>
      <c r="AF21" s="19">
        <v>0</v>
      </c>
      <c r="AG21" s="19">
        <v>0.87335937500000005</v>
      </c>
      <c r="AH21" s="19">
        <v>-0.12664062500000001</v>
      </c>
      <c r="AI21" s="19">
        <v>0.74671874999999999</v>
      </c>
      <c r="AJ21" s="19">
        <v>0</v>
      </c>
      <c r="AK21" s="19">
        <v>70</v>
      </c>
      <c r="AL21" s="19">
        <v>0</v>
      </c>
      <c r="AM21" s="19">
        <v>0</v>
      </c>
      <c r="AN21" s="19">
        <v>10</v>
      </c>
      <c r="AO21" s="19">
        <v>0</v>
      </c>
      <c r="AP21" s="19">
        <v>0</v>
      </c>
      <c r="AQ21" s="19">
        <v>0</v>
      </c>
      <c r="AR21" s="19">
        <v>0</v>
      </c>
      <c r="AS21" s="19" t="s">
        <v>473</v>
      </c>
      <c r="AT21" s="19">
        <v>1</v>
      </c>
      <c r="AU21" s="19">
        <v>0</v>
      </c>
      <c r="AV21" s="19">
        <v>0</v>
      </c>
      <c r="AW21" s="19">
        <v>0</v>
      </c>
      <c r="AX21" s="19">
        <v>0</v>
      </c>
      <c r="AY21" s="19">
        <v>45</v>
      </c>
      <c r="AZ21" s="19">
        <v>0</v>
      </c>
      <c r="BA21" s="19">
        <v>1</v>
      </c>
      <c r="BB21" s="19" t="s">
        <v>89</v>
      </c>
      <c r="BC21" s="19">
        <v>5</v>
      </c>
      <c r="BD21" s="19">
        <v>2</v>
      </c>
      <c r="BE21" s="19">
        <v>0.05</v>
      </c>
      <c r="BF21" s="19">
        <v>4</v>
      </c>
      <c r="BG21" s="19">
        <v>6</v>
      </c>
      <c r="BH21" s="19">
        <v>0.5</v>
      </c>
      <c r="BI21" s="19">
        <v>10</v>
      </c>
      <c r="BJ21" s="19">
        <v>1</v>
      </c>
      <c r="BK21" s="19">
        <v>1</v>
      </c>
      <c r="BL21" s="19">
        <v>1</v>
      </c>
      <c r="BM21" s="19">
        <v>1</v>
      </c>
      <c r="BN21" s="19">
        <v>0</v>
      </c>
      <c r="BO21" s="19">
        <v>0</v>
      </c>
      <c r="BP21" s="19">
        <v>0</v>
      </c>
      <c r="BQ21" s="19">
        <v>0</v>
      </c>
      <c r="BR21" s="19">
        <v>1</v>
      </c>
      <c r="BS21" s="19">
        <v>1</v>
      </c>
      <c r="BT21" s="19">
        <v>1</v>
      </c>
      <c r="BU21" s="19">
        <v>1</v>
      </c>
    </row>
    <row r="22" spans="1:73" x14ac:dyDescent="0.3">
      <c r="A22" s="26">
        <v>20</v>
      </c>
      <c r="B22" s="19">
        <v>80</v>
      </c>
      <c r="C22" s="19">
        <v>6.2399864196777337E-2</v>
      </c>
      <c r="D22" s="19">
        <v>1.0399977366129559E-3</v>
      </c>
      <c r="E22" s="19">
        <v>4</v>
      </c>
      <c r="G22" s="19">
        <v>1.398960272398757E-2</v>
      </c>
      <c r="H22" s="19">
        <v>9.4127023135627694E-2</v>
      </c>
      <c r="I22" s="19">
        <v>2.7764459915060501E-2</v>
      </c>
      <c r="J22" s="19">
        <v>1.398960272398757E-2</v>
      </c>
      <c r="K22" s="19">
        <f t="shared" si="0"/>
        <v>1.398960272398757E-2</v>
      </c>
      <c r="L22" s="19">
        <v>1.398960272398757E-2</v>
      </c>
      <c r="N22" s="19">
        <v>5.5511151231257827E-17</v>
      </c>
      <c r="O22" s="19">
        <v>4.4408920985006262E-16</v>
      </c>
      <c r="P22" s="19">
        <v>3.3306690738754701E-16</v>
      </c>
      <c r="Q22" s="19">
        <v>0</v>
      </c>
      <c r="R22" s="19">
        <v>3.7499999999999999E-2</v>
      </c>
      <c r="S22" s="19">
        <v>-6.2500000000000003E-3</v>
      </c>
      <c r="T22" s="19">
        <v>7.4999999999999997E-2</v>
      </c>
      <c r="U22" s="19">
        <v>0</v>
      </c>
      <c r="V22" s="19">
        <v>4.6874999999999833E-3</v>
      </c>
      <c r="W22" s="19">
        <v>3.2625000000000022E-2</v>
      </c>
      <c r="X22" s="19">
        <v>9.3750000000000777E-3</v>
      </c>
      <c r="Y22" s="19">
        <v>0.25000000000000011</v>
      </c>
      <c r="Z22" s="19">
        <v>-0.5</v>
      </c>
      <c r="AA22" s="19">
        <v>-0.5</v>
      </c>
      <c r="AB22" s="19">
        <v>0</v>
      </c>
      <c r="AC22" s="19">
        <v>3.7499999999999999E-2</v>
      </c>
      <c r="AD22" s="19">
        <v>-6.2500000000000003E-3</v>
      </c>
      <c r="AE22" s="19">
        <v>7.4999999999999997E-2</v>
      </c>
      <c r="AF22" s="19">
        <v>0</v>
      </c>
      <c r="AG22" s="19">
        <v>0.25187500000000002</v>
      </c>
      <c r="AH22" s="19">
        <v>-0.49484375000000003</v>
      </c>
      <c r="AI22" s="19">
        <v>-0.49625000000000002</v>
      </c>
      <c r="AJ22" s="19">
        <v>0</v>
      </c>
      <c r="AK22" s="19">
        <v>20</v>
      </c>
      <c r="AL22" s="19">
        <v>0</v>
      </c>
      <c r="AM22" s="19">
        <v>10</v>
      </c>
      <c r="AN22" s="19">
        <v>50</v>
      </c>
      <c r="AO22" s="19">
        <v>0</v>
      </c>
      <c r="AP22" s="19">
        <v>0</v>
      </c>
      <c r="AQ22" s="19">
        <v>0</v>
      </c>
      <c r="AR22" s="19">
        <v>0</v>
      </c>
      <c r="AS22" s="19" t="s">
        <v>474</v>
      </c>
      <c r="AT22" s="19">
        <v>1</v>
      </c>
      <c r="AU22" s="19">
        <v>0</v>
      </c>
      <c r="AV22" s="19">
        <v>0</v>
      </c>
      <c r="AW22" s="19">
        <v>0</v>
      </c>
      <c r="AX22" s="19">
        <v>0</v>
      </c>
      <c r="AY22" s="19">
        <v>45</v>
      </c>
      <c r="AZ22" s="19">
        <v>0</v>
      </c>
      <c r="BA22" s="19">
        <v>1</v>
      </c>
      <c r="BB22" s="19" t="s">
        <v>89</v>
      </c>
      <c r="BC22" s="19">
        <v>5</v>
      </c>
      <c r="BD22" s="19">
        <v>2</v>
      </c>
      <c r="BE22" s="19">
        <v>0.05</v>
      </c>
      <c r="BF22" s="19">
        <v>4</v>
      </c>
      <c r="BG22" s="19">
        <v>6</v>
      </c>
      <c r="BH22" s="19">
        <v>0.5</v>
      </c>
      <c r="BI22" s="19">
        <v>10</v>
      </c>
      <c r="BJ22" s="19">
        <v>1</v>
      </c>
      <c r="BK22" s="19">
        <v>1</v>
      </c>
      <c r="BL22" s="19">
        <v>1</v>
      </c>
      <c r="BM22" s="19">
        <v>1</v>
      </c>
      <c r="BN22" s="19">
        <v>0</v>
      </c>
      <c r="BO22" s="19">
        <v>0</v>
      </c>
      <c r="BP22" s="19">
        <v>0</v>
      </c>
      <c r="BQ22" s="19">
        <v>0</v>
      </c>
      <c r="BR22" s="19">
        <v>1</v>
      </c>
      <c r="BS22" s="19">
        <v>1</v>
      </c>
      <c r="BT22" s="19">
        <v>1</v>
      </c>
      <c r="BU22" s="19">
        <v>1</v>
      </c>
    </row>
    <row r="23" spans="1:73" x14ac:dyDescent="0.3">
      <c r="A23" s="26">
        <v>21</v>
      </c>
      <c r="B23" s="19">
        <v>80</v>
      </c>
      <c r="C23" s="19">
        <v>6.2399625778198242E-2</v>
      </c>
      <c r="D23" s="19">
        <v>1.039993762969971E-3</v>
      </c>
      <c r="E23" s="19">
        <v>4</v>
      </c>
      <c r="G23" s="19">
        <v>1.3989602723987559E-2</v>
      </c>
      <c r="H23" s="19">
        <v>9.4127023135627694E-2</v>
      </c>
      <c r="I23" s="19">
        <v>2.7764459915060508E-2</v>
      </c>
      <c r="J23" s="19">
        <v>1.3989602723987559E-2</v>
      </c>
      <c r="K23" s="19">
        <f t="shared" si="0"/>
        <v>1.3989602723987559E-2</v>
      </c>
      <c r="L23" s="19">
        <v>1.3989602723987559E-2</v>
      </c>
      <c r="N23" s="19">
        <v>2.775557561562891E-17</v>
      </c>
      <c r="O23" s="19">
        <v>4.4408920985006262E-16</v>
      </c>
      <c r="P23" s="19">
        <v>3.3306690738754701E-16</v>
      </c>
      <c r="Q23" s="19">
        <v>0</v>
      </c>
      <c r="R23" s="19">
        <v>-3.7499999999999999E-2</v>
      </c>
      <c r="S23" s="19">
        <v>-6.250000000000009E-3</v>
      </c>
      <c r="T23" s="19">
        <v>7.4999999999999997E-2</v>
      </c>
      <c r="U23" s="19">
        <v>0</v>
      </c>
      <c r="V23" s="19">
        <v>-4.6874999999999556E-3</v>
      </c>
      <c r="W23" s="19">
        <v>3.2625000000000022E-2</v>
      </c>
      <c r="X23" s="19">
        <v>9.3750000000000777E-3</v>
      </c>
      <c r="Y23" s="19">
        <v>-0.24999999999999989</v>
      </c>
      <c r="Z23" s="19">
        <v>-0.5</v>
      </c>
      <c r="AA23" s="19">
        <v>-0.5</v>
      </c>
      <c r="AB23" s="19">
        <v>0</v>
      </c>
      <c r="AC23" s="19">
        <v>-3.7499999999999999E-2</v>
      </c>
      <c r="AD23" s="19">
        <v>-6.250000000000009E-3</v>
      </c>
      <c r="AE23" s="19">
        <v>7.4999999999999997E-2</v>
      </c>
      <c r="AF23" s="19">
        <v>0</v>
      </c>
      <c r="AG23" s="19">
        <v>-0.25187500000000002</v>
      </c>
      <c r="AH23" s="19">
        <v>-0.49484375000000003</v>
      </c>
      <c r="AI23" s="19">
        <v>-0.49625000000000002</v>
      </c>
      <c r="AJ23" s="19">
        <v>0</v>
      </c>
      <c r="AK23" s="19">
        <v>0</v>
      </c>
      <c r="AL23" s="19">
        <v>20</v>
      </c>
      <c r="AM23" s="19">
        <v>10</v>
      </c>
      <c r="AN23" s="19">
        <v>50</v>
      </c>
      <c r="AO23" s="19">
        <v>0</v>
      </c>
      <c r="AP23" s="19">
        <v>0</v>
      </c>
      <c r="AQ23" s="19">
        <v>0</v>
      </c>
      <c r="AR23" s="19">
        <v>0</v>
      </c>
      <c r="AS23" s="19" t="s">
        <v>475</v>
      </c>
      <c r="AT23" s="19">
        <v>1</v>
      </c>
      <c r="AU23" s="19">
        <v>0</v>
      </c>
      <c r="AV23" s="19">
        <v>0</v>
      </c>
      <c r="AW23" s="19">
        <v>0</v>
      </c>
      <c r="AX23" s="19">
        <v>0</v>
      </c>
      <c r="AY23" s="19">
        <v>45</v>
      </c>
      <c r="AZ23" s="19">
        <v>0</v>
      </c>
      <c r="BA23" s="19">
        <v>1</v>
      </c>
      <c r="BB23" s="19" t="s">
        <v>89</v>
      </c>
      <c r="BC23" s="19">
        <v>5</v>
      </c>
      <c r="BD23" s="19">
        <v>2</v>
      </c>
      <c r="BE23" s="19">
        <v>0.05</v>
      </c>
      <c r="BF23" s="19">
        <v>4</v>
      </c>
      <c r="BG23" s="19">
        <v>6</v>
      </c>
      <c r="BH23" s="19">
        <v>0.5</v>
      </c>
      <c r="BI23" s="19">
        <v>10</v>
      </c>
      <c r="BJ23" s="19">
        <v>1</v>
      </c>
      <c r="BK23" s="19">
        <v>1</v>
      </c>
      <c r="BL23" s="19">
        <v>1</v>
      </c>
      <c r="BM23" s="19">
        <v>1</v>
      </c>
      <c r="BN23" s="19">
        <v>0</v>
      </c>
      <c r="BO23" s="19">
        <v>0</v>
      </c>
      <c r="BP23" s="19">
        <v>0</v>
      </c>
      <c r="BQ23" s="19">
        <v>0</v>
      </c>
      <c r="BR23" s="19">
        <v>1</v>
      </c>
      <c r="BS23" s="19">
        <v>1</v>
      </c>
      <c r="BT23" s="19">
        <v>1</v>
      </c>
      <c r="BU23" s="19">
        <v>1</v>
      </c>
    </row>
    <row r="24" spans="1:73" x14ac:dyDescent="0.3">
      <c r="A24" s="26">
        <v>22</v>
      </c>
      <c r="B24" s="19">
        <v>80</v>
      </c>
      <c r="C24" s="19">
        <v>9.3599557876586914E-2</v>
      </c>
      <c r="D24" s="19">
        <v>1.5599926312764481E-3</v>
      </c>
      <c r="E24" s="19">
        <v>5</v>
      </c>
      <c r="G24" s="19">
        <v>1.009994005242113E-2</v>
      </c>
      <c r="H24" s="19">
        <v>0.10359499433641819</v>
      </c>
      <c r="I24" s="19">
        <v>3.0520628910009291E-2</v>
      </c>
      <c r="J24" s="19">
        <v>1.238281003548871E-2</v>
      </c>
      <c r="K24" s="19">
        <f t="shared" si="0"/>
        <v>1.238281003548871E-2</v>
      </c>
      <c r="L24" s="19">
        <v>1.027464643552276E-2</v>
      </c>
      <c r="M24" s="19">
        <v>1.009994005242113E-2</v>
      </c>
      <c r="N24" s="19">
        <v>2.006479940467024E-17</v>
      </c>
      <c r="O24" s="19">
        <v>4.4408920985006262E-16</v>
      </c>
      <c r="P24" s="19">
        <v>3.3306690738754701E-16</v>
      </c>
      <c r="Q24" s="19">
        <v>0</v>
      </c>
      <c r="R24" s="19">
        <v>-6.2500000000000012E-3</v>
      </c>
      <c r="S24" s="19">
        <v>-6.2500000000000047E-3</v>
      </c>
      <c r="T24" s="19">
        <v>7.4999999999999997E-2</v>
      </c>
      <c r="U24" s="19">
        <v>0</v>
      </c>
      <c r="V24" s="19">
        <v>-1.509375E-2</v>
      </c>
      <c r="W24" s="19">
        <v>1.959375000000008E-2</v>
      </c>
      <c r="X24" s="19">
        <v>-5.6250000000002132E-4</v>
      </c>
      <c r="Y24" s="19">
        <v>5.2820630471186962E-17</v>
      </c>
      <c r="Z24" s="19">
        <v>-0.5</v>
      </c>
      <c r="AA24" s="19">
        <v>-0.5</v>
      </c>
      <c r="AB24" s="19">
        <v>0</v>
      </c>
      <c r="AC24" s="19">
        <v>-6.2500000000000012E-3</v>
      </c>
      <c r="AD24" s="19">
        <v>-6.2500000000000047E-3</v>
      </c>
      <c r="AE24" s="19">
        <v>7.4999999999999997E-2</v>
      </c>
      <c r="AF24" s="19">
        <v>0</v>
      </c>
      <c r="AG24" s="19">
        <v>-1.4062499999999689E-3</v>
      </c>
      <c r="AH24" s="19">
        <v>-0.49484375000000003</v>
      </c>
      <c r="AI24" s="19">
        <v>-0.49625000000000002</v>
      </c>
      <c r="AJ24" s="19">
        <v>0</v>
      </c>
      <c r="AK24" s="19">
        <v>10</v>
      </c>
      <c r="AL24" s="19">
        <v>10</v>
      </c>
      <c r="AM24" s="19">
        <v>10</v>
      </c>
      <c r="AN24" s="19">
        <v>50</v>
      </c>
      <c r="AO24" s="19">
        <v>0</v>
      </c>
      <c r="AP24" s="19">
        <v>0</v>
      </c>
      <c r="AQ24" s="19">
        <v>0</v>
      </c>
      <c r="AR24" s="19">
        <v>0</v>
      </c>
      <c r="AS24" s="19" t="s">
        <v>476</v>
      </c>
      <c r="AT24" s="19">
        <v>1</v>
      </c>
      <c r="AU24" s="19">
        <v>0</v>
      </c>
      <c r="AV24" s="19">
        <v>0</v>
      </c>
      <c r="AW24" s="19">
        <v>0</v>
      </c>
      <c r="AX24" s="19">
        <v>0</v>
      </c>
      <c r="AY24" s="19">
        <v>45</v>
      </c>
      <c r="AZ24" s="19">
        <v>0</v>
      </c>
      <c r="BA24" s="19">
        <v>1</v>
      </c>
      <c r="BB24" s="19" t="s">
        <v>89</v>
      </c>
      <c r="BC24" s="19">
        <v>5</v>
      </c>
      <c r="BD24" s="19">
        <v>2</v>
      </c>
      <c r="BE24" s="19">
        <v>0.05</v>
      </c>
      <c r="BF24" s="19">
        <v>4</v>
      </c>
      <c r="BG24" s="19">
        <v>6</v>
      </c>
      <c r="BH24" s="19">
        <v>0.5</v>
      </c>
      <c r="BI24" s="19">
        <v>10</v>
      </c>
      <c r="BJ24" s="19">
        <v>1</v>
      </c>
      <c r="BK24" s="19">
        <v>1</v>
      </c>
      <c r="BL24" s="19">
        <v>1</v>
      </c>
      <c r="BM24" s="19">
        <v>1</v>
      </c>
      <c r="BN24" s="19">
        <v>0</v>
      </c>
      <c r="BO24" s="19">
        <v>0</v>
      </c>
      <c r="BP24" s="19">
        <v>0</v>
      </c>
      <c r="BQ24" s="19">
        <v>0</v>
      </c>
      <c r="BR24" s="19">
        <v>1</v>
      </c>
      <c r="BS24" s="19">
        <v>1</v>
      </c>
      <c r="BT24" s="19">
        <v>1</v>
      </c>
      <c r="BU24" s="19">
        <v>1</v>
      </c>
    </row>
    <row r="25" spans="1:73" x14ac:dyDescent="0.3">
      <c r="A25" s="26">
        <v>23</v>
      </c>
      <c r="B25" s="19">
        <v>80</v>
      </c>
      <c r="C25" s="19">
        <v>9.3599557876586914E-2</v>
      </c>
      <c r="D25" s="19">
        <v>1.5599926312764481E-3</v>
      </c>
      <c r="E25" s="19">
        <v>5</v>
      </c>
      <c r="G25" s="19">
        <v>1.438769819585462E-2</v>
      </c>
      <c r="H25" s="19">
        <v>7.8987921841728398E-2</v>
      </c>
      <c r="I25" s="19">
        <v>2.7540169525622001E-2</v>
      </c>
      <c r="J25" s="19">
        <v>1.623030657635581E-2</v>
      </c>
      <c r="K25" s="19">
        <f t="shared" si="0"/>
        <v>1.623030657635581E-2</v>
      </c>
      <c r="L25" s="19">
        <v>1.438769819585462E-2</v>
      </c>
      <c r="M25" s="19">
        <v>1.438769819585462E-2</v>
      </c>
      <c r="N25" s="19">
        <v>1.110223024625157E-16</v>
      </c>
      <c r="O25" s="19">
        <v>-5.5511151231257827E-16</v>
      </c>
      <c r="P25" s="19">
        <v>-8.3266726846886741E-17</v>
      </c>
      <c r="Q25" s="19">
        <v>0</v>
      </c>
      <c r="R25" s="19">
        <v>5.9374999999999997E-2</v>
      </c>
      <c r="S25" s="19">
        <v>-1.5625E-2</v>
      </c>
      <c r="T25" s="19">
        <v>3.125E-2</v>
      </c>
      <c r="U25" s="19">
        <v>0</v>
      </c>
      <c r="V25" s="19">
        <v>1.3125000000000081E-3</v>
      </c>
      <c r="W25" s="19">
        <v>-1.5750000000000038E-2</v>
      </c>
      <c r="X25" s="19">
        <v>3.1499999999999813E-2</v>
      </c>
      <c r="Y25" s="19">
        <v>0.12500000000000011</v>
      </c>
      <c r="Z25" s="19">
        <v>0.625</v>
      </c>
      <c r="AA25" s="19">
        <v>-0.25</v>
      </c>
      <c r="AB25" s="19">
        <v>0</v>
      </c>
      <c r="AC25" s="19">
        <v>5.9374999999999997E-2</v>
      </c>
      <c r="AD25" s="19">
        <v>-1.5625E-2</v>
      </c>
      <c r="AE25" s="19">
        <v>3.125E-2</v>
      </c>
      <c r="AF25" s="19">
        <v>0</v>
      </c>
      <c r="AG25" s="19">
        <v>0.12523437500000001</v>
      </c>
      <c r="AH25" s="19">
        <v>0.62148437499999998</v>
      </c>
      <c r="AI25" s="19">
        <v>-0.24296875000000001</v>
      </c>
      <c r="AJ25" s="19">
        <v>0</v>
      </c>
      <c r="AK25" s="19">
        <v>20</v>
      </c>
      <c r="AL25" s="19">
        <v>10</v>
      </c>
      <c r="AM25" s="19">
        <v>50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 t="s">
        <v>477</v>
      </c>
      <c r="AT25" s="19">
        <v>1</v>
      </c>
      <c r="AU25" s="19">
        <v>0</v>
      </c>
      <c r="AV25" s="19">
        <v>0</v>
      </c>
      <c r="AW25" s="19">
        <v>0</v>
      </c>
      <c r="AX25" s="19">
        <v>0</v>
      </c>
      <c r="AY25" s="19">
        <v>45</v>
      </c>
      <c r="AZ25" s="19">
        <v>0</v>
      </c>
      <c r="BA25" s="19">
        <v>1</v>
      </c>
      <c r="BB25" s="19" t="s">
        <v>89</v>
      </c>
      <c r="BC25" s="19">
        <v>5</v>
      </c>
      <c r="BD25" s="19">
        <v>2</v>
      </c>
      <c r="BE25" s="19">
        <v>0.05</v>
      </c>
      <c r="BF25" s="19">
        <v>4</v>
      </c>
      <c r="BG25" s="19">
        <v>6</v>
      </c>
      <c r="BH25" s="19">
        <v>0.5</v>
      </c>
      <c r="BI25" s="19">
        <v>10</v>
      </c>
      <c r="BJ25" s="19">
        <v>1</v>
      </c>
      <c r="BK25" s="19">
        <v>1</v>
      </c>
      <c r="BL25" s="19">
        <v>1</v>
      </c>
      <c r="BM25" s="19">
        <v>1</v>
      </c>
      <c r="BN25" s="19">
        <v>0</v>
      </c>
      <c r="BO25" s="19">
        <v>0</v>
      </c>
      <c r="BP25" s="19">
        <v>0</v>
      </c>
      <c r="BQ25" s="19">
        <v>0</v>
      </c>
      <c r="BR25" s="19">
        <v>1</v>
      </c>
      <c r="BS25" s="19">
        <v>1</v>
      </c>
      <c r="BT25" s="19">
        <v>1</v>
      </c>
      <c r="BU25" s="19">
        <v>1</v>
      </c>
    </row>
    <row r="26" spans="1:73" x14ac:dyDescent="0.3">
      <c r="A26" s="26">
        <v>24</v>
      </c>
      <c r="B26" s="19">
        <v>80</v>
      </c>
      <c r="C26" s="19">
        <v>6.2399625778198242E-2</v>
      </c>
      <c r="D26" s="19">
        <v>1.039993762969971E-3</v>
      </c>
      <c r="E26" s="19">
        <v>4</v>
      </c>
      <c r="G26" s="19">
        <v>1.0312499999999281E-3</v>
      </c>
      <c r="H26" s="19">
        <v>5.7656249999999999E-2</v>
      </c>
      <c r="I26" s="19">
        <v>1.9499999999999951E-2</v>
      </c>
      <c r="J26" s="19">
        <v>1.0312499999999281E-3</v>
      </c>
      <c r="K26" s="19">
        <f t="shared" si="0"/>
        <v>1.0312499999999281E-3</v>
      </c>
      <c r="L26" s="19">
        <v>1.0312499999999281E-3</v>
      </c>
      <c r="N26" s="19">
        <v>3.8857805861880479E-16</v>
      </c>
      <c r="O26" s="19">
        <v>-4.4408920985006262E-16</v>
      </c>
      <c r="P26" s="19">
        <v>-5.5511151231257827E-17</v>
      </c>
      <c r="Q26" s="19">
        <v>0</v>
      </c>
      <c r="R26" s="19">
        <v>-1.5625E-2</v>
      </c>
      <c r="S26" s="19">
        <v>-1.562500000000001E-2</v>
      </c>
      <c r="T26" s="19">
        <v>3.125E-2</v>
      </c>
      <c r="U26" s="19">
        <v>0</v>
      </c>
      <c r="V26" s="19">
        <v>-1.0312499999999281E-3</v>
      </c>
      <c r="W26" s="19">
        <v>-1.031249999999817E-3</v>
      </c>
      <c r="X26" s="19">
        <v>2.0624999999999121E-3</v>
      </c>
      <c r="Y26" s="19">
        <v>-0.37499999999999989</v>
      </c>
      <c r="Z26" s="19">
        <v>0.625</v>
      </c>
      <c r="AA26" s="19">
        <v>-0.25</v>
      </c>
      <c r="AB26" s="19">
        <v>0</v>
      </c>
      <c r="AC26" s="19">
        <v>-1.5625E-2</v>
      </c>
      <c r="AD26" s="19">
        <v>-1.562500000000001E-2</v>
      </c>
      <c r="AE26" s="19">
        <v>3.125E-2</v>
      </c>
      <c r="AF26" s="19">
        <v>0</v>
      </c>
      <c r="AG26" s="19">
        <v>-0.37851562500000002</v>
      </c>
      <c r="AH26" s="19">
        <v>0.62148437499999998</v>
      </c>
      <c r="AI26" s="19">
        <v>-0.24296875000000001</v>
      </c>
      <c r="AJ26" s="19">
        <v>0</v>
      </c>
      <c r="AK26" s="19">
        <v>0</v>
      </c>
      <c r="AL26" s="19">
        <v>30</v>
      </c>
      <c r="AM26" s="19">
        <v>50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 t="s">
        <v>478</v>
      </c>
      <c r="AT26" s="19">
        <v>1</v>
      </c>
      <c r="AU26" s="19">
        <v>0</v>
      </c>
      <c r="AV26" s="19">
        <v>0</v>
      </c>
      <c r="AW26" s="19">
        <v>0</v>
      </c>
      <c r="AX26" s="19">
        <v>0</v>
      </c>
      <c r="AY26" s="19">
        <v>45</v>
      </c>
      <c r="AZ26" s="19">
        <v>0</v>
      </c>
      <c r="BA26" s="19">
        <v>1</v>
      </c>
      <c r="BB26" s="19" t="s">
        <v>89</v>
      </c>
      <c r="BC26" s="19">
        <v>5</v>
      </c>
      <c r="BD26" s="19">
        <v>2</v>
      </c>
      <c r="BE26" s="19">
        <v>0.05</v>
      </c>
      <c r="BF26" s="19">
        <v>4</v>
      </c>
      <c r="BG26" s="19">
        <v>6</v>
      </c>
      <c r="BH26" s="19">
        <v>0.5</v>
      </c>
      <c r="BI26" s="19">
        <v>10</v>
      </c>
      <c r="BJ26" s="19">
        <v>1</v>
      </c>
      <c r="BK26" s="19">
        <v>1</v>
      </c>
      <c r="BL26" s="19">
        <v>1</v>
      </c>
      <c r="BM26" s="19">
        <v>1</v>
      </c>
      <c r="BN26" s="19">
        <v>0</v>
      </c>
      <c r="BO26" s="19">
        <v>0</v>
      </c>
      <c r="BP26" s="19">
        <v>0</v>
      </c>
      <c r="BQ26" s="19">
        <v>0</v>
      </c>
      <c r="BR26" s="19">
        <v>1</v>
      </c>
      <c r="BS26" s="19">
        <v>1</v>
      </c>
      <c r="BT26" s="19">
        <v>1</v>
      </c>
      <c r="BU26" s="19">
        <v>1</v>
      </c>
    </row>
    <row r="27" spans="1:73" x14ac:dyDescent="0.3">
      <c r="A27" s="26">
        <v>25</v>
      </c>
      <c r="B27" s="19">
        <v>80</v>
      </c>
      <c r="C27" s="19">
        <v>7.7999591827392578E-2</v>
      </c>
      <c r="D27" s="19">
        <v>1.2999931971232101E-3</v>
      </c>
      <c r="E27" s="19">
        <v>5</v>
      </c>
      <c r="G27" s="19">
        <v>8.5923294280417081E-4</v>
      </c>
      <c r="H27" s="19">
        <v>8.1304675113504365E-2</v>
      </c>
      <c r="I27" s="19">
        <v>2.738709065189289E-2</v>
      </c>
      <c r="J27" s="19">
        <v>1.4197580394648201E-2</v>
      </c>
      <c r="K27" s="19">
        <f t="shared" si="0"/>
        <v>1.4197580394648201E-2</v>
      </c>
      <c r="L27" s="19">
        <v>8.5923294280417081E-4</v>
      </c>
      <c r="M27" s="19">
        <v>8.5923294280417081E-4</v>
      </c>
      <c r="N27" s="19">
        <v>9.7144514654701197E-17</v>
      </c>
      <c r="O27" s="19">
        <v>-5.5511151231257827E-16</v>
      </c>
      <c r="P27" s="19">
        <v>-2.775557561562891E-17</v>
      </c>
      <c r="Q27" s="19">
        <v>0</v>
      </c>
      <c r="R27" s="19">
        <v>1.5625E-2</v>
      </c>
      <c r="S27" s="19">
        <v>-1.562500000000001E-2</v>
      </c>
      <c r="T27" s="19">
        <v>3.125E-2</v>
      </c>
      <c r="U27" s="19">
        <v>0</v>
      </c>
      <c r="V27" s="19">
        <v>1.874999999999793E-4</v>
      </c>
      <c r="W27" s="19">
        <v>-9.374999999999245E-4</v>
      </c>
      <c r="X27" s="19">
        <v>1.874999999999905E-3</v>
      </c>
      <c r="Y27" s="19">
        <v>-0.1249999999999999</v>
      </c>
      <c r="Z27" s="19">
        <v>0.625</v>
      </c>
      <c r="AA27" s="19">
        <v>-0.25</v>
      </c>
      <c r="AB27" s="19">
        <v>0</v>
      </c>
      <c r="AC27" s="19">
        <v>1.5625E-2</v>
      </c>
      <c r="AD27" s="19">
        <v>-1.562500000000001E-2</v>
      </c>
      <c r="AE27" s="19">
        <v>3.125E-2</v>
      </c>
      <c r="AF27" s="19">
        <v>0</v>
      </c>
      <c r="AG27" s="19">
        <v>-0.128046875</v>
      </c>
      <c r="AH27" s="19">
        <v>0.62148437499999998</v>
      </c>
      <c r="AI27" s="19">
        <v>-0.24296875000000001</v>
      </c>
      <c r="AJ27" s="19">
        <v>0</v>
      </c>
      <c r="AK27" s="19">
        <v>10</v>
      </c>
      <c r="AL27" s="19">
        <v>20</v>
      </c>
      <c r="AM27" s="19">
        <v>50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 t="s">
        <v>479</v>
      </c>
      <c r="AT27" s="19">
        <v>1</v>
      </c>
      <c r="AU27" s="19">
        <v>0</v>
      </c>
      <c r="AV27" s="19">
        <v>0</v>
      </c>
      <c r="AW27" s="19">
        <v>0</v>
      </c>
      <c r="AX27" s="19">
        <v>0</v>
      </c>
      <c r="AY27" s="19">
        <v>45</v>
      </c>
      <c r="AZ27" s="19">
        <v>0</v>
      </c>
      <c r="BA27" s="19">
        <v>1</v>
      </c>
      <c r="BB27" s="19" t="s">
        <v>89</v>
      </c>
      <c r="BC27" s="19">
        <v>5</v>
      </c>
      <c r="BD27" s="19">
        <v>2</v>
      </c>
      <c r="BE27" s="19">
        <v>0.05</v>
      </c>
      <c r="BF27" s="19">
        <v>4</v>
      </c>
      <c r="BG27" s="19">
        <v>6</v>
      </c>
      <c r="BH27" s="19">
        <v>0.5</v>
      </c>
      <c r="BI27" s="19">
        <v>10</v>
      </c>
      <c r="BJ27" s="19">
        <v>1</v>
      </c>
      <c r="BK27" s="19">
        <v>1</v>
      </c>
      <c r="BL27" s="19">
        <v>1</v>
      </c>
      <c r="BM27" s="19">
        <v>1</v>
      </c>
      <c r="BN27" s="19">
        <v>0</v>
      </c>
      <c r="BO27" s="19">
        <v>0</v>
      </c>
      <c r="BP27" s="19">
        <v>0</v>
      </c>
      <c r="BQ27" s="19">
        <v>0</v>
      </c>
      <c r="BR27" s="19">
        <v>1</v>
      </c>
      <c r="BS27" s="19">
        <v>1</v>
      </c>
      <c r="BT27" s="19">
        <v>1</v>
      </c>
      <c r="BU27" s="19">
        <v>1</v>
      </c>
    </row>
    <row r="28" spans="1:73" x14ac:dyDescent="0.3">
      <c r="A28" s="26">
        <v>26</v>
      </c>
      <c r="B28" s="19">
        <v>80</v>
      </c>
      <c r="C28" s="19">
        <v>6.2399625778198242E-2</v>
      </c>
      <c r="D28" s="19">
        <v>1.039993762969971E-3</v>
      </c>
      <c r="E28" s="19">
        <v>4</v>
      </c>
      <c r="G28" s="19">
        <v>8.4201209908168139E-4</v>
      </c>
      <c r="H28" s="19">
        <v>4.7076130994114188E-2</v>
      </c>
      <c r="I28" s="19">
        <v>1.5921683328090651E-2</v>
      </c>
      <c r="J28" s="19">
        <v>8.4201209908168139E-4</v>
      </c>
      <c r="K28" s="19">
        <f t="shared" si="0"/>
        <v>8.4201209908168139E-4</v>
      </c>
      <c r="L28" s="19">
        <v>8.4201209908168139E-4</v>
      </c>
      <c r="N28" s="19">
        <v>-5.5511151231257827E-17</v>
      </c>
      <c r="O28" s="19">
        <v>-1.1093356479670481E-31</v>
      </c>
      <c r="P28" s="19">
        <v>0</v>
      </c>
      <c r="Q28" s="19">
        <v>0</v>
      </c>
      <c r="R28" s="19">
        <v>3.125E-2</v>
      </c>
      <c r="S28" s="19">
        <v>-1.9135106236677378E-18</v>
      </c>
      <c r="T28" s="19">
        <v>0</v>
      </c>
      <c r="U28" s="19">
        <v>0</v>
      </c>
      <c r="V28" s="19">
        <v>2.0624999999999121E-3</v>
      </c>
      <c r="W28" s="19">
        <v>-1.2629170116207861E-19</v>
      </c>
      <c r="X28" s="19">
        <v>5.5511151231257827E-16</v>
      </c>
      <c r="Y28" s="19">
        <v>-0.25</v>
      </c>
      <c r="Z28" s="19">
        <v>7.6540424946709591E-17</v>
      </c>
      <c r="AA28" s="19">
        <v>1</v>
      </c>
      <c r="AB28" s="19">
        <v>0</v>
      </c>
      <c r="AC28" s="19">
        <v>3.125E-2</v>
      </c>
      <c r="AD28" s="19">
        <v>-1.9135106236677378E-18</v>
      </c>
      <c r="AE28" s="19">
        <v>0</v>
      </c>
      <c r="AF28" s="19">
        <v>0</v>
      </c>
      <c r="AG28" s="19">
        <v>-0.24296875000000001</v>
      </c>
      <c r="AH28" s="19">
        <v>7.6109885056384328E-17</v>
      </c>
      <c r="AI28" s="19">
        <v>1</v>
      </c>
      <c r="AJ28" s="19">
        <v>0</v>
      </c>
      <c r="AK28" s="19">
        <v>30</v>
      </c>
      <c r="AL28" s="19">
        <v>50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 t="s">
        <v>480</v>
      </c>
      <c r="AT28" s="19">
        <v>1</v>
      </c>
      <c r="AU28" s="19">
        <v>0</v>
      </c>
      <c r="AV28" s="19">
        <v>0</v>
      </c>
      <c r="AW28" s="19">
        <v>0</v>
      </c>
      <c r="AX28" s="19">
        <v>0</v>
      </c>
      <c r="AY28" s="19">
        <v>45</v>
      </c>
      <c r="AZ28" s="19">
        <v>0</v>
      </c>
      <c r="BA28" s="19">
        <v>1</v>
      </c>
      <c r="BB28" s="19" t="s">
        <v>89</v>
      </c>
      <c r="BC28" s="19">
        <v>5</v>
      </c>
      <c r="BD28" s="19">
        <v>2</v>
      </c>
      <c r="BE28" s="19">
        <v>0.05</v>
      </c>
      <c r="BF28" s="19">
        <v>4</v>
      </c>
      <c r="BG28" s="19">
        <v>6</v>
      </c>
      <c r="BH28" s="19">
        <v>0.5</v>
      </c>
      <c r="BI28" s="19">
        <v>10</v>
      </c>
      <c r="BJ28" s="19">
        <v>1</v>
      </c>
      <c r="BK28" s="19">
        <v>1</v>
      </c>
      <c r="BL28" s="19">
        <v>1</v>
      </c>
      <c r="BM28" s="19">
        <v>1</v>
      </c>
      <c r="BN28" s="19">
        <v>0</v>
      </c>
      <c r="BO28" s="19">
        <v>0</v>
      </c>
      <c r="BP28" s="19">
        <v>0</v>
      </c>
      <c r="BQ28" s="19">
        <v>0</v>
      </c>
      <c r="BR28" s="19">
        <v>1</v>
      </c>
      <c r="BS28" s="19">
        <v>1</v>
      </c>
      <c r="BT28" s="19">
        <v>1</v>
      </c>
      <c r="BU28" s="19">
        <v>1</v>
      </c>
    </row>
    <row r="29" spans="1:73" x14ac:dyDescent="0.3">
      <c r="A29" s="26">
        <v>27</v>
      </c>
      <c r="B29" s="19">
        <v>80</v>
      </c>
      <c r="C29" s="19">
        <v>7.7999353408813477E-2</v>
      </c>
      <c r="D29" s="19">
        <v>1.2999892234802251E-3</v>
      </c>
      <c r="E29" s="19">
        <v>4</v>
      </c>
      <c r="G29" s="19">
        <v>1.398960272398757E-2</v>
      </c>
      <c r="H29" s="19">
        <v>9.4127023135627694E-2</v>
      </c>
      <c r="I29" s="19">
        <v>2.7764459915060519E-2</v>
      </c>
      <c r="J29" s="19">
        <v>1.398960272398757E-2</v>
      </c>
      <c r="K29" s="19">
        <f t="shared" si="0"/>
        <v>1.398960272398757E-2</v>
      </c>
      <c r="L29" s="19">
        <v>1.398960272398757E-2</v>
      </c>
      <c r="N29" s="19">
        <v>4.4408920985006262E-16</v>
      </c>
      <c r="O29" s="19">
        <v>0</v>
      </c>
      <c r="P29" s="19">
        <v>-3.3306690738754701E-16</v>
      </c>
      <c r="Q29" s="19">
        <v>0</v>
      </c>
      <c r="R29" s="19">
        <v>-6.2500000000000003E-3</v>
      </c>
      <c r="S29" s="19">
        <v>3.7499999999999999E-2</v>
      </c>
      <c r="T29" s="19">
        <v>-7.4999999999999997E-2</v>
      </c>
      <c r="U29" s="19">
        <v>0</v>
      </c>
      <c r="V29" s="19">
        <v>3.2625000000000022E-2</v>
      </c>
      <c r="W29" s="19">
        <v>4.6875000000000389E-3</v>
      </c>
      <c r="X29" s="19">
        <v>-9.3750000000000777E-3</v>
      </c>
      <c r="Y29" s="19">
        <v>-0.5</v>
      </c>
      <c r="Z29" s="19">
        <v>0.25000000000000011</v>
      </c>
      <c r="AA29" s="19">
        <v>0.5</v>
      </c>
      <c r="AB29" s="19">
        <v>0</v>
      </c>
      <c r="AC29" s="19">
        <v>-6.2500000000000003E-3</v>
      </c>
      <c r="AD29" s="19">
        <v>3.7499999999999999E-2</v>
      </c>
      <c r="AE29" s="19">
        <v>-7.4999999999999997E-2</v>
      </c>
      <c r="AF29" s="19">
        <v>0</v>
      </c>
      <c r="AG29" s="19">
        <v>-0.49484375000000003</v>
      </c>
      <c r="AH29" s="19">
        <v>0.25187500000000013</v>
      </c>
      <c r="AI29" s="19">
        <v>0.49625000000000002</v>
      </c>
      <c r="AJ29" s="19">
        <v>0</v>
      </c>
      <c r="AK29" s="19">
        <v>10</v>
      </c>
      <c r="AL29" s="19">
        <v>50</v>
      </c>
      <c r="AM29" s="19">
        <v>20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 t="s">
        <v>481</v>
      </c>
      <c r="AT29" s="19">
        <v>1</v>
      </c>
      <c r="AU29" s="19">
        <v>0</v>
      </c>
      <c r="AV29" s="19">
        <v>0</v>
      </c>
      <c r="AW29" s="19">
        <v>0</v>
      </c>
      <c r="AX29" s="19">
        <v>0</v>
      </c>
      <c r="AY29" s="19">
        <v>45</v>
      </c>
      <c r="AZ29" s="19">
        <v>0</v>
      </c>
      <c r="BA29" s="19">
        <v>1</v>
      </c>
      <c r="BB29" s="19" t="s">
        <v>89</v>
      </c>
      <c r="BC29" s="19">
        <v>5</v>
      </c>
      <c r="BD29" s="19">
        <v>2</v>
      </c>
      <c r="BE29" s="19">
        <v>0.05</v>
      </c>
      <c r="BF29" s="19">
        <v>4</v>
      </c>
      <c r="BG29" s="19">
        <v>6</v>
      </c>
      <c r="BH29" s="19">
        <v>0.5</v>
      </c>
      <c r="BI29" s="19">
        <v>10</v>
      </c>
      <c r="BJ29" s="19">
        <v>1</v>
      </c>
      <c r="BK29" s="19">
        <v>1</v>
      </c>
      <c r="BL29" s="19">
        <v>1</v>
      </c>
      <c r="BM29" s="19">
        <v>1</v>
      </c>
      <c r="BN29" s="19">
        <v>0</v>
      </c>
      <c r="BO29" s="19">
        <v>0</v>
      </c>
      <c r="BP29" s="19">
        <v>0</v>
      </c>
      <c r="BQ29" s="19">
        <v>0</v>
      </c>
      <c r="BR29" s="19">
        <v>1</v>
      </c>
      <c r="BS29" s="19">
        <v>1</v>
      </c>
      <c r="BT29" s="19">
        <v>1</v>
      </c>
      <c r="BU29" s="19">
        <v>1</v>
      </c>
    </row>
    <row r="30" spans="1:73" x14ac:dyDescent="0.3">
      <c r="A30" s="26">
        <v>28</v>
      </c>
      <c r="B30" s="19">
        <v>80</v>
      </c>
      <c r="C30" s="19">
        <v>9.3599557876586914E-2</v>
      </c>
      <c r="D30" s="19">
        <v>1.5599926312764481E-3</v>
      </c>
      <c r="E30" s="19">
        <v>5</v>
      </c>
      <c r="G30" s="19">
        <v>4.5359889012760099E-3</v>
      </c>
      <c r="H30" s="19">
        <v>0.1015259261069556</v>
      </c>
      <c r="I30" s="19">
        <v>3.6160125656584649E-2</v>
      </c>
      <c r="J30" s="19">
        <v>9.3643689723333454E-3</v>
      </c>
      <c r="K30" s="19">
        <f t="shared" si="0"/>
        <v>9.3643689723333454E-3</v>
      </c>
      <c r="L30" s="19">
        <v>4.5359889012760099E-3</v>
      </c>
      <c r="M30" s="19">
        <v>4.5359889012760099E-3</v>
      </c>
      <c r="N30" s="19">
        <v>2.2204460492503131E-16</v>
      </c>
      <c r="O30" s="19">
        <v>1.3877787807814459E-16</v>
      </c>
      <c r="P30" s="19">
        <v>-6.6613381477509392E-16</v>
      </c>
      <c r="Q30" s="19">
        <v>0</v>
      </c>
      <c r="R30" s="19">
        <v>9.3749999999999997E-3</v>
      </c>
      <c r="S30" s="19">
        <v>2.1874999999999999E-2</v>
      </c>
      <c r="T30" s="19">
        <v>-4.3749999999999997E-2</v>
      </c>
      <c r="U30" s="19">
        <v>0</v>
      </c>
      <c r="V30" s="19">
        <v>9.3749999999948042E-5</v>
      </c>
      <c r="W30" s="19">
        <v>4.9687500000000634E-3</v>
      </c>
      <c r="X30" s="19">
        <v>-9.9374999999997105E-3</v>
      </c>
      <c r="Y30" s="19">
        <v>-0.375</v>
      </c>
      <c r="Z30" s="19">
        <v>0.12500000000000011</v>
      </c>
      <c r="AA30" s="19">
        <v>0.75</v>
      </c>
      <c r="AB30" s="19">
        <v>0</v>
      </c>
      <c r="AC30" s="19">
        <v>9.3749999999999997E-3</v>
      </c>
      <c r="AD30" s="19">
        <v>2.1874999999999999E-2</v>
      </c>
      <c r="AE30" s="19">
        <v>-4.3749999999999997E-2</v>
      </c>
      <c r="AF30" s="19">
        <v>0</v>
      </c>
      <c r="AG30" s="19">
        <v>-0.36960937500000002</v>
      </c>
      <c r="AH30" s="19">
        <v>0.12664062500000009</v>
      </c>
      <c r="AI30" s="19">
        <v>0.74671874999999999</v>
      </c>
      <c r="AJ30" s="19">
        <v>0</v>
      </c>
      <c r="AK30" s="19">
        <v>20</v>
      </c>
      <c r="AL30" s="19">
        <v>50</v>
      </c>
      <c r="AM30" s="19">
        <v>10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 t="s">
        <v>482</v>
      </c>
      <c r="AT30" s="19">
        <v>1</v>
      </c>
      <c r="AU30" s="19">
        <v>0</v>
      </c>
      <c r="AV30" s="19">
        <v>0</v>
      </c>
      <c r="AW30" s="19">
        <v>0</v>
      </c>
      <c r="AX30" s="19">
        <v>0</v>
      </c>
      <c r="AY30" s="19">
        <v>45</v>
      </c>
      <c r="AZ30" s="19">
        <v>0</v>
      </c>
      <c r="BA30" s="19">
        <v>1</v>
      </c>
      <c r="BB30" s="19" t="s">
        <v>89</v>
      </c>
      <c r="BC30" s="19">
        <v>5</v>
      </c>
      <c r="BD30" s="19">
        <v>2</v>
      </c>
      <c r="BE30" s="19">
        <v>0.05</v>
      </c>
      <c r="BF30" s="19">
        <v>4</v>
      </c>
      <c r="BG30" s="19">
        <v>6</v>
      </c>
      <c r="BH30" s="19">
        <v>0.5</v>
      </c>
      <c r="BI30" s="19">
        <v>10</v>
      </c>
      <c r="BJ30" s="19">
        <v>1</v>
      </c>
      <c r="BK30" s="19">
        <v>1</v>
      </c>
      <c r="BL30" s="19">
        <v>1</v>
      </c>
      <c r="BM30" s="19">
        <v>1</v>
      </c>
      <c r="BN30" s="19">
        <v>0</v>
      </c>
      <c r="BO30" s="19">
        <v>0</v>
      </c>
      <c r="BP30" s="19">
        <v>0</v>
      </c>
      <c r="BQ30" s="19">
        <v>0</v>
      </c>
      <c r="BR30" s="19">
        <v>1</v>
      </c>
      <c r="BS30" s="19">
        <v>1</v>
      </c>
      <c r="BT30" s="19">
        <v>1</v>
      </c>
      <c r="BU30" s="19">
        <v>1</v>
      </c>
    </row>
    <row r="31" spans="1:73" x14ac:dyDescent="0.3">
      <c r="A31" s="26">
        <v>29</v>
      </c>
      <c r="B31" s="19">
        <v>80</v>
      </c>
      <c r="C31" s="19">
        <v>7.7999591827392578E-2</v>
      </c>
      <c r="D31" s="19">
        <v>1.2999931971232101E-3</v>
      </c>
      <c r="E31" s="19">
        <v>5</v>
      </c>
      <c r="G31" s="19">
        <v>4.5359889012760047E-3</v>
      </c>
      <c r="H31" s="19">
        <v>0.1015259261069556</v>
      </c>
      <c r="I31" s="19">
        <v>3.6160125656584642E-2</v>
      </c>
      <c r="J31" s="19">
        <v>9.3643689723333472E-3</v>
      </c>
      <c r="K31" s="19">
        <f t="shared" si="0"/>
        <v>9.3643689723333472E-3</v>
      </c>
      <c r="L31" s="19">
        <v>4.5359889012760047E-3</v>
      </c>
      <c r="M31" s="19">
        <v>4.5359889012760047E-3</v>
      </c>
      <c r="N31" s="19">
        <v>-2.2204460492503131E-16</v>
      </c>
      <c r="O31" s="19">
        <v>0</v>
      </c>
      <c r="P31" s="19">
        <v>-6.6613381477509392E-16</v>
      </c>
      <c r="Q31" s="19">
        <v>0</v>
      </c>
      <c r="R31" s="19">
        <v>-5.3124999999999999E-2</v>
      </c>
      <c r="S31" s="19">
        <v>2.1875000000000009E-2</v>
      </c>
      <c r="T31" s="19">
        <v>4.3749999999999997E-2</v>
      </c>
      <c r="U31" s="19">
        <v>0</v>
      </c>
      <c r="V31" s="19">
        <v>-9.3749999999948042E-5</v>
      </c>
      <c r="W31" s="19">
        <v>-4.9687500000000356E-3</v>
      </c>
      <c r="X31" s="19">
        <v>-9.9374999999997105E-3</v>
      </c>
      <c r="Y31" s="19">
        <v>0.375</v>
      </c>
      <c r="Z31" s="19">
        <v>-0.125</v>
      </c>
      <c r="AA31" s="19">
        <v>0.75</v>
      </c>
      <c r="AB31" s="19">
        <v>0</v>
      </c>
      <c r="AC31" s="19">
        <v>-5.3124999999999999E-2</v>
      </c>
      <c r="AD31" s="19">
        <v>2.1875000000000009E-2</v>
      </c>
      <c r="AE31" s="19">
        <v>4.3749999999999997E-2</v>
      </c>
      <c r="AF31" s="19">
        <v>0</v>
      </c>
      <c r="AG31" s="19">
        <v>0.36960937500000002</v>
      </c>
      <c r="AH31" s="19">
        <v>-0.12664062500000001</v>
      </c>
      <c r="AI31" s="19">
        <v>0.74671874999999999</v>
      </c>
      <c r="AJ31" s="19">
        <v>0</v>
      </c>
      <c r="AK31" s="19">
        <v>50</v>
      </c>
      <c r="AL31" s="19">
        <v>20</v>
      </c>
      <c r="AM31" s="19">
        <v>0</v>
      </c>
      <c r="AN31" s="19">
        <v>10</v>
      </c>
      <c r="AO31" s="19">
        <v>0</v>
      </c>
      <c r="AP31" s="19">
        <v>0</v>
      </c>
      <c r="AQ31" s="19">
        <v>0</v>
      </c>
      <c r="AR31" s="19">
        <v>0</v>
      </c>
      <c r="AS31" s="19" t="s">
        <v>483</v>
      </c>
      <c r="AT31" s="19">
        <v>1</v>
      </c>
      <c r="AU31" s="19">
        <v>0</v>
      </c>
      <c r="AV31" s="19">
        <v>0</v>
      </c>
      <c r="AW31" s="19">
        <v>0</v>
      </c>
      <c r="AX31" s="19">
        <v>0</v>
      </c>
      <c r="AY31" s="19">
        <v>45</v>
      </c>
      <c r="AZ31" s="19">
        <v>0</v>
      </c>
      <c r="BA31" s="19">
        <v>1</v>
      </c>
      <c r="BB31" s="19" t="s">
        <v>89</v>
      </c>
      <c r="BC31" s="19">
        <v>5</v>
      </c>
      <c r="BD31" s="19">
        <v>2</v>
      </c>
      <c r="BE31" s="19">
        <v>0.05</v>
      </c>
      <c r="BF31" s="19">
        <v>4</v>
      </c>
      <c r="BG31" s="19">
        <v>6</v>
      </c>
      <c r="BH31" s="19">
        <v>0.5</v>
      </c>
      <c r="BI31" s="19">
        <v>10</v>
      </c>
      <c r="BJ31" s="19">
        <v>1</v>
      </c>
      <c r="BK31" s="19">
        <v>1</v>
      </c>
      <c r="BL31" s="19">
        <v>1</v>
      </c>
      <c r="BM31" s="19">
        <v>1</v>
      </c>
      <c r="BN31" s="19">
        <v>0</v>
      </c>
      <c r="BO31" s="19">
        <v>0</v>
      </c>
      <c r="BP31" s="19">
        <v>0</v>
      </c>
      <c r="BQ31" s="19">
        <v>0</v>
      </c>
      <c r="BR31" s="19">
        <v>1</v>
      </c>
      <c r="BS31" s="19">
        <v>1</v>
      </c>
      <c r="BT31" s="19">
        <v>1</v>
      </c>
      <c r="BU31" s="19">
        <v>1</v>
      </c>
    </row>
    <row r="32" spans="1:73" x14ac:dyDescent="0.3">
      <c r="A32" s="26">
        <v>30</v>
      </c>
      <c r="B32" s="19">
        <v>80</v>
      </c>
      <c r="C32" s="19">
        <v>9.0799570083618164E-2</v>
      </c>
      <c r="D32" s="19">
        <v>1.513326168060303E-3</v>
      </c>
      <c r="E32" s="19">
        <v>5</v>
      </c>
      <c r="G32" s="19">
        <v>1.438769819585462E-2</v>
      </c>
      <c r="H32" s="19">
        <v>7.8987921841728398E-2</v>
      </c>
      <c r="I32" s="19">
        <v>2.7540169525622001E-2</v>
      </c>
      <c r="J32" s="19">
        <v>1.623030657635581E-2</v>
      </c>
      <c r="K32" s="19">
        <f t="shared" si="0"/>
        <v>1.623030657635581E-2</v>
      </c>
      <c r="L32" s="19">
        <v>1.438769819585462E-2</v>
      </c>
      <c r="M32" s="19">
        <v>1.438769819585462E-2</v>
      </c>
      <c r="N32" s="19">
        <v>-5.5511151231257827E-16</v>
      </c>
      <c r="O32" s="19">
        <v>0</v>
      </c>
      <c r="P32" s="19">
        <v>8.3266726846886741E-17</v>
      </c>
      <c r="Q32" s="19">
        <v>0</v>
      </c>
      <c r="R32" s="19">
        <v>-1.5625E-2</v>
      </c>
      <c r="S32" s="19">
        <v>5.9374999999999997E-2</v>
      </c>
      <c r="T32" s="19">
        <v>-3.125E-2</v>
      </c>
      <c r="U32" s="19">
        <v>0</v>
      </c>
      <c r="V32" s="19">
        <v>-1.5750000000000038E-2</v>
      </c>
      <c r="W32" s="19">
        <v>1.3125000000000081E-3</v>
      </c>
      <c r="X32" s="19">
        <v>-3.1499999999999813E-2</v>
      </c>
      <c r="Y32" s="19">
        <v>0.625</v>
      </c>
      <c r="Z32" s="19">
        <v>0.125</v>
      </c>
      <c r="AA32" s="19">
        <v>0.25</v>
      </c>
      <c r="AB32" s="19">
        <v>0</v>
      </c>
      <c r="AC32" s="19">
        <v>-1.5625E-2</v>
      </c>
      <c r="AD32" s="19">
        <v>5.9374999999999997E-2</v>
      </c>
      <c r="AE32" s="19">
        <v>-3.125E-2</v>
      </c>
      <c r="AF32" s="19">
        <v>0</v>
      </c>
      <c r="AG32" s="19">
        <v>0.62148437499999998</v>
      </c>
      <c r="AH32" s="19">
        <v>0.12523437500000001</v>
      </c>
      <c r="AI32" s="19">
        <v>0.24296875000000001</v>
      </c>
      <c r="AJ32" s="19">
        <v>0</v>
      </c>
      <c r="AK32" s="19">
        <v>50</v>
      </c>
      <c r="AL32" s="19">
        <v>0</v>
      </c>
      <c r="AM32" s="19">
        <v>20</v>
      </c>
      <c r="AN32" s="19">
        <v>10</v>
      </c>
      <c r="AO32" s="19">
        <v>0</v>
      </c>
      <c r="AP32" s="19">
        <v>0</v>
      </c>
      <c r="AQ32" s="19">
        <v>0</v>
      </c>
      <c r="AR32" s="19">
        <v>0</v>
      </c>
      <c r="AS32" s="19" t="s">
        <v>484</v>
      </c>
      <c r="AT32" s="19">
        <v>1</v>
      </c>
      <c r="AU32" s="19">
        <v>0</v>
      </c>
      <c r="AV32" s="19">
        <v>0</v>
      </c>
      <c r="AW32" s="19">
        <v>0</v>
      </c>
      <c r="AX32" s="19">
        <v>0</v>
      </c>
      <c r="AY32" s="19">
        <v>45</v>
      </c>
      <c r="AZ32" s="19">
        <v>0</v>
      </c>
      <c r="BA32" s="19">
        <v>1</v>
      </c>
      <c r="BB32" s="19" t="s">
        <v>89</v>
      </c>
      <c r="BC32" s="19">
        <v>5</v>
      </c>
      <c r="BD32" s="19">
        <v>2</v>
      </c>
      <c r="BE32" s="19">
        <v>0.05</v>
      </c>
      <c r="BF32" s="19">
        <v>4</v>
      </c>
      <c r="BG32" s="19">
        <v>6</v>
      </c>
      <c r="BH32" s="19">
        <v>0.5</v>
      </c>
      <c r="BI32" s="19">
        <v>10</v>
      </c>
      <c r="BJ32" s="19">
        <v>1</v>
      </c>
      <c r="BK32" s="19">
        <v>1</v>
      </c>
      <c r="BL32" s="19">
        <v>1</v>
      </c>
      <c r="BM32" s="19">
        <v>1</v>
      </c>
      <c r="BN32" s="19">
        <v>0</v>
      </c>
      <c r="BO32" s="19">
        <v>0</v>
      </c>
      <c r="BP32" s="19">
        <v>0</v>
      </c>
      <c r="BQ32" s="19">
        <v>0</v>
      </c>
      <c r="BR32" s="19">
        <v>1</v>
      </c>
      <c r="BS32" s="19">
        <v>1</v>
      </c>
      <c r="BT32" s="19">
        <v>1</v>
      </c>
      <c r="BU32" s="19">
        <v>1</v>
      </c>
    </row>
    <row r="33" spans="1:73" x14ac:dyDescent="0.3">
      <c r="A33" s="26">
        <v>31</v>
      </c>
      <c r="B33" s="19">
        <v>80</v>
      </c>
      <c r="C33" s="19">
        <v>7.7999591827392578E-2</v>
      </c>
      <c r="D33" s="19">
        <v>1.2999931971232101E-3</v>
      </c>
      <c r="E33" s="19">
        <v>4</v>
      </c>
      <c r="G33" s="19">
        <v>1.1062499999999861E-2</v>
      </c>
      <c r="H33" s="19">
        <v>7.0312499999999889E-2</v>
      </c>
      <c r="I33" s="19">
        <v>1.968749999999973E-2</v>
      </c>
      <c r="J33" s="19">
        <v>1.1062499999999861E-2</v>
      </c>
      <c r="K33" s="19">
        <f t="shared" si="0"/>
        <v>1.1062499999999861E-2</v>
      </c>
      <c r="L33" s="19">
        <v>1.1062499999999861E-2</v>
      </c>
      <c r="N33" s="19">
        <v>-7.7715611723760958E-16</v>
      </c>
      <c r="O33" s="19">
        <v>2.775557561562891E-17</v>
      </c>
      <c r="P33" s="19">
        <v>-2.2204460492503131E-16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-1.1062499999999529E-2</v>
      </c>
      <c r="W33" s="19">
        <v>1.1062499999999951E-2</v>
      </c>
      <c r="X33" s="19">
        <v>-2.2124999999999839E-2</v>
      </c>
      <c r="Y33" s="19">
        <v>0.75</v>
      </c>
      <c r="Z33" s="19">
        <v>0.25</v>
      </c>
      <c r="AA33" s="19">
        <v>0.5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0.80859375</v>
      </c>
      <c r="AH33" s="19">
        <v>0.19140625</v>
      </c>
      <c r="AI33" s="19">
        <v>0.6171875</v>
      </c>
      <c r="AJ33" s="19">
        <v>0</v>
      </c>
      <c r="AK33" s="19">
        <v>60</v>
      </c>
      <c r="AL33" s="19">
        <v>0</v>
      </c>
      <c r="AM33" s="19">
        <v>20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 t="s">
        <v>485</v>
      </c>
      <c r="AT33" s="19">
        <v>1</v>
      </c>
      <c r="AU33" s="19">
        <v>0</v>
      </c>
      <c r="AV33" s="19">
        <v>0</v>
      </c>
      <c r="AW33" s="19">
        <v>0</v>
      </c>
      <c r="AX33" s="19">
        <v>0</v>
      </c>
      <c r="AY33" s="19">
        <v>45</v>
      </c>
      <c r="AZ33" s="19">
        <v>0</v>
      </c>
      <c r="BA33" s="19">
        <v>1</v>
      </c>
      <c r="BB33" s="19" t="s">
        <v>89</v>
      </c>
      <c r="BC33" s="19">
        <v>5</v>
      </c>
      <c r="BD33" s="19">
        <v>2</v>
      </c>
      <c r="BE33" s="19">
        <v>0.05</v>
      </c>
      <c r="BF33" s="19">
        <v>4</v>
      </c>
      <c r="BG33" s="19">
        <v>6</v>
      </c>
      <c r="BH33" s="19">
        <v>0.5</v>
      </c>
      <c r="BI33" s="19">
        <v>10</v>
      </c>
      <c r="BJ33" s="19">
        <v>1</v>
      </c>
      <c r="BK33" s="19">
        <v>1</v>
      </c>
      <c r="BL33" s="19">
        <v>1</v>
      </c>
      <c r="BM33" s="19">
        <v>1</v>
      </c>
      <c r="BN33" s="19">
        <v>0</v>
      </c>
      <c r="BO33" s="19">
        <v>0</v>
      </c>
      <c r="BP33" s="19">
        <v>0</v>
      </c>
      <c r="BQ33" s="19">
        <v>0</v>
      </c>
      <c r="BR33" s="19">
        <v>1</v>
      </c>
      <c r="BS33" s="19">
        <v>1</v>
      </c>
      <c r="BT33" s="19">
        <v>1</v>
      </c>
      <c r="BU33" s="19">
        <v>1</v>
      </c>
    </row>
    <row r="34" spans="1:73" x14ac:dyDescent="0.3">
      <c r="A34" s="26">
        <v>32</v>
      </c>
      <c r="B34" s="19">
        <v>80</v>
      </c>
      <c r="C34" s="19">
        <v>9.3599319458007813E-2</v>
      </c>
      <c r="D34" s="19">
        <v>1.559988657633464E-3</v>
      </c>
      <c r="E34" s="19">
        <v>5</v>
      </c>
      <c r="G34" s="19">
        <v>2.980764467398665E-16</v>
      </c>
      <c r="H34" s="19">
        <v>6.6825142045303598E-2</v>
      </c>
      <c r="I34" s="19">
        <v>2.5413456081375439E-2</v>
      </c>
      <c r="J34" s="19">
        <v>1.0869610733600311E-2</v>
      </c>
      <c r="K34" s="19">
        <f t="shared" si="0"/>
        <v>1.0869610733600311E-2</v>
      </c>
      <c r="L34" s="19">
        <v>2.980764467398665E-16</v>
      </c>
      <c r="M34" s="19">
        <v>2.980764467398665E-16</v>
      </c>
      <c r="N34" s="19">
        <v>-4.4408920985006262E-16</v>
      </c>
      <c r="O34" s="19">
        <v>-6.1629758220391547E-33</v>
      </c>
      <c r="P34" s="19">
        <v>0</v>
      </c>
      <c r="Q34" s="19">
        <v>0</v>
      </c>
      <c r="R34" s="19">
        <v>-0.105</v>
      </c>
      <c r="S34" s="19">
        <v>6.429395695523604E-18</v>
      </c>
      <c r="T34" s="19">
        <v>0</v>
      </c>
      <c r="U34" s="19">
        <v>0</v>
      </c>
      <c r="V34" s="19">
        <v>1.6653345369377351E-16</v>
      </c>
      <c r="W34" s="19">
        <v>1.2325951644078309E-32</v>
      </c>
      <c r="X34" s="19">
        <v>5.5511151231257827E-16</v>
      </c>
      <c r="Y34" s="19">
        <v>0.4</v>
      </c>
      <c r="Z34" s="19">
        <v>3.6739403974420589E-17</v>
      </c>
      <c r="AA34" s="19">
        <v>1</v>
      </c>
      <c r="AB34" s="19">
        <v>0</v>
      </c>
      <c r="AC34" s="19">
        <v>-0.105</v>
      </c>
      <c r="AD34" s="19">
        <v>6.429395695523604E-18</v>
      </c>
      <c r="AE34" s="19">
        <v>0</v>
      </c>
      <c r="AF34" s="19">
        <v>0</v>
      </c>
      <c r="AG34" s="19">
        <v>0.39474999999999999</v>
      </c>
      <c r="AH34" s="19">
        <v>3.7060873759196782E-17</v>
      </c>
      <c r="AI34" s="19">
        <v>1</v>
      </c>
      <c r="AJ34" s="19">
        <v>0</v>
      </c>
      <c r="AK34" s="19">
        <v>56</v>
      </c>
      <c r="AL34" s="19">
        <v>24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 t="s">
        <v>486</v>
      </c>
      <c r="AT34" s="19">
        <v>1</v>
      </c>
      <c r="AU34" s="19">
        <v>0</v>
      </c>
      <c r="AV34" s="19">
        <v>0</v>
      </c>
      <c r="AW34" s="19">
        <v>0</v>
      </c>
      <c r="AX34" s="19">
        <v>0</v>
      </c>
      <c r="AY34" s="19">
        <v>45</v>
      </c>
      <c r="AZ34" s="19">
        <v>0</v>
      </c>
      <c r="BA34" s="19">
        <v>1</v>
      </c>
      <c r="BB34" s="19" t="s">
        <v>89</v>
      </c>
      <c r="BC34" s="19">
        <v>5</v>
      </c>
      <c r="BD34" s="19">
        <v>2</v>
      </c>
      <c r="BE34" s="19">
        <v>0.05</v>
      </c>
      <c r="BF34" s="19">
        <v>4</v>
      </c>
      <c r="BG34" s="19">
        <v>6</v>
      </c>
      <c r="BH34" s="19">
        <v>0.5</v>
      </c>
      <c r="BI34" s="19">
        <v>10</v>
      </c>
      <c r="BJ34" s="19">
        <v>1</v>
      </c>
      <c r="BK34" s="19">
        <v>1</v>
      </c>
      <c r="BL34" s="19">
        <v>1</v>
      </c>
      <c r="BM34" s="19">
        <v>1</v>
      </c>
      <c r="BN34" s="19">
        <v>0</v>
      </c>
      <c r="BO34" s="19">
        <v>0</v>
      </c>
      <c r="BP34" s="19">
        <v>0</v>
      </c>
      <c r="BQ34" s="19">
        <v>0</v>
      </c>
      <c r="BR34" s="19">
        <v>1</v>
      </c>
      <c r="BS34" s="19">
        <v>1</v>
      </c>
      <c r="BT34" s="19">
        <v>1</v>
      </c>
      <c r="BU34" s="19">
        <v>1</v>
      </c>
    </row>
    <row r="35" spans="1:73" x14ac:dyDescent="0.3">
      <c r="A35" s="26">
        <v>33</v>
      </c>
      <c r="B35" s="19">
        <v>80</v>
      </c>
      <c r="C35" s="19">
        <v>3.1199932098388668E-2</v>
      </c>
      <c r="D35" s="19">
        <v>5.1999886830647786E-4</v>
      </c>
      <c r="E35" s="19">
        <v>2</v>
      </c>
      <c r="G35" s="19">
        <v>7.9666325030939314E-17</v>
      </c>
      <c r="H35" s="19">
        <v>7.9666325030939314E-17</v>
      </c>
      <c r="I35" s="19">
        <v>7.9666325030939314E-17</v>
      </c>
      <c r="K35" s="19">
        <f t="shared" si="0"/>
        <v>7.9666325030939314E-17</v>
      </c>
      <c r="N35" s="19">
        <v>1.110223024625157E-16</v>
      </c>
      <c r="O35" s="19">
        <v>0</v>
      </c>
      <c r="P35" s="19">
        <v>0</v>
      </c>
      <c r="Q35" s="19">
        <v>0</v>
      </c>
      <c r="R35" s="19">
        <v>1.2500000000000001E-2</v>
      </c>
      <c r="S35" s="19">
        <v>1.2500000000000001E-2</v>
      </c>
      <c r="T35" s="19">
        <v>-2.5000000000000001E-2</v>
      </c>
      <c r="U35" s="19">
        <v>0</v>
      </c>
      <c r="V35" s="19">
        <v>1.110223024625157E-16</v>
      </c>
      <c r="W35" s="19">
        <v>1.110223024625157E-16</v>
      </c>
      <c r="X35" s="19">
        <v>-3.3203691532368567E-17</v>
      </c>
      <c r="Y35" s="19">
        <v>-0.5</v>
      </c>
      <c r="Z35" s="19">
        <v>0.50000000000000011</v>
      </c>
      <c r="AA35" s="19">
        <v>0</v>
      </c>
      <c r="AB35" s="19">
        <v>0</v>
      </c>
      <c r="AC35" s="19">
        <v>1.2500000000000001E-2</v>
      </c>
      <c r="AD35" s="19">
        <v>1.2500000000000001E-2</v>
      </c>
      <c r="AE35" s="19">
        <v>-2.5000000000000001E-2</v>
      </c>
      <c r="AF35" s="19">
        <v>0</v>
      </c>
      <c r="AG35" s="19">
        <v>-0.49999999999999989</v>
      </c>
      <c r="AH35" s="19">
        <v>0.50000000000000011</v>
      </c>
      <c r="AI35" s="19">
        <v>0</v>
      </c>
      <c r="AJ35" s="19">
        <v>0</v>
      </c>
      <c r="AK35" s="19">
        <v>0</v>
      </c>
      <c r="AL35" s="19">
        <v>40</v>
      </c>
      <c r="AM35" s="19">
        <v>40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 t="s">
        <v>465</v>
      </c>
      <c r="AT35" s="19">
        <v>1</v>
      </c>
      <c r="AU35" s="19">
        <v>0</v>
      </c>
      <c r="AV35" s="19">
        <v>0</v>
      </c>
      <c r="AW35" s="19">
        <v>0</v>
      </c>
      <c r="AX35" s="19">
        <v>0</v>
      </c>
      <c r="AY35" s="19">
        <v>45</v>
      </c>
      <c r="AZ35" s="19">
        <v>0</v>
      </c>
      <c r="BA35" s="19">
        <v>1</v>
      </c>
      <c r="BB35" s="19" t="s">
        <v>89</v>
      </c>
      <c r="BC35" s="19">
        <v>5</v>
      </c>
      <c r="BD35" s="19">
        <v>2</v>
      </c>
      <c r="BE35" s="19">
        <v>0.05</v>
      </c>
      <c r="BF35" s="19">
        <v>4</v>
      </c>
      <c r="BG35" s="19">
        <v>6</v>
      </c>
      <c r="BH35" s="19">
        <v>0.5</v>
      </c>
      <c r="BI35" s="19">
        <v>10</v>
      </c>
      <c r="BJ35" s="19">
        <v>1</v>
      </c>
      <c r="BK35" s="19">
        <v>1</v>
      </c>
      <c r="BL35" s="19">
        <v>1</v>
      </c>
      <c r="BM35" s="19">
        <v>1</v>
      </c>
      <c r="BN35" s="19">
        <v>0</v>
      </c>
      <c r="BO35" s="19">
        <v>0</v>
      </c>
      <c r="BP35" s="19">
        <v>0</v>
      </c>
      <c r="BQ35" s="19">
        <v>0</v>
      </c>
      <c r="BR35" s="19">
        <v>1</v>
      </c>
      <c r="BS35" s="19">
        <v>1</v>
      </c>
      <c r="BT35" s="19">
        <v>1</v>
      </c>
      <c r="BU35" s="19">
        <v>1</v>
      </c>
    </row>
    <row r="36" spans="1:73" x14ac:dyDescent="0.3">
      <c r="A36" s="26">
        <v>34</v>
      </c>
      <c r="B36" s="19">
        <v>80</v>
      </c>
      <c r="C36" s="19">
        <v>3.119969367980957E-2</v>
      </c>
      <c r="D36" s="19">
        <v>5.1999489466349289E-4</v>
      </c>
      <c r="E36" s="19">
        <v>2</v>
      </c>
      <c r="G36" s="19">
        <v>7.9666325030939314E-17</v>
      </c>
      <c r="H36" s="19">
        <v>7.9666325030939314E-17</v>
      </c>
      <c r="I36" s="19">
        <v>7.9666325030939314E-17</v>
      </c>
      <c r="K36" s="19">
        <f t="shared" si="0"/>
        <v>7.9666325030939314E-17</v>
      </c>
      <c r="N36" s="19">
        <v>1.110223024625157E-16</v>
      </c>
      <c r="O36" s="19">
        <v>0</v>
      </c>
      <c r="P36" s="19">
        <v>0</v>
      </c>
      <c r="Q36" s="19">
        <v>0</v>
      </c>
      <c r="R36" s="19">
        <v>-1.2500000000000001E-2</v>
      </c>
      <c r="S36" s="19">
        <v>-1.2500000000000001E-2</v>
      </c>
      <c r="T36" s="19">
        <v>2.5000000000000001E-2</v>
      </c>
      <c r="U36" s="19">
        <v>0</v>
      </c>
      <c r="V36" s="19">
        <v>1.110223024625157E-16</v>
      </c>
      <c r="W36" s="19">
        <v>1.110223024625157E-16</v>
      </c>
      <c r="X36" s="19">
        <v>-3.3203691532368567E-17</v>
      </c>
      <c r="Y36" s="19">
        <v>-0.5</v>
      </c>
      <c r="Z36" s="19">
        <v>0.50000000000000011</v>
      </c>
      <c r="AA36" s="19">
        <v>0</v>
      </c>
      <c r="AB36" s="19">
        <v>0</v>
      </c>
      <c r="AC36" s="19">
        <v>-1.2500000000000001E-2</v>
      </c>
      <c r="AD36" s="19">
        <v>-1.2500000000000001E-2</v>
      </c>
      <c r="AE36" s="19">
        <v>2.5000000000000001E-2</v>
      </c>
      <c r="AF36" s="19">
        <v>0</v>
      </c>
      <c r="AG36" s="19">
        <v>-0.49999999999999989</v>
      </c>
      <c r="AH36" s="19">
        <v>0.50000000000000011</v>
      </c>
      <c r="AI36" s="19">
        <v>0</v>
      </c>
      <c r="AJ36" s="19">
        <v>0</v>
      </c>
      <c r="AK36" s="19">
        <v>0</v>
      </c>
      <c r="AL36" s="19">
        <v>40</v>
      </c>
      <c r="AM36" s="19">
        <v>40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 t="s">
        <v>465</v>
      </c>
      <c r="AT36" s="19">
        <v>1</v>
      </c>
      <c r="AU36" s="19">
        <v>0</v>
      </c>
      <c r="AV36" s="19">
        <v>0</v>
      </c>
      <c r="AW36" s="19">
        <v>0</v>
      </c>
      <c r="AX36" s="19">
        <v>0</v>
      </c>
      <c r="AY36" s="19">
        <v>45</v>
      </c>
      <c r="AZ36" s="19">
        <v>0</v>
      </c>
      <c r="BA36" s="19">
        <v>1</v>
      </c>
      <c r="BB36" s="19" t="s">
        <v>89</v>
      </c>
      <c r="BC36" s="19">
        <v>5</v>
      </c>
      <c r="BD36" s="19">
        <v>2</v>
      </c>
      <c r="BE36" s="19">
        <v>0.05</v>
      </c>
      <c r="BF36" s="19">
        <v>4</v>
      </c>
      <c r="BG36" s="19">
        <v>6</v>
      </c>
      <c r="BH36" s="19">
        <v>0.5</v>
      </c>
      <c r="BI36" s="19">
        <v>10</v>
      </c>
      <c r="BJ36" s="19">
        <v>1</v>
      </c>
      <c r="BK36" s="19">
        <v>1</v>
      </c>
      <c r="BL36" s="19">
        <v>1</v>
      </c>
      <c r="BM36" s="19">
        <v>1</v>
      </c>
      <c r="BN36" s="19">
        <v>0</v>
      </c>
      <c r="BO36" s="19">
        <v>0</v>
      </c>
      <c r="BP36" s="19">
        <v>0</v>
      </c>
      <c r="BQ36" s="19">
        <v>0</v>
      </c>
      <c r="BR36" s="19">
        <v>1</v>
      </c>
      <c r="BS36" s="19">
        <v>1</v>
      </c>
      <c r="BT36" s="19">
        <v>1</v>
      </c>
      <c r="BU36" s="19">
        <v>1</v>
      </c>
    </row>
    <row r="37" spans="1:73" x14ac:dyDescent="0.3">
      <c r="A37" s="26">
        <v>35</v>
      </c>
      <c r="B37" s="19">
        <v>80</v>
      </c>
      <c r="C37" s="19">
        <v>6.2399387359619141E-2</v>
      </c>
      <c r="D37" s="19">
        <v>1.039989789326986E-3</v>
      </c>
      <c r="E37" s="19">
        <v>4</v>
      </c>
      <c r="G37" s="19">
        <v>8.437499999998932E-4</v>
      </c>
      <c r="H37" s="19">
        <v>6.1406249999999989E-2</v>
      </c>
      <c r="I37" s="19">
        <v>1.9499999999999979E-2</v>
      </c>
      <c r="J37" s="19">
        <v>8.437499999998932E-4</v>
      </c>
      <c r="K37" s="19">
        <f t="shared" si="0"/>
        <v>8.437499999998932E-4</v>
      </c>
      <c r="L37" s="19">
        <v>8.437499999998932E-4</v>
      </c>
      <c r="N37" s="19">
        <v>-3.3306690738754701E-16</v>
      </c>
      <c r="O37" s="19">
        <v>-3.3306690738754701E-16</v>
      </c>
      <c r="P37" s="19">
        <v>-5.5511151231257827E-17</v>
      </c>
      <c r="Q37" s="19">
        <v>0</v>
      </c>
      <c r="R37" s="19">
        <v>-0.234375</v>
      </c>
      <c r="S37" s="19">
        <v>0.234375</v>
      </c>
      <c r="T37" s="19">
        <v>-0.46875</v>
      </c>
      <c r="U37" s="19">
        <v>0</v>
      </c>
      <c r="V37" s="19">
        <v>8.4374999999980993E-4</v>
      </c>
      <c r="W37" s="19">
        <v>-8.4374999999969891E-4</v>
      </c>
      <c r="X37" s="19">
        <v>1.687499999999925E-3</v>
      </c>
      <c r="Y37" s="19">
        <v>0.375</v>
      </c>
      <c r="Z37" s="19">
        <v>0.625</v>
      </c>
      <c r="AA37" s="19">
        <v>-0.25</v>
      </c>
      <c r="AB37" s="19">
        <v>0</v>
      </c>
      <c r="AC37" s="19">
        <v>-0.234375</v>
      </c>
      <c r="AD37" s="19">
        <v>0.234375</v>
      </c>
      <c r="AE37" s="19">
        <v>-0.46875</v>
      </c>
      <c r="AF37" s="19">
        <v>0</v>
      </c>
      <c r="AG37" s="19">
        <v>0.404296875</v>
      </c>
      <c r="AH37" s="19">
        <v>0.595703125</v>
      </c>
      <c r="AI37" s="19">
        <v>-0.19140625</v>
      </c>
      <c r="AJ37" s="19">
        <v>0</v>
      </c>
      <c r="AK37" s="19">
        <v>30</v>
      </c>
      <c r="AL37" s="19">
        <v>0</v>
      </c>
      <c r="AM37" s="19">
        <v>50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 t="s">
        <v>487</v>
      </c>
      <c r="AT37" s="19">
        <v>1</v>
      </c>
      <c r="AU37" s="19">
        <v>0</v>
      </c>
      <c r="AV37" s="19">
        <v>0</v>
      </c>
      <c r="AW37" s="19">
        <v>0</v>
      </c>
      <c r="AX37" s="19">
        <v>0</v>
      </c>
      <c r="AY37" s="19">
        <v>45</v>
      </c>
      <c r="AZ37" s="19">
        <v>0</v>
      </c>
      <c r="BA37" s="19">
        <v>1</v>
      </c>
      <c r="BB37" s="19" t="s">
        <v>89</v>
      </c>
      <c r="BC37" s="19">
        <v>5</v>
      </c>
      <c r="BD37" s="19">
        <v>2</v>
      </c>
      <c r="BE37" s="19">
        <v>0.05</v>
      </c>
      <c r="BF37" s="19">
        <v>4</v>
      </c>
      <c r="BG37" s="19">
        <v>6</v>
      </c>
      <c r="BH37" s="19">
        <v>0.5</v>
      </c>
      <c r="BI37" s="19">
        <v>10</v>
      </c>
      <c r="BJ37" s="19">
        <v>1</v>
      </c>
      <c r="BK37" s="19">
        <v>1</v>
      </c>
      <c r="BL37" s="19">
        <v>1</v>
      </c>
      <c r="BM37" s="19">
        <v>1</v>
      </c>
      <c r="BN37" s="19">
        <v>0</v>
      </c>
      <c r="BO37" s="19">
        <v>0</v>
      </c>
      <c r="BP37" s="19">
        <v>0</v>
      </c>
      <c r="BQ37" s="19">
        <v>0</v>
      </c>
      <c r="BR37" s="19">
        <v>1</v>
      </c>
      <c r="BS37" s="19">
        <v>1</v>
      </c>
      <c r="BT37" s="19">
        <v>1</v>
      </c>
      <c r="BU37" s="19">
        <v>1</v>
      </c>
    </row>
    <row r="38" spans="1:73" x14ac:dyDescent="0.3">
      <c r="A38" s="26">
        <v>36</v>
      </c>
      <c r="B38" s="19">
        <v>80</v>
      </c>
      <c r="C38" s="19">
        <v>6.2399387359619141E-2</v>
      </c>
      <c r="D38" s="19">
        <v>1.039989789326986E-3</v>
      </c>
      <c r="E38" s="19">
        <v>4</v>
      </c>
      <c r="G38" s="19">
        <v>8.437499999998932E-4</v>
      </c>
      <c r="H38" s="19">
        <v>6.1406249999999989E-2</v>
      </c>
      <c r="I38" s="19">
        <v>1.9499999999999979E-2</v>
      </c>
      <c r="J38" s="19">
        <v>8.437499999998932E-4</v>
      </c>
      <c r="K38" s="19">
        <f t="shared" si="0"/>
        <v>8.437499999998932E-4</v>
      </c>
      <c r="L38" s="19">
        <v>8.437499999998932E-4</v>
      </c>
      <c r="N38" s="19">
        <v>-3.3306690738754701E-16</v>
      </c>
      <c r="O38" s="19">
        <v>-3.3306690738754701E-16</v>
      </c>
      <c r="P38" s="19">
        <v>-5.5511151231257827E-17</v>
      </c>
      <c r="Q38" s="19">
        <v>0</v>
      </c>
      <c r="R38" s="19">
        <v>0.234375</v>
      </c>
      <c r="S38" s="19">
        <v>-0.234375</v>
      </c>
      <c r="T38" s="19">
        <v>0.46875</v>
      </c>
      <c r="U38" s="19">
        <v>0</v>
      </c>
      <c r="V38" s="19">
        <v>8.4374999999980993E-4</v>
      </c>
      <c r="W38" s="19">
        <v>-8.4374999999969891E-4</v>
      </c>
      <c r="X38" s="19">
        <v>1.687499999999925E-3</v>
      </c>
      <c r="Y38" s="19">
        <v>0.375</v>
      </c>
      <c r="Z38" s="19">
        <v>0.625</v>
      </c>
      <c r="AA38" s="19">
        <v>-0.25</v>
      </c>
      <c r="AB38" s="19">
        <v>0</v>
      </c>
      <c r="AC38" s="19">
        <v>0.234375</v>
      </c>
      <c r="AD38" s="19">
        <v>-0.234375</v>
      </c>
      <c r="AE38" s="19">
        <v>0.46875</v>
      </c>
      <c r="AF38" s="19">
        <v>0</v>
      </c>
      <c r="AG38" s="19">
        <v>0.404296875</v>
      </c>
      <c r="AH38" s="19">
        <v>0.595703125</v>
      </c>
      <c r="AI38" s="19">
        <v>-0.19140625</v>
      </c>
      <c r="AJ38" s="19">
        <v>0</v>
      </c>
      <c r="AK38" s="19">
        <v>30</v>
      </c>
      <c r="AL38" s="19">
        <v>0</v>
      </c>
      <c r="AM38" s="19">
        <v>50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 t="s">
        <v>487</v>
      </c>
      <c r="AT38" s="19">
        <v>1</v>
      </c>
      <c r="AU38" s="19">
        <v>0</v>
      </c>
      <c r="AV38" s="19">
        <v>0</v>
      </c>
      <c r="AW38" s="19">
        <v>0</v>
      </c>
      <c r="AX38" s="19">
        <v>0</v>
      </c>
      <c r="AY38" s="19">
        <v>45</v>
      </c>
      <c r="AZ38" s="19">
        <v>0</v>
      </c>
      <c r="BA38" s="19">
        <v>1</v>
      </c>
      <c r="BB38" s="19" t="s">
        <v>89</v>
      </c>
      <c r="BC38" s="19">
        <v>5</v>
      </c>
      <c r="BD38" s="19">
        <v>2</v>
      </c>
      <c r="BE38" s="19">
        <v>0.05</v>
      </c>
      <c r="BF38" s="19">
        <v>4</v>
      </c>
      <c r="BG38" s="19">
        <v>6</v>
      </c>
      <c r="BH38" s="19">
        <v>0.5</v>
      </c>
      <c r="BI38" s="19">
        <v>10</v>
      </c>
      <c r="BJ38" s="19">
        <v>1</v>
      </c>
      <c r="BK38" s="19">
        <v>1</v>
      </c>
      <c r="BL38" s="19">
        <v>1</v>
      </c>
      <c r="BM38" s="19">
        <v>1</v>
      </c>
      <c r="BN38" s="19">
        <v>0</v>
      </c>
      <c r="BO38" s="19">
        <v>0</v>
      </c>
      <c r="BP38" s="19">
        <v>0</v>
      </c>
      <c r="BQ38" s="19">
        <v>0</v>
      </c>
      <c r="BR38" s="19">
        <v>1</v>
      </c>
      <c r="BS38" s="19">
        <v>1</v>
      </c>
      <c r="BT38" s="19">
        <v>1</v>
      </c>
      <c r="BU38" s="19">
        <v>1</v>
      </c>
    </row>
    <row r="39" spans="1:73" x14ac:dyDescent="0.3">
      <c r="A39" s="26">
        <v>37</v>
      </c>
      <c r="B39" s="19">
        <v>80</v>
      </c>
      <c r="C39" s="19">
        <v>7.7999591827392578E-2</v>
      </c>
      <c r="D39" s="19">
        <v>1.2999931971232101E-3</v>
      </c>
      <c r="E39" s="19">
        <v>4</v>
      </c>
      <c r="G39" s="19">
        <v>1.106249999999988E-2</v>
      </c>
      <c r="H39" s="19">
        <v>7.0312499999999903E-2</v>
      </c>
      <c r="I39" s="19">
        <v>1.9687499999999761E-2</v>
      </c>
      <c r="J39" s="19">
        <v>1.106249999999988E-2</v>
      </c>
      <c r="K39" s="19">
        <f t="shared" si="0"/>
        <v>1.106249999999988E-2</v>
      </c>
      <c r="L39" s="19">
        <v>1.106249999999988E-2</v>
      </c>
      <c r="N39" s="19">
        <v>-5.5511151231257827E-17</v>
      </c>
      <c r="O39" s="19">
        <v>-7.7715611723760958E-16</v>
      </c>
      <c r="P39" s="19">
        <v>2.2204460492503131E-16</v>
      </c>
      <c r="Q39" s="19">
        <v>0</v>
      </c>
      <c r="R39" s="19">
        <v>4.4408920985006263E-18</v>
      </c>
      <c r="S39" s="19">
        <v>0</v>
      </c>
      <c r="T39" s="19">
        <v>0</v>
      </c>
      <c r="U39" s="19">
        <v>0</v>
      </c>
      <c r="V39" s="19">
        <v>1.106250000000009E-2</v>
      </c>
      <c r="W39" s="19">
        <v>-1.1062499999999529E-2</v>
      </c>
      <c r="X39" s="19">
        <v>2.2124999999999839E-2</v>
      </c>
      <c r="Y39" s="19">
        <v>0.25</v>
      </c>
      <c r="Z39" s="19">
        <v>0.75</v>
      </c>
      <c r="AA39" s="19">
        <v>-0.5</v>
      </c>
      <c r="AB39" s="19">
        <v>0</v>
      </c>
      <c r="AC39" s="19">
        <v>4.4408920985006263E-18</v>
      </c>
      <c r="AD39" s="19">
        <v>0</v>
      </c>
      <c r="AE39" s="19">
        <v>0</v>
      </c>
      <c r="AF39" s="19">
        <v>0</v>
      </c>
      <c r="AG39" s="19">
        <v>0.19140625000000011</v>
      </c>
      <c r="AH39" s="19">
        <v>0.80859375</v>
      </c>
      <c r="AI39" s="19">
        <v>-0.6171875</v>
      </c>
      <c r="AJ39" s="19">
        <v>0</v>
      </c>
      <c r="AK39" s="19">
        <v>20</v>
      </c>
      <c r="AL39" s="19">
        <v>0</v>
      </c>
      <c r="AM39" s="19">
        <v>60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 t="s">
        <v>488</v>
      </c>
      <c r="AT39" s="19">
        <v>1</v>
      </c>
      <c r="AU39" s="19">
        <v>0</v>
      </c>
      <c r="AV39" s="19">
        <v>0</v>
      </c>
      <c r="AW39" s="19">
        <v>0</v>
      </c>
      <c r="AX39" s="19">
        <v>0</v>
      </c>
      <c r="AY39" s="19">
        <v>45</v>
      </c>
      <c r="AZ39" s="19">
        <v>0</v>
      </c>
      <c r="BA39" s="19">
        <v>1</v>
      </c>
      <c r="BB39" s="19" t="s">
        <v>89</v>
      </c>
      <c r="BC39" s="19">
        <v>5</v>
      </c>
      <c r="BD39" s="19">
        <v>2</v>
      </c>
      <c r="BE39" s="19">
        <v>0.05</v>
      </c>
      <c r="BF39" s="19">
        <v>4</v>
      </c>
      <c r="BG39" s="19">
        <v>6</v>
      </c>
      <c r="BH39" s="19">
        <v>0.5</v>
      </c>
      <c r="BI39" s="19">
        <v>10</v>
      </c>
      <c r="BJ39" s="19">
        <v>1</v>
      </c>
      <c r="BK39" s="19">
        <v>1</v>
      </c>
      <c r="BL39" s="19">
        <v>1</v>
      </c>
      <c r="BM39" s="19">
        <v>1</v>
      </c>
      <c r="BN39" s="19">
        <v>0</v>
      </c>
      <c r="BO39" s="19">
        <v>0</v>
      </c>
      <c r="BP39" s="19">
        <v>0</v>
      </c>
      <c r="BQ39" s="19">
        <v>0</v>
      </c>
      <c r="BR39" s="19">
        <v>1</v>
      </c>
      <c r="BS39" s="19">
        <v>1</v>
      </c>
      <c r="BT39" s="19">
        <v>1</v>
      </c>
      <c r="BU39" s="19">
        <v>1</v>
      </c>
    </row>
    <row r="40" spans="1:73" x14ac:dyDescent="0.3">
      <c r="A40" s="26">
        <v>38</v>
      </c>
      <c r="B40" s="19">
        <v>80</v>
      </c>
      <c r="C40" s="19">
        <v>7.7999353408813477E-2</v>
      </c>
      <c r="D40" s="19">
        <v>1.2999892234802251E-3</v>
      </c>
      <c r="E40" s="19">
        <v>4</v>
      </c>
      <c r="G40" s="19">
        <v>8.4374999999991174E-4</v>
      </c>
      <c r="H40" s="19">
        <v>6.1406249999999989E-2</v>
      </c>
      <c r="I40" s="19">
        <v>1.9499999999999979E-2</v>
      </c>
      <c r="J40" s="19">
        <v>8.4374999999991174E-4</v>
      </c>
      <c r="K40" s="19">
        <f t="shared" si="0"/>
        <v>8.4374999999991174E-4</v>
      </c>
      <c r="L40" s="19">
        <v>8.4374999999991174E-4</v>
      </c>
      <c r="N40" s="19">
        <v>7.7715611723760958E-16</v>
      </c>
      <c r="O40" s="19">
        <v>3.8857805861880479E-16</v>
      </c>
      <c r="P40" s="19">
        <v>5.5511151231257827E-17</v>
      </c>
      <c r="Q40" s="19">
        <v>0</v>
      </c>
      <c r="R40" s="19">
        <v>-0.234375</v>
      </c>
      <c r="S40" s="19">
        <v>0.23437500000000011</v>
      </c>
      <c r="T40" s="19">
        <v>0.46875</v>
      </c>
      <c r="U40" s="19">
        <v>0</v>
      </c>
      <c r="V40" s="19">
        <v>8.4374999999969891E-4</v>
      </c>
      <c r="W40" s="19">
        <v>-8.4374999999992095E-4</v>
      </c>
      <c r="X40" s="19">
        <v>-1.687499999999925E-3</v>
      </c>
      <c r="Y40" s="19">
        <v>-0.625</v>
      </c>
      <c r="Z40" s="19">
        <v>-0.37499999999999989</v>
      </c>
      <c r="AA40" s="19">
        <v>0.25</v>
      </c>
      <c r="AB40" s="19">
        <v>0</v>
      </c>
      <c r="AC40" s="19">
        <v>-0.234375</v>
      </c>
      <c r="AD40" s="19">
        <v>0.23437500000000011</v>
      </c>
      <c r="AE40" s="19">
        <v>0.46875</v>
      </c>
      <c r="AF40" s="19">
        <v>0</v>
      </c>
      <c r="AG40" s="19">
        <v>-0.595703125</v>
      </c>
      <c r="AH40" s="19">
        <v>-0.404296875</v>
      </c>
      <c r="AI40" s="19">
        <v>0.19140625</v>
      </c>
      <c r="AJ40" s="19">
        <v>0</v>
      </c>
      <c r="AK40" s="19">
        <v>0</v>
      </c>
      <c r="AL40" s="19">
        <v>50</v>
      </c>
      <c r="AM40" s="19">
        <v>0</v>
      </c>
      <c r="AN40" s="19">
        <v>30</v>
      </c>
      <c r="AO40" s="19">
        <v>0</v>
      </c>
      <c r="AP40" s="19">
        <v>0</v>
      </c>
      <c r="AQ40" s="19">
        <v>0</v>
      </c>
      <c r="AR40" s="19">
        <v>0</v>
      </c>
      <c r="AS40" s="19" t="s">
        <v>489</v>
      </c>
      <c r="AT40" s="19">
        <v>1</v>
      </c>
      <c r="AU40" s="19">
        <v>0</v>
      </c>
      <c r="AV40" s="19">
        <v>0</v>
      </c>
      <c r="AW40" s="19">
        <v>0</v>
      </c>
      <c r="AX40" s="19">
        <v>0</v>
      </c>
      <c r="AY40" s="19">
        <v>45</v>
      </c>
      <c r="AZ40" s="19">
        <v>0</v>
      </c>
      <c r="BA40" s="19">
        <v>1</v>
      </c>
      <c r="BB40" s="19" t="s">
        <v>89</v>
      </c>
      <c r="BC40" s="19">
        <v>5</v>
      </c>
      <c r="BD40" s="19">
        <v>2</v>
      </c>
      <c r="BE40" s="19">
        <v>0.05</v>
      </c>
      <c r="BF40" s="19">
        <v>4</v>
      </c>
      <c r="BG40" s="19">
        <v>6</v>
      </c>
      <c r="BH40" s="19">
        <v>0.5</v>
      </c>
      <c r="BI40" s="19">
        <v>10</v>
      </c>
      <c r="BJ40" s="19">
        <v>1</v>
      </c>
      <c r="BK40" s="19">
        <v>1</v>
      </c>
      <c r="BL40" s="19">
        <v>1</v>
      </c>
      <c r="BM40" s="19">
        <v>1</v>
      </c>
      <c r="BN40" s="19">
        <v>0</v>
      </c>
      <c r="BO40" s="19">
        <v>0</v>
      </c>
      <c r="BP40" s="19">
        <v>0</v>
      </c>
      <c r="BQ40" s="19">
        <v>0</v>
      </c>
      <c r="BR40" s="19">
        <v>1</v>
      </c>
      <c r="BS40" s="19">
        <v>1</v>
      </c>
      <c r="BT40" s="19">
        <v>1</v>
      </c>
      <c r="BU40" s="19">
        <v>1</v>
      </c>
    </row>
    <row r="41" spans="1:73" x14ac:dyDescent="0.3">
      <c r="A41" s="26">
        <v>39</v>
      </c>
      <c r="B41" s="19">
        <v>80</v>
      </c>
      <c r="C41" s="19">
        <v>9.3599319458007813E-2</v>
      </c>
      <c r="D41" s="19">
        <v>1.559988657633464E-3</v>
      </c>
      <c r="E41" s="19">
        <v>5</v>
      </c>
      <c r="G41" s="19">
        <v>8.0632267114350269E-3</v>
      </c>
      <c r="H41" s="19">
        <v>6.1434273185860977E-2</v>
      </c>
      <c r="I41" s="19">
        <v>2.17601673433938E-2</v>
      </c>
      <c r="J41" s="19">
        <v>8.0632267114350269E-3</v>
      </c>
      <c r="K41" s="19">
        <f t="shared" si="0"/>
        <v>8.0632267114350269E-3</v>
      </c>
      <c r="L41" s="19">
        <v>8.4527639710333096E-3</v>
      </c>
      <c r="M41" s="19">
        <v>9.4189594369548189E-3</v>
      </c>
      <c r="N41" s="19">
        <v>0</v>
      </c>
      <c r="O41" s="19">
        <v>2.775557561562891E-17</v>
      </c>
      <c r="P41" s="19">
        <v>-3.8857805861880479E-16</v>
      </c>
      <c r="Q41" s="19">
        <v>0</v>
      </c>
      <c r="R41" s="19">
        <v>-3.7499999999999999E-2</v>
      </c>
      <c r="S41" s="19">
        <v>-5.2499999999999998E-2</v>
      </c>
      <c r="T41" s="19">
        <v>5.5E-2</v>
      </c>
      <c r="U41" s="19">
        <v>0</v>
      </c>
      <c r="V41" s="19">
        <v>-7.5000000000002842E-4</v>
      </c>
      <c r="W41" s="19">
        <v>-4.8749999999999896E-3</v>
      </c>
      <c r="X41" s="19">
        <v>-1.9124999999999889E-2</v>
      </c>
      <c r="Y41" s="19">
        <v>0.1</v>
      </c>
      <c r="Z41" s="19">
        <v>0.1</v>
      </c>
      <c r="AA41" s="19">
        <v>0.4</v>
      </c>
      <c r="AB41" s="19">
        <v>0</v>
      </c>
      <c r="AC41" s="19">
        <v>-3.7499999999999999E-2</v>
      </c>
      <c r="AD41" s="19">
        <v>-5.2499999999999998E-2</v>
      </c>
      <c r="AE41" s="19">
        <v>5.5E-2</v>
      </c>
      <c r="AF41" s="19">
        <v>0</v>
      </c>
      <c r="AG41" s="19">
        <v>9.8125000000000004E-2</v>
      </c>
      <c r="AH41" s="19">
        <v>0.10337499999999999</v>
      </c>
      <c r="AI41" s="19">
        <v>0.39474999999999999</v>
      </c>
      <c r="AJ41" s="19">
        <v>0</v>
      </c>
      <c r="AK41" s="19">
        <v>32</v>
      </c>
      <c r="AL41" s="19">
        <v>24</v>
      </c>
      <c r="AM41" s="19">
        <v>16</v>
      </c>
      <c r="AN41" s="19">
        <v>8</v>
      </c>
      <c r="AO41" s="19">
        <v>0</v>
      </c>
      <c r="AP41" s="19">
        <v>0</v>
      </c>
      <c r="AQ41" s="19">
        <v>0</v>
      </c>
      <c r="AR41" s="19">
        <v>0</v>
      </c>
      <c r="AS41" s="19" t="s">
        <v>490</v>
      </c>
      <c r="AT41" s="19">
        <v>1</v>
      </c>
      <c r="AU41" s="19">
        <v>0</v>
      </c>
      <c r="AV41" s="19">
        <v>0</v>
      </c>
      <c r="AW41" s="19">
        <v>0</v>
      </c>
      <c r="AX41" s="19">
        <v>0</v>
      </c>
      <c r="AY41" s="19">
        <v>45</v>
      </c>
      <c r="AZ41" s="19">
        <v>0</v>
      </c>
      <c r="BA41" s="19">
        <v>1</v>
      </c>
      <c r="BB41" s="19" t="s">
        <v>89</v>
      </c>
      <c r="BC41" s="19">
        <v>5</v>
      </c>
      <c r="BD41" s="19">
        <v>2</v>
      </c>
      <c r="BE41" s="19">
        <v>0.05</v>
      </c>
      <c r="BF41" s="19">
        <v>4</v>
      </c>
      <c r="BG41" s="19">
        <v>6</v>
      </c>
      <c r="BH41" s="19">
        <v>0.5</v>
      </c>
      <c r="BI41" s="19">
        <v>10</v>
      </c>
      <c r="BJ41" s="19">
        <v>1</v>
      </c>
      <c r="BK41" s="19">
        <v>1</v>
      </c>
      <c r="BL41" s="19">
        <v>1</v>
      </c>
      <c r="BM41" s="19">
        <v>1</v>
      </c>
      <c r="BN41" s="19">
        <v>0</v>
      </c>
      <c r="BO41" s="19">
        <v>0</v>
      </c>
      <c r="BP41" s="19">
        <v>0</v>
      </c>
      <c r="BQ41" s="19">
        <v>0</v>
      </c>
      <c r="BR41" s="19">
        <v>1</v>
      </c>
      <c r="BS41" s="19">
        <v>1</v>
      </c>
      <c r="BT41" s="19">
        <v>1</v>
      </c>
      <c r="BU41" s="19">
        <v>1</v>
      </c>
    </row>
    <row r="42" spans="1:73" x14ac:dyDescent="0.3">
      <c r="A42" s="26">
        <v>40</v>
      </c>
      <c r="B42" s="19">
        <v>80</v>
      </c>
      <c r="C42" s="19">
        <v>6.2399864196777337E-2</v>
      </c>
      <c r="D42" s="19">
        <v>1.0399977366129559E-3</v>
      </c>
      <c r="E42" s="19">
        <v>4</v>
      </c>
      <c r="G42" s="19">
        <v>3.5493177161252692E-4</v>
      </c>
      <c r="H42" s="19">
        <v>4.4250000000000018E-2</v>
      </c>
      <c r="I42" s="19">
        <v>1.3910322437402371E-2</v>
      </c>
      <c r="J42" s="19">
        <v>3.5493177161252692E-4</v>
      </c>
      <c r="K42" s="19">
        <f t="shared" si="0"/>
        <v>3.5493177161252692E-4</v>
      </c>
      <c r="L42" s="19">
        <v>3.5493177161252692E-4</v>
      </c>
      <c r="N42" s="19">
        <v>-2.775557561562891E-17</v>
      </c>
      <c r="O42" s="19">
        <v>2.7755575615628909E-16</v>
      </c>
      <c r="P42" s="19">
        <v>-4.4408920985006262E-16</v>
      </c>
      <c r="Q42" s="19">
        <v>0</v>
      </c>
      <c r="R42" s="19">
        <v>-7.4999999999999954E-3</v>
      </c>
      <c r="S42" s="19">
        <v>2.7500000000000011E-2</v>
      </c>
      <c r="T42" s="19">
        <v>5.5E-2</v>
      </c>
      <c r="U42" s="19">
        <v>0</v>
      </c>
      <c r="V42" s="19">
        <v>-8.4375000000000422E-4</v>
      </c>
      <c r="W42" s="19">
        <v>9.3750000000059064E-5</v>
      </c>
      <c r="X42" s="19">
        <v>1.8750000000006259E-4</v>
      </c>
      <c r="Y42" s="19">
        <v>0.1</v>
      </c>
      <c r="Z42" s="19">
        <v>-0.3</v>
      </c>
      <c r="AA42" s="19">
        <v>0.4</v>
      </c>
      <c r="AB42" s="19">
        <v>0</v>
      </c>
      <c r="AC42" s="19">
        <v>-7.4999999999999954E-3</v>
      </c>
      <c r="AD42" s="19">
        <v>2.7500000000000011E-2</v>
      </c>
      <c r="AE42" s="19">
        <v>5.5E-2</v>
      </c>
      <c r="AF42" s="19">
        <v>0</v>
      </c>
      <c r="AG42" s="19">
        <v>9.5875000000000002E-2</v>
      </c>
      <c r="AH42" s="19">
        <v>-0.30262499999999998</v>
      </c>
      <c r="AI42" s="19">
        <v>0.39474999999999999</v>
      </c>
      <c r="AJ42" s="19">
        <v>0</v>
      </c>
      <c r="AK42" s="19">
        <v>32</v>
      </c>
      <c r="AL42" s="19">
        <v>24</v>
      </c>
      <c r="AM42" s="19">
        <v>0</v>
      </c>
      <c r="AN42" s="19">
        <v>24</v>
      </c>
      <c r="AO42" s="19">
        <v>0</v>
      </c>
      <c r="AP42" s="19">
        <v>0</v>
      </c>
      <c r="AQ42" s="19">
        <v>0</v>
      </c>
      <c r="AR42" s="19">
        <v>0</v>
      </c>
      <c r="AS42" s="19" t="s">
        <v>491</v>
      </c>
      <c r="AT42" s="19">
        <v>1</v>
      </c>
      <c r="AU42" s="19">
        <v>0</v>
      </c>
      <c r="AV42" s="19">
        <v>0</v>
      </c>
      <c r="AW42" s="19">
        <v>0</v>
      </c>
      <c r="AX42" s="19">
        <v>0</v>
      </c>
      <c r="AY42" s="19">
        <v>45</v>
      </c>
      <c r="AZ42" s="19">
        <v>0</v>
      </c>
      <c r="BA42" s="19">
        <v>1</v>
      </c>
      <c r="BB42" s="19" t="s">
        <v>89</v>
      </c>
      <c r="BC42" s="19">
        <v>5</v>
      </c>
      <c r="BD42" s="19">
        <v>2</v>
      </c>
      <c r="BE42" s="19">
        <v>0.05</v>
      </c>
      <c r="BF42" s="19">
        <v>4</v>
      </c>
      <c r="BG42" s="19">
        <v>6</v>
      </c>
      <c r="BH42" s="19">
        <v>0.5</v>
      </c>
      <c r="BI42" s="19">
        <v>10</v>
      </c>
      <c r="BJ42" s="19">
        <v>1</v>
      </c>
      <c r="BK42" s="19">
        <v>1</v>
      </c>
      <c r="BL42" s="19">
        <v>1</v>
      </c>
      <c r="BM42" s="19">
        <v>1</v>
      </c>
      <c r="BN42" s="19">
        <v>0</v>
      </c>
      <c r="BO42" s="19">
        <v>0</v>
      </c>
      <c r="BP42" s="19">
        <v>0</v>
      </c>
      <c r="BQ42" s="19">
        <v>0</v>
      </c>
      <c r="BR42" s="19">
        <v>1</v>
      </c>
      <c r="BS42" s="19">
        <v>1</v>
      </c>
      <c r="BT42" s="19">
        <v>1</v>
      </c>
      <c r="BU42" s="19">
        <v>1</v>
      </c>
    </row>
    <row r="43" spans="1:73" x14ac:dyDescent="0.3">
      <c r="A43" s="26">
        <v>41</v>
      </c>
      <c r="B43" s="19">
        <v>80</v>
      </c>
      <c r="C43" s="19">
        <v>9.3599319458007813E-2</v>
      </c>
      <c r="D43" s="19">
        <v>1.559988657633464E-3</v>
      </c>
      <c r="E43" s="19">
        <v>5</v>
      </c>
      <c r="G43" s="19">
        <v>1.2177279368253781E-2</v>
      </c>
      <c r="H43" s="19">
        <v>5.023087322553732E-2</v>
      </c>
      <c r="I43" s="19">
        <v>1.7259762862290421E-2</v>
      </c>
      <c r="J43" s="19">
        <v>1.285275687838993E-2</v>
      </c>
      <c r="K43" s="19">
        <f t="shared" si="0"/>
        <v>1.285275687838993E-2</v>
      </c>
      <c r="L43" s="19">
        <v>1.2177279368253781E-2</v>
      </c>
      <c r="M43" s="19">
        <v>1.2177279368253781E-2</v>
      </c>
      <c r="N43" s="19">
        <v>5.5511151231257827E-17</v>
      </c>
      <c r="O43" s="19">
        <v>-5.5511151231257827E-17</v>
      </c>
      <c r="P43" s="19">
        <v>0</v>
      </c>
      <c r="Q43" s="19">
        <v>0</v>
      </c>
      <c r="R43" s="19">
        <v>-3.5000000000000003E-2</v>
      </c>
      <c r="S43" s="19">
        <v>3.0000000000000009E-2</v>
      </c>
      <c r="T43" s="19">
        <v>0.05</v>
      </c>
      <c r="U43" s="19">
        <v>0</v>
      </c>
      <c r="V43" s="19">
        <v>-2.82187499999999E-2</v>
      </c>
      <c r="W43" s="19">
        <v>-1.406249999999998E-3</v>
      </c>
      <c r="X43" s="19">
        <v>9.5625000000000293E-3</v>
      </c>
      <c r="Y43" s="19">
        <v>0.2</v>
      </c>
      <c r="Z43" s="19">
        <v>-0.2</v>
      </c>
      <c r="AA43" s="19">
        <v>0.2</v>
      </c>
      <c r="AB43" s="19">
        <v>0</v>
      </c>
      <c r="AC43" s="19">
        <v>-3.5000000000000003E-2</v>
      </c>
      <c r="AD43" s="19">
        <v>3.0000000000000009E-2</v>
      </c>
      <c r="AE43" s="19">
        <v>0.05</v>
      </c>
      <c r="AF43" s="19">
        <v>0</v>
      </c>
      <c r="AG43" s="19">
        <v>0.19662499999999999</v>
      </c>
      <c r="AH43" s="19">
        <v>-0.204125</v>
      </c>
      <c r="AI43" s="19">
        <v>0.19775000000000001</v>
      </c>
      <c r="AJ43" s="19">
        <v>0</v>
      </c>
      <c r="AK43" s="19">
        <v>32</v>
      </c>
      <c r="AL43" s="19">
        <v>16</v>
      </c>
      <c r="AM43" s="19">
        <v>8</v>
      </c>
      <c r="AN43" s="19">
        <v>24</v>
      </c>
      <c r="AO43" s="19">
        <v>0</v>
      </c>
      <c r="AP43" s="19">
        <v>0</v>
      </c>
      <c r="AQ43" s="19">
        <v>0</v>
      </c>
      <c r="AR43" s="19">
        <v>0</v>
      </c>
      <c r="AS43" s="19" t="s">
        <v>492</v>
      </c>
      <c r="AT43" s="19">
        <v>1</v>
      </c>
      <c r="AU43" s="19">
        <v>0</v>
      </c>
      <c r="AV43" s="19">
        <v>0</v>
      </c>
      <c r="AW43" s="19">
        <v>0</v>
      </c>
      <c r="AX43" s="19">
        <v>0</v>
      </c>
      <c r="AY43" s="19">
        <v>45</v>
      </c>
      <c r="AZ43" s="19">
        <v>0</v>
      </c>
      <c r="BA43" s="19">
        <v>1</v>
      </c>
      <c r="BB43" s="19" t="s">
        <v>89</v>
      </c>
      <c r="BC43" s="19">
        <v>5</v>
      </c>
      <c r="BD43" s="19">
        <v>2</v>
      </c>
      <c r="BE43" s="19">
        <v>0.05</v>
      </c>
      <c r="BF43" s="19">
        <v>4</v>
      </c>
      <c r="BG43" s="19">
        <v>6</v>
      </c>
      <c r="BH43" s="19">
        <v>0.5</v>
      </c>
      <c r="BI43" s="19">
        <v>10</v>
      </c>
      <c r="BJ43" s="19">
        <v>1</v>
      </c>
      <c r="BK43" s="19">
        <v>1</v>
      </c>
      <c r="BL43" s="19">
        <v>1</v>
      </c>
      <c r="BM43" s="19">
        <v>1</v>
      </c>
      <c r="BN43" s="19">
        <v>0</v>
      </c>
      <c r="BO43" s="19">
        <v>0</v>
      </c>
      <c r="BP43" s="19">
        <v>0</v>
      </c>
      <c r="BQ43" s="19">
        <v>0</v>
      </c>
      <c r="BR43" s="19">
        <v>1</v>
      </c>
      <c r="BS43" s="19">
        <v>1</v>
      </c>
      <c r="BT43" s="19">
        <v>1</v>
      </c>
      <c r="BU43" s="19">
        <v>1</v>
      </c>
    </row>
    <row r="44" spans="1:73" x14ac:dyDescent="0.3">
      <c r="A44" s="26">
        <v>42</v>
      </c>
      <c r="B44" s="19">
        <v>80</v>
      </c>
      <c r="C44" s="19">
        <v>7.799983024597168E-2</v>
      </c>
      <c r="D44" s="19">
        <v>1.299997170766195E-3</v>
      </c>
      <c r="E44" s="19">
        <v>5</v>
      </c>
      <c r="G44" s="19">
        <v>1.2346439580401269E-2</v>
      </c>
      <c r="H44" s="19">
        <v>5.1278193464668789E-2</v>
      </c>
      <c r="I44" s="19">
        <v>1.8075038900373069E-2</v>
      </c>
      <c r="J44" s="19">
        <v>1.302484104989381E-2</v>
      </c>
      <c r="K44" s="19">
        <f t="shared" si="0"/>
        <v>1.302484104989381E-2</v>
      </c>
      <c r="L44" s="19">
        <v>1.2346439580401269E-2</v>
      </c>
      <c r="M44" s="19">
        <v>1.2346439580401269E-2</v>
      </c>
      <c r="N44" s="19">
        <v>5.5511151231257827E-17</v>
      </c>
      <c r="O44" s="19">
        <v>-5.5511151231257827E-17</v>
      </c>
      <c r="P44" s="19">
        <v>0</v>
      </c>
      <c r="Q44" s="19">
        <v>0</v>
      </c>
      <c r="R44" s="19">
        <v>-0.02</v>
      </c>
      <c r="S44" s="19">
        <v>1.500000000000002E-2</v>
      </c>
      <c r="T44" s="19">
        <v>0.08</v>
      </c>
      <c r="U44" s="19">
        <v>0</v>
      </c>
      <c r="V44" s="19">
        <v>-2.9343749999999891E-2</v>
      </c>
      <c r="W44" s="19">
        <v>-2.8125000000001071E-4</v>
      </c>
      <c r="X44" s="19">
        <v>7.3125000000000828E-3</v>
      </c>
      <c r="Y44" s="19">
        <v>0.2</v>
      </c>
      <c r="Z44" s="19">
        <v>-0.2</v>
      </c>
      <c r="AA44" s="19">
        <v>0.2</v>
      </c>
      <c r="AB44" s="19">
        <v>0</v>
      </c>
      <c r="AC44" s="19">
        <v>-0.02</v>
      </c>
      <c r="AD44" s="19">
        <v>1.500000000000002E-2</v>
      </c>
      <c r="AE44" s="19">
        <v>0.08</v>
      </c>
      <c r="AF44" s="19">
        <v>0</v>
      </c>
      <c r="AG44" s="19">
        <v>0.19550000000000001</v>
      </c>
      <c r="AH44" s="19">
        <v>-0.20300000000000001</v>
      </c>
      <c r="AI44" s="19">
        <v>0.19550000000000001</v>
      </c>
      <c r="AJ44" s="19">
        <v>0</v>
      </c>
      <c r="AK44" s="19">
        <v>32</v>
      </c>
      <c r="AL44" s="19">
        <v>16</v>
      </c>
      <c r="AM44" s="19">
        <v>8</v>
      </c>
      <c r="AN44" s="19">
        <v>24</v>
      </c>
      <c r="AO44" s="19">
        <v>0</v>
      </c>
      <c r="AP44" s="19">
        <v>0</v>
      </c>
      <c r="AQ44" s="19">
        <v>0</v>
      </c>
      <c r="AR44" s="19">
        <v>0</v>
      </c>
      <c r="AS44" s="19" t="s">
        <v>492</v>
      </c>
      <c r="AT44" s="19">
        <v>1</v>
      </c>
      <c r="AU44" s="19">
        <v>0</v>
      </c>
      <c r="AV44" s="19">
        <v>0</v>
      </c>
      <c r="AW44" s="19">
        <v>0</v>
      </c>
      <c r="AX44" s="19">
        <v>0</v>
      </c>
      <c r="AY44" s="19">
        <v>45</v>
      </c>
      <c r="AZ44" s="19">
        <v>0</v>
      </c>
      <c r="BA44" s="19">
        <v>1</v>
      </c>
      <c r="BB44" s="19" t="s">
        <v>89</v>
      </c>
      <c r="BC44" s="19">
        <v>5</v>
      </c>
      <c r="BD44" s="19">
        <v>2</v>
      </c>
      <c r="BE44" s="19">
        <v>0.05</v>
      </c>
      <c r="BF44" s="19">
        <v>4</v>
      </c>
      <c r="BG44" s="19">
        <v>6</v>
      </c>
      <c r="BH44" s="19">
        <v>0.5</v>
      </c>
      <c r="BI44" s="19">
        <v>10</v>
      </c>
      <c r="BJ44" s="19">
        <v>1</v>
      </c>
      <c r="BK44" s="19">
        <v>1</v>
      </c>
      <c r="BL44" s="19">
        <v>1</v>
      </c>
      <c r="BM44" s="19">
        <v>1</v>
      </c>
      <c r="BN44" s="19">
        <v>0</v>
      </c>
      <c r="BO44" s="19">
        <v>0</v>
      </c>
      <c r="BP44" s="19">
        <v>0</v>
      </c>
      <c r="BQ44" s="19">
        <v>0</v>
      </c>
      <c r="BR44" s="19">
        <v>1</v>
      </c>
      <c r="BS44" s="19">
        <v>1</v>
      </c>
      <c r="BT44" s="19">
        <v>1</v>
      </c>
      <c r="BU44" s="19">
        <v>1</v>
      </c>
    </row>
    <row r="45" spans="1:73" x14ac:dyDescent="0.3">
      <c r="A45" s="26">
        <v>43</v>
      </c>
      <c r="B45" s="19">
        <v>80</v>
      </c>
      <c r="C45" s="19">
        <v>9.3599557876586914E-2</v>
      </c>
      <c r="D45" s="19">
        <v>1.5599926312764481E-3</v>
      </c>
      <c r="E45" s="19">
        <v>5</v>
      </c>
      <c r="G45" s="19">
        <v>1.6656924235884569E-2</v>
      </c>
      <c r="H45" s="19">
        <v>0.1019674810294928</v>
      </c>
      <c r="I45" s="19">
        <v>2.668127854882512E-2</v>
      </c>
      <c r="J45" s="19">
        <v>1.6656924235884569E-2</v>
      </c>
      <c r="K45" s="19">
        <f t="shared" si="0"/>
        <v>1.6656924235884569E-2</v>
      </c>
      <c r="L45" s="19">
        <v>1.6908300476393211E-2</v>
      </c>
      <c r="M45" s="19">
        <v>1.6908300476393211E-2</v>
      </c>
      <c r="N45" s="19">
        <v>3.3306690738754701E-16</v>
      </c>
      <c r="O45" s="19">
        <v>1.289783898111824E-17</v>
      </c>
      <c r="P45" s="19">
        <v>-4.4408920985006262E-16</v>
      </c>
      <c r="Q45" s="19">
        <v>0</v>
      </c>
      <c r="R45" s="19">
        <v>0.02</v>
      </c>
      <c r="S45" s="19">
        <v>3.5000000000000003E-2</v>
      </c>
      <c r="T45" s="19">
        <v>0.02</v>
      </c>
      <c r="U45" s="19">
        <v>0</v>
      </c>
      <c r="V45" s="19">
        <v>3.3375000000000037E-2</v>
      </c>
      <c r="W45" s="19">
        <v>5.2499999999999943E-3</v>
      </c>
      <c r="X45" s="19">
        <v>-2.287499999999976E-2</v>
      </c>
      <c r="Y45" s="19">
        <v>-0.4</v>
      </c>
      <c r="Z45" s="19">
        <v>8.8817841970012528E-17</v>
      </c>
      <c r="AA45" s="19">
        <v>0.60000000000000009</v>
      </c>
      <c r="AB45" s="19">
        <v>0</v>
      </c>
      <c r="AC45" s="19">
        <v>0.02</v>
      </c>
      <c r="AD45" s="19">
        <v>3.5000000000000003E-2</v>
      </c>
      <c r="AE45" s="19">
        <v>0.02</v>
      </c>
      <c r="AF45" s="19">
        <v>0</v>
      </c>
      <c r="AG45" s="19">
        <v>-0.39962500000000001</v>
      </c>
      <c r="AH45" s="19">
        <v>-2.624999999999936E-3</v>
      </c>
      <c r="AI45" s="19">
        <v>0.59625000000000006</v>
      </c>
      <c r="AJ45" s="19">
        <v>0</v>
      </c>
      <c r="AK45" s="19">
        <v>16</v>
      </c>
      <c r="AL45" s="19">
        <v>48</v>
      </c>
      <c r="AM45" s="19">
        <v>8</v>
      </c>
      <c r="AN45" s="19">
        <v>8</v>
      </c>
      <c r="AO45" s="19">
        <v>0</v>
      </c>
      <c r="AP45" s="19">
        <v>0</v>
      </c>
      <c r="AQ45" s="19">
        <v>0</v>
      </c>
      <c r="AR45" s="19">
        <v>0</v>
      </c>
      <c r="AS45" s="19" t="s">
        <v>493</v>
      </c>
      <c r="AT45" s="19">
        <v>1</v>
      </c>
      <c r="AU45" s="19">
        <v>0</v>
      </c>
      <c r="AV45" s="19">
        <v>0</v>
      </c>
      <c r="AW45" s="19">
        <v>0</v>
      </c>
      <c r="AX45" s="19">
        <v>0</v>
      </c>
      <c r="AY45" s="19">
        <v>45</v>
      </c>
      <c r="AZ45" s="19">
        <v>0</v>
      </c>
      <c r="BA45" s="19">
        <v>1</v>
      </c>
      <c r="BB45" s="19" t="s">
        <v>89</v>
      </c>
      <c r="BC45" s="19">
        <v>5</v>
      </c>
      <c r="BD45" s="19">
        <v>2</v>
      </c>
      <c r="BE45" s="19">
        <v>0.05</v>
      </c>
      <c r="BF45" s="19">
        <v>4</v>
      </c>
      <c r="BG45" s="19">
        <v>6</v>
      </c>
      <c r="BH45" s="19">
        <v>0.5</v>
      </c>
      <c r="BI45" s="19">
        <v>10</v>
      </c>
      <c r="BJ45" s="19">
        <v>1</v>
      </c>
      <c r="BK45" s="19">
        <v>1</v>
      </c>
      <c r="BL45" s="19">
        <v>1</v>
      </c>
      <c r="BM45" s="19">
        <v>1</v>
      </c>
      <c r="BN45" s="19">
        <v>0</v>
      </c>
      <c r="BO45" s="19">
        <v>0</v>
      </c>
      <c r="BP45" s="19">
        <v>0</v>
      </c>
      <c r="BQ45" s="19">
        <v>0</v>
      </c>
      <c r="BR45" s="19">
        <v>1</v>
      </c>
      <c r="BS45" s="19">
        <v>1</v>
      </c>
      <c r="BT45" s="19">
        <v>1</v>
      </c>
      <c r="BU45" s="19">
        <v>1</v>
      </c>
    </row>
    <row r="46" spans="1:73" x14ac:dyDescent="0.3">
      <c r="A46" s="26">
        <v>44</v>
      </c>
      <c r="B46" s="19">
        <v>80</v>
      </c>
      <c r="C46" s="19">
        <v>9.3599081039428711E-2</v>
      </c>
      <c r="D46" s="19">
        <v>1.559984683990479E-3</v>
      </c>
      <c r="E46" s="19">
        <v>5</v>
      </c>
      <c r="G46" s="19">
        <v>5.3928663818510912E-3</v>
      </c>
      <c r="H46" s="19">
        <v>6.1189814179935222E-2</v>
      </c>
      <c r="I46" s="19">
        <v>1.9784137822381861E-2</v>
      </c>
      <c r="J46" s="19">
        <v>5.3928663818510912E-3</v>
      </c>
      <c r="K46" s="19">
        <f t="shared" si="0"/>
        <v>5.3928663818510912E-3</v>
      </c>
      <c r="L46" s="19">
        <v>6.4187378286154886E-3</v>
      </c>
      <c r="M46" s="19">
        <v>6.4187378286154886E-3</v>
      </c>
      <c r="N46" s="19">
        <v>1.6653345369377351E-16</v>
      </c>
      <c r="O46" s="19">
        <v>2.7755575615628909E-16</v>
      </c>
      <c r="P46" s="19">
        <v>-4.4408920985006262E-16</v>
      </c>
      <c r="Q46" s="19">
        <v>0</v>
      </c>
      <c r="R46" s="19">
        <v>1.2500000000000001E-2</v>
      </c>
      <c r="S46" s="19">
        <v>2.75E-2</v>
      </c>
      <c r="T46" s="19">
        <v>5.5E-2</v>
      </c>
      <c r="U46" s="19">
        <v>0</v>
      </c>
      <c r="V46" s="19">
        <v>-2.8124999999995509E-4</v>
      </c>
      <c r="W46" s="19">
        <v>-5.9062499999999463E-3</v>
      </c>
      <c r="X46" s="19">
        <v>-1.181249999999995E-2</v>
      </c>
      <c r="Y46" s="19">
        <v>-0.3</v>
      </c>
      <c r="Z46" s="19">
        <v>-0.3</v>
      </c>
      <c r="AA46" s="19">
        <v>0.4</v>
      </c>
      <c r="AB46" s="19">
        <v>0</v>
      </c>
      <c r="AC46" s="19">
        <v>1.2500000000000001E-2</v>
      </c>
      <c r="AD46" s="19">
        <v>2.75E-2</v>
      </c>
      <c r="AE46" s="19">
        <v>5.5E-2</v>
      </c>
      <c r="AF46" s="19">
        <v>0</v>
      </c>
      <c r="AG46" s="19">
        <v>-0.298875</v>
      </c>
      <c r="AH46" s="19">
        <v>-0.30262499999999998</v>
      </c>
      <c r="AI46" s="19">
        <v>0.39474999999999999</v>
      </c>
      <c r="AJ46" s="19">
        <v>0</v>
      </c>
      <c r="AK46" s="19">
        <v>16</v>
      </c>
      <c r="AL46" s="19">
        <v>40</v>
      </c>
      <c r="AM46" s="19">
        <v>0</v>
      </c>
      <c r="AN46" s="19">
        <v>24</v>
      </c>
      <c r="AO46" s="19">
        <v>0</v>
      </c>
      <c r="AP46" s="19">
        <v>0</v>
      </c>
      <c r="AQ46" s="19">
        <v>0</v>
      </c>
      <c r="AR46" s="19">
        <v>0</v>
      </c>
      <c r="AS46" s="19" t="s">
        <v>494</v>
      </c>
      <c r="AT46" s="19">
        <v>1</v>
      </c>
      <c r="AU46" s="19">
        <v>0</v>
      </c>
      <c r="AV46" s="19">
        <v>0</v>
      </c>
      <c r="AW46" s="19">
        <v>0</v>
      </c>
      <c r="AX46" s="19">
        <v>0</v>
      </c>
      <c r="AY46" s="19">
        <v>45</v>
      </c>
      <c r="AZ46" s="19">
        <v>0</v>
      </c>
      <c r="BA46" s="19">
        <v>1</v>
      </c>
      <c r="BB46" s="19" t="s">
        <v>89</v>
      </c>
      <c r="BC46" s="19">
        <v>5</v>
      </c>
      <c r="BD46" s="19">
        <v>2</v>
      </c>
      <c r="BE46" s="19">
        <v>0.05</v>
      </c>
      <c r="BF46" s="19">
        <v>4</v>
      </c>
      <c r="BG46" s="19">
        <v>6</v>
      </c>
      <c r="BH46" s="19">
        <v>0.5</v>
      </c>
      <c r="BI46" s="19">
        <v>10</v>
      </c>
      <c r="BJ46" s="19">
        <v>1</v>
      </c>
      <c r="BK46" s="19">
        <v>1</v>
      </c>
      <c r="BL46" s="19">
        <v>1</v>
      </c>
      <c r="BM46" s="19">
        <v>1</v>
      </c>
      <c r="BN46" s="19">
        <v>0</v>
      </c>
      <c r="BO46" s="19">
        <v>0</v>
      </c>
      <c r="BP46" s="19">
        <v>0</v>
      </c>
      <c r="BQ46" s="19">
        <v>0</v>
      </c>
      <c r="BR46" s="19">
        <v>1</v>
      </c>
      <c r="BS46" s="19">
        <v>1</v>
      </c>
      <c r="BT46" s="19">
        <v>1</v>
      </c>
      <c r="BU46" s="19">
        <v>1</v>
      </c>
    </row>
    <row r="47" spans="1:73" x14ac:dyDescent="0.3">
      <c r="A47" s="26">
        <v>45</v>
      </c>
      <c r="B47" s="19">
        <v>80</v>
      </c>
      <c r="C47" s="19">
        <v>7.7999591827392578E-2</v>
      </c>
      <c r="D47" s="19">
        <v>1.2999931971232101E-3</v>
      </c>
      <c r="E47" s="19">
        <v>5</v>
      </c>
      <c r="G47" s="19">
        <v>4.0239759955174453E-3</v>
      </c>
      <c r="H47" s="19">
        <v>8.3813443786632455E-2</v>
      </c>
      <c r="I47" s="19">
        <v>2.9924612309518591E-2</v>
      </c>
      <c r="J47" s="19">
        <v>1.044208357441192E-2</v>
      </c>
      <c r="K47" s="19">
        <f t="shared" si="0"/>
        <v>1.044208357441192E-2</v>
      </c>
      <c r="L47" s="19">
        <v>4.0239759955174453E-3</v>
      </c>
      <c r="M47" s="19">
        <v>4.0239759955174453E-3</v>
      </c>
      <c r="N47" s="19">
        <v>0</v>
      </c>
      <c r="O47" s="19">
        <v>1.387778780781446E-17</v>
      </c>
      <c r="P47" s="19">
        <v>-6.6613381477509392E-16</v>
      </c>
      <c r="Q47" s="19">
        <v>0</v>
      </c>
      <c r="R47" s="19">
        <v>-2.75E-2</v>
      </c>
      <c r="S47" s="19">
        <v>2.250000000000001E-2</v>
      </c>
      <c r="T47" s="19">
        <v>4.4999999999999998E-2</v>
      </c>
      <c r="U47" s="19">
        <v>0</v>
      </c>
      <c r="V47" s="19">
        <v>-2.8124999999999678E-4</v>
      </c>
      <c r="W47" s="19">
        <v>4.4062499999999727E-3</v>
      </c>
      <c r="X47" s="19">
        <v>8.8125000000002229E-3</v>
      </c>
      <c r="Y47" s="19">
        <v>0.1</v>
      </c>
      <c r="Z47" s="19">
        <v>-9.9999999999999964E-2</v>
      </c>
      <c r="AA47" s="19">
        <v>0.8</v>
      </c>
      <c r="AB47" s="19">
        <v>0</v>
      </c>
      <c r="AC47" s="19">
        <v>-2.75E-2</v>
      </c>
      <c r="AD47" s="19">
        <v>2.250000000000001E-2</v>
      </c>
      <c r="AE47" s="19">
        <v>4.4999999999999998E-2</v>
      </c>
      <c r="AF47" s="19">
        <v>0</v>
      </c>
      <c r="AG47" s="19">
        <v>9.4750000000000001E-2</v>
      </c>
      <c r="AH47" s="19">
        <v>-0.10224999999999999</v>
      </c>
      <c r="AI47" s="19">
        <v>0.79549999999999998</v>
      </c>
      <c r="AJ47" s="19">
        <v>0</v>
      </c>
      <c r="AK47" s="19">
        <v>40</v>
      </c>
      <c r="AL47" s="19">
        <v>32</v>
      </c>
      <c r="AM47" s="19">
        <v>0</v>
      </c>
      <c r="AN47" s="19">
        <v>8</v>
      </c>
      <c r="AO47" s="19">
        <v>0</v>
      </c>
      <c r="AP47" s="19">
        <v>0</v>
      </c>
      <c r="AQ47" s="19">
        <v>0</v>
      </c>
      <c r="AR47" s="19">
        <v>0</v>
      </c>
      <c r="AS47" s="19" t="s">
        <v>495</v>
      </c>
      <c r="AT47" s="19">
        <v>1</v>
      </c>
      <c r="AU47" s="19">
        <v>0</v>
      </c>
      <c r="AV47" s="19">
        <v>0</v>
      </c>
      <c r="AW47" s="19">
        <v>0</v>
      </c>
      <c r="AX47" s="19">
        <v>0</v>
      </c>
      <c r="AY47" s="19">
        <v>45</v>
      </c>
      <c r="AZ47" s="19">
        <v>0</v>
      </c>
      <c r="BA47" s="19">
        <v>1</v>
      </c>
      <c r="BB47" s="19" t="s">
        <v>89</v>
      </c>
      <c r="BC47" s="19">
        <v>5</v>
      </c>
      <c r="BD47" s="19">
        <v>2</v>
      </c>
      <c r="BE47" s="19">
        <v>0.05</v>
      </c>
      <c r="BF47" s="19">
        <v>4</v>
      </c>
      <c r="BG47" s="19">
        <v>6</v>
      </c>
      <c r="BH47" s="19">
        <v>0.5</v>
      </c>
      <c r="BI47" s="19">
        <v>10</v>
      </c>
      <c r="BJ47" s="19">
        <v>1</v>
      </c>
      <c r="BK47" s="19">
        <v>1</v>
      </c>
      <c r="BL47" s="19">
        <v>1</v>
      </c>
      <c r="BM47" s="19">
        <v>1</v>
      </c>
      <c r="BN47" s="19">
        <v>0</v>
      </c>
      <c r="BO47" s="19">
        <v>0</v>
      </c>
      <c r="BP47" s="19">
        <v>0</v>
      </c>
      <c r="BQ47" s="19">
        <v>0</v>
      </c>
      <c r="BR47" s="19">
        <v>1</v>
      </c>
      <c r="BS47" s="19">
        <v>1</v>
      </c>
      <c r="BT47" s="19">
        <v>1</v>
      </c>
      <c r="BU47" s="19">
        <v>1</v>
      </c>
    </row>
    <row r="48" spans="1:73" x14ac:dyDescent="0.3">
      <c r="A48" s="26">
        <v>46</v>
      </c>
      <c r="B48" s="19">
        <v>80</v>
      </c>
      <c r="C48" s="19">
        <v>9.3599319458007813E-2</v>
      </c>
      <c r="D48" s="19">
        <v>1.559988657633464E-3</v>
      </c>
      <c r="E48" s="19">
        <v>5</v>
      </c>
      <c r="G48" s="19">
        <v>5.3917797676185592E-3</v>
      </c>
      <c r="H48" s="19">
        <v>9.5303657376697756E-2</v>
      </c>
      <c r="I48" s="19">
        <v>3.1562809404423943E-2</v>
      </c>
      <c r="J48" s="19">
        <v>1.0891151798593341E-2</v>
      </c>
      <c r="K48" s="19">
        <f t="shared" si="0"/>
        <v>1.0891151798593341E-2</v>
      </c>
      <c r="L48" s="19">
        <v>5.3917797676185592E-3</v>
      </c>
      <c r="M48" s="19">
        <v>5.3917797676185592E-3</v>
      </c>
      <c r="N48" s="19">
        <v>-2.7755575615628909E-16</v>
      </c>
      <c r="O48" s="19">
        <v>2.775557561562891E-17</v>
      </c>
      <c r="P48" s="19">
        <v>-6.6613381477509392E-16</v>
      </c>
      <c r="Q48" s="19">
        <v>0</v>
      </c>
      <c r="R48" s="19">
        <v>2.5000000000000001E-3</v>
      </c>
      <c r="S48" s="19">
        <v>1.7500000000000009E-2</v>
      </c>
      <c r="T48" s="19">
        <v>3.5000000000000003E-2</v>
      </c>
      <c r="U48" s="19">
        <v>0</v>
      </c>
      <c r="V48" s="19">
        <v>-9.3750000000225597E-5</v>
      </c>
      <c r="W48" s="19">
        <v>5.906249999999974E-3</v>
      </c>
      <c r="X48" s="19">
        <v>1.1812500000000231E-2</v>
      </c>
      <c r="Y48" s="19">
        <v>0.3</v>
      </c>
      <c r="Z48" s="19">
        <v>-9.9999999999999978E-2</v>
      </c>
      <c r="AA48" s="19">
        <v>0.8</v>
      </c>
      <c r="AB48" s="19">
        <v>0</v>
      </c>
      <c r="AC48" s="19">
        <v>2.5000000000000001E-3</v>
      </c>
      <c r="AD48" s="19">
        <v>1.7500000000000009E-2</v>
      </c>
      <c r="AE48" s="19">
        <v>3.5000000000000003E-2</v>
      </c>
      <c r="AF48" s="19">
        <v>0</v>
      </c>
      <c r="AG48" s="19">
        <v>0.29249999999999998</v>
      </c>
      <c r="AH48" s="19">
        <v>-0.10075000000000001</v>
      </c>
      <c r="AI48" s="19">
        <v>0.79849999999999999</v>
      </c>
      <c r="AJ48" s="19">
        <v>0</v>
      </c>
      <c r="AK48" s="19">
        <v>48</v>
      </c>
      <c r="AL48" s="19">
        <v>24</v>
      </c>
      <c r="AM48" s="19">
        <v>0</v>
      </c>
      <c r="AN48" s="19">
        <v>8</v>
      </c>
      <c r="AO48" s="19">
        <v>0</v>
      </c>
      <c r="AP48" s="19">
        <v>0</v>
      </c>
      <c r="AQ48" s="19">
        <v>0</v>
      </c>
      <c r="AR48" s="19">
        <v>0</v>
      </c>
      <c r="AS48" s="19" t="s">
        <v>496</v>
      </c>
      <c r="AT48" s="19">
        <v>1</v>
      </c>
      <c r="AU48" s="19">
        <v>0</v>
      </c>
      <c r="AV48" s="19">
        <v>0</v>
      </c>
      <c r="AW48" s="19">
        <v>0</v>
      </c>
      <c r="AX48" s="19">
        <v>0</v>
      </c>
      <c r="AY48" s="19">
        <v>45</v>
      </c>
      <c r="AZ48" s="19">
        <v>0</v>
      </c>
      <c r="BA48" s="19">
        <v>1</v>
      </c>
      <c r="BB48" s="19" t="s">
        <v>89</v>
      </c>
      <c r="BC48" s="19">
        <v>5</v>
      </c>
      <c r="BD48" s="19">
        <v>2</v>
      </c>
      <c r="BE48" s="19">
        <v>0.05</v>
      </c>
      <c r="BF48" s="19">
        <v>4</v>
      </c>
      <c r="BG48" s="19">
        <v>6</v>
      </c>
      <c r="BH48" s="19">
        <v>0.5</v>
      </c>
      <c r="BI48" s="19">
        <v>10</v>
      </c>
      <c r="BJ48" s="19">
        <v>1</v>
      </c>
      <c r="BK48" s="19">
        <v>1</v>
      </c>
      <c r="BL48" s="19">
        <v>1</v>
      </c>
      <c r="BM48" s="19">
        <v>1</v>
      </c>
      <c r="BN48" s="19">
        <v>0</v>
      </c>
      <c r="BO48" s="19">
        <v>0</v>
      </c>
      <c r="BP48" s="19">
        <v>0</v>
      </c>
      <c r="BQ48" s="19">
        <v>0</v>
      </c>
      <c r="BR48" s="19">
        <v>1</v>
      </c>
      <c r="BS48" s="19">
        <v>1</v>
      </c>
      <c r="BT48" s="19">
        <v>1</v>
      </c>
      <c r="BU48" s="19">
        <v>1</v>
      </c>
    </row>
    <row r="49" spans="1:73" x14ac:dyDescent="0.3">
      <c r="A49" s="26">
        <v>47</v>
      </c>
      <c r="B49" s="19">
        <v>80</v>
      </c>
      <c r="C49" s="19">
        <v>6.2399625778198242E-2</v>
      </c>
      <c r="D49" s="19">
        <v>1.039993762969971E-3</v>
      </c>
      <c r="E49" s="19">
        <v>4</v>
      </c>
      <c r="G49" s="19">
        <v>1.189591086518804E-2</v>
      </c>
      <c r="H49" s="19">
        <v>6.7267568569482322E-2</v>
      </c>
      <c r="I49" s="19">
        <v>2.1566711545226321E-2</v>
      </c>
      <c r="J49" s="19">
        <v>1.189591086518804E-2</v>
      </c>
      <c r="K49" s="19">
        <f t="shared" si="0"/>
        <v>1.189591086518804E-2</v>
      </c>
      <c r="L49" s="19">
        <v>1.189591086518804E-2</v>
      </c>
      <c r="N49" s="19">
        <v>-3.4694469519536142E-18</v>
      </c>
      <c r="O49" s="19">
        <v>-5.5511151231257827E-17</v>
      </c>
      <c r="P49" s="19">
        <v>-3.3306690738754701E-16</v>
      </c>
      <c r="Q49" s="19">
        <v>0</v>
      </c>
      <c r="R49" s="19">
        <v>-0.05</v>
      </c>
      <c r="S49" s="19">
        <v>0.04</v>
      </c>
      <c r="T49" s="19">
        <v>0.08</v>
      </c>
      <c r="U49" s="19">
        <v>0</v>
      </c>
      <c r="V49" s="19">
        <v>9.3749999999990759E-5</v>
      </c>
      <c r="W49" s="19">
        <v>-1.3031249999999991E-2</v>
      </c>
      <c r="X49" s="19">
        <v>-2.6062499999999881E-2</v>
      </c>
      <c r="Y49" s="19">
        <v>0</v>
      </c>
      <c r="Z49" s="19">
        <v>-0.2</v>
      </c>
      <c r="AA49" s="19">
        <v>0.60000000000000009</v>
      </c>
      <c r="AB49" s="19">
        <v>0</v>
      </c>
      <c r="AC49" s="19">
        <v>-0.05</v>
      </c>
      <c r="AD49" s="19">
        <v>0.04</v>
      </c>
      <c r="AE49" s="19">
        <v>0.08</v>
      </c>
      <c r="AF49" s="19">
        <v>0</v>
      </c>
      <c r="AG49" s="19">
        <v>-1.5E-3</v>
      </c>
      <c r="AH49" s="19">
        <v>-0.20300000000000001</v>
      </c>
      <c r="AI49" s="19">
        <v>0.59399999999999997</v>
      </c>
      <c r="AJ49" s="19">
        <v>0</v>
      </c>
      <c r="AK49" s="19">
        <v>32</v>
      </c>
      <c r="AL49" s="19">
        <v>32</v>
      </c>
      <c r="AM49" s="19">
        <v>0</v>
      </c>
      <c r="AN49" s="19">
        <v>16</v>
      </c>
      <c r="AO49" s="19">
        <v>0</v>
      </c>
      <c r="AP49" s="19">
        <v>0</v>
      </c>
      <c r="AQ49" s="19">
        <v>0</v>
      </c>
      <c r="AR49" s="19">
        <v>0</v>
      </c>
      <c r="AS49" s="19" t="s">
        <v>497</v>
      </c>
      <c r="AT49" s="19">
        <v>1</v>
      </c>
      <c r="AU49" s="19">
        <v>0</v>
      </c>
      <c r="AV49" s="19">
        <v>0</v>
      </c>
      <c r="AW49" s="19">
        <v>0</v>
      </c>
      <c r="AX49" s="19">
        <v>0</v>
      </c>
      <c r="AY49" s="19">
        <v>45</v>
      </c>
      <c r="AZ49" s="19">
        <v>0</v>
      </c>
      <c r="BA49" s="19">
        <v>1</v>
      </c>
      <c r="BB49" s="19" t="s">
        <v>89</v>
      </c>
      <c r="BC49" s="19">
        <v>5</v>
      </c>
      <c r="BD49" s="19">
        <v>2</v>
      </c>
      <c r="BE49" s="19">
        <v>0.05</v>
      </c>
      <c r="BF49" s="19">
        <v>4</v>
      </c>
      <c r="BG49" s="19">
        <v>6</v>
      </c>
      <c r="BH49" s="19">
        <v>0.5</v>
      </c>
      <c r="BI49" s="19">
        <v>10</v>
      </c>
      <c r="BJ49" s="19">
        <v>1</v>
      </c>
      <c r="BK49" s="19">
        <v>1</v>
      </c>
      <c r="BL49" s="19">
        <v>1</v>
      </c>
      <c r="BM49" s="19">
        <v>1</v>
      </c>
      <c r="BN49" s="19">
        <v>0</v>
      </c>
      <c r="BO49" s="19">
        <v>0</v>
      </c>
      <c r="BP49" s="19">
        <v>0</v>
      </c>
      <c r="BQ49" s="19">
        <v>0</v>
      </c>
      <c r="BR49" s="19">
        <v>1</v>
      </c>
      <c r="BS49" s="19">
        <v>1</v>
      </c>
      <c r="BT49" s="19">
        <v>1</v>
      </c>
      <c r="BU49" s="19">
        <v>1</v>
      </c>
    </row>
    <row r="50" spans="1:73" x14ac:dyDescent="0.3">
      <c r="A50" s="26">
        <v>48</v>
      </c>
      <c r="B50" s="19">
        <v>80</v>
      </c>
      <c r="C50" s="19">
        <v>7.7999591827392578E-2</v>
      </c>
      <c r="D50" s="19">
        <v>1.2999931971232101E-3</v>
      </c>
      <c r="E50" s="19">
        <v>5</v>
      </c>
      <c r="G50" s="19">
        <v>1.8401288592786121E-2</v>
      </c>
      <c r="H50" s="19">
        <v>9.2470772409448329E-2</v>
      </c>
      <c r="I50" s="19">
        <v>3.2009825151818612E-2</v>
      </c>
      <c r="J50" s="19">
        <v>2.0774670010917179E-2</v>
      </c>
      <c r="K50" s="19">
        <f t="shared" si="0"/>
        <v>2.0774670010917179E-2</v>
      </c>
      <c r="L50" s="19">
        <v>1.8401288592786121E-2</v>
      </c>
      <c r="M50" s="19">
        <v>1.8401288592786121E-2</v>
      </c>
      <c r="N50" s="19">
        <v>-3.8857805861880479E-16</v>
      </c>
      <c r="O50" s="19">
        <v>-2.775557561562891E-17</v>
      </c>
      <c r="P50" s="19">
        <v>-4.4408920985006262E-16</v>
      </c>
      <c r="Q50" s="19">
        <v>0</v>
      </c>
      <c r="R50" s="19">
        <v>-5.5E-2</v>
      </c>
      <c r="S50" s="19">
        <v>5.0000000000000088E-3</v>
      </c>
      <c r="T50" s="19">
        <v>0.01</v>
      </c>
      <c r="U50" s="19">
        <v>0</v>
      </c>
      <c r="V50" s="19">
        <v>-3.5250000000000108E-2</v>
      </c>
      <c r="W50" s="19">
        <v>-1.256249999999995E-2</v>
      </c>
      <c r="X50" s="19">
        <v>-2.5124999999999949E-2</v>
      </c>
      <c r="Y50" s="19">
        <v>0.4</v>
      </c>
      <c r="Z50" s="19">
        <v>-0.2</v>
      </c>
      <c r="AA50" s="19">
        <v>0.60000000000000009</v>
      </c>
      <c r="AB50" s="19">
        <v>0</v>
      </c>
      <c r="AC50" s="19">
        <v>-5.5E-2</v>
      </c>
      <c r="AD50" s="19">
        <v>5.0000000000000088E-3</v>
      </c>
      <c r="AE50" s="19">
        <v>0.01</v>
      </c>
      <c r="AF50" s="19">
        <v>0</v>
      </c>
      <c r="AG50" s="19">
        <v>0.39737499999999998</v>
      </c>
      <c r="AH50" s="19">
        <v>-0.200375</v>
      </c>
      <c r="AI50" s="19">
        <v>0.59925000000000006</v>
      </c>
      <c r="AJ50" s="19">
        <v>0</v>
      </c>
      <c r="AK50" s="19">
        <v>48</v>
      </c>
      <c r="AL50" s="19">
        <v>16</v>
      </c>
      <c r="AM50" s="19">
        <v>0</v>
      </c>
      <c r="AN50" s="19">
        <v>16</v>
      </c>
      <c r="AO50" s="19">
        <v>0</v>
      </c>
      <c r="AP50" s="19">
        <v>0</v>
      </c>
      <c r="AQ50" s="19">
        <v>0</v>
      </c>
      <c r="AR50" s="19">
        <v>0</v>
      </c>
      <c r="AS50" s="19" t="s">
        <v>498</v>
      </c>
      <c r="AT50" s="19">
        <v>1</v>
      </c>
      <c r="AU50" s="19">
        <v>0</v>
      </c>
      <c r="AV50" s="19">
        <v>0</v>
      </c>
      <c r="AW50" s="19">
        <v>0</v>
      </c>
      <c r="AX50" s="19">
        <v>0</v>
      </c>
      <c r="AY50" s="19">
        <v>45</v>
      </c>
      <c r="AZ50" s="19">
        <v>0</v>
      </c>
      <c r="BA50" s="19">
        <v>1</v>
      </c>
      <c r="BB50" s="19" t="s">
        <v>89</v>
      </c>
      <c r="BC50" s="19">
        <v>5</v>
      </c>
      <c r="BD50" s="19">
        <v>2</v>
      </c>
      <c r="BE50" s="19">
        <v>0.05</v>
      </c>
      <c r="BF50" s="19">
        <v>4</v>
      </c>
      <c r="BG50" s="19">
        <v>6</v>
      </c>
      <c r="BH50" s="19">
        <v>0.5</v>
      </c>
      <c r="BI50" s="19">
        <v>10</v>
      </c>
      <c r="BJ50" s="19">
        <v>1</v>
      </c>
      <c r="BK50" s="19">
        <v>1</v>
      </c>
      <c r="BL50" s="19">
        <v>1</v>
      </c>
      <c r="BM50" s="19">
        <v>1</v>
      </c>
      <c r="BN50" s="19">
        <v>0</v>
      </c>
      <c r="BO50" s="19">
        <v>0</v>
      </c>
      <c r="BP50" s="19">
        <v>0</v>
      </c>
      <c r="BQ50" s="19">
        <v>0</v>
      </c>
      <c r="BR50" s="19">
        <v>1</v>
      </c>
      <c r="BS50" s="19">
        <v>1</v>
      </c>
      <c r="BT50" s="19">
        <v>1</v>
      </c>
      <c r="BU50" s="19">
        <v>1</v>
      </c>
    </row>
    <row r="51" spans="1:73" x14ac:dyDescent="0.3">
      <c r="A51" s="26">
        <v>49</v>
      </c>
      <c r="B51" s="19">
        <v>80</v>
      </c>
      <c r="C51" s="19">
        <v>6.2399625778198242E-2</v>
      </c>
      <c r="D51" s="19">
        <v>1.039993762969971E-3</v>
      </c>
      <c r="E51" s="19">
        <v>3</v>
      </c>
      <c r="G51" s="19">
        <v>3.7500000000005118E-4</v>
      </c>
      <c r="H51" s="19">
        <v>9.9375000000000522E-3</v>
      </c>
      <c r="I51" s="19">
        <v>3.7500000000005118E-4</v>
      </c>
      <c r="J51" s="19">
        <v>3.7500000000005118E-4</v>
      </c>
      <c r="K51" s="19">
        <f t="shared" si="0"/>
        <v>3.7500000000005118E-4</v>
      </c>
      <c r="N51" s="19">
        <v>0</v>
      </c>
      <c r="O51" s="19">
        <v>-1.110223024625157E-16</v>
      </c>
      <c r="P51" s="19">
        <v>0</v>
      </c>
      <c r="Q51" s="19">
        <v>0</v>
      </c>
      <c r="R51" s="19">
        <v>0.125</v>
      </c>
      <c r="S51" s="19">
        <v>-0.125</v>
      </c>
      <c r="T51" s="19">
        <v>0.25</v>
      </c>
      <c r="U51" s="19">
        <v>0</v>
      </c>
      <c r="V51" s="19">
        <v>3.7500000000034728E-4</v>
      </c>
      <c r="W51" s="19">
        <v>-3.7500000000001421E-4</v>
      </c>
      <c r="X51" s="19">
        <v>7.4999999999997291E-4</v>
      </c>
      <c r="Y51" s="19">
        <v>0.5</v>
      </c>
      <c r="Z51" s="19">
        <v>0.5</v>
      </c>
      <c r="AA51" s="19">
        <v>0</v>
      </c>
      <c r="AB51" s="19">
        <v>0</v>
      </c>
      <c r="AC51" s="19">
        <v>0.125</v>
      </c>
      <c r="AD51" s="19">
        <v>-0.125</v>
      </c>
      <c r="AE51" s="19">
        <v>0.25</v>
      </c>
      <c r="AF51" s="19">
        <v>0</v>
      </c>
      <c r="AG51" s="19">
        <v>0.5703125</v>
      </c>
      <c r="AH51" s="19">
        <v>0.4296875</v>
      </c>
      <c r="AI51" s="19">
        <v>0.140625</v>
      </c>
      <c r="AJ51" s="19">
        <v>0</v>
      </c>
      <c r="AK51" s="19">
        <v>40</v>
      </c>
      <c r="AL51" s="19">
        <v>0</v>
      </c>
      <c r="AM51" s="19">
        <v>40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 t="s">
        <v>499</v>
      </c>
      <c r="AT51" s="19">
        <v>1</v>
      </c>
      <c r="AU51" s="19">
        <v>0</v>
      </c>
      <c r="AV51" s="19">
        <v>0</v>
      </c>
      <c r="AW51" s="19">
        <v>0</v>
      </c>
      <c r="AX51" s="19">
        <v>0</v>
      </c>
      <c r="AY51" s="19">
        <v>45</v>
      </c>
      <c r="AZ51" s="19">
        <v>0</v>
      </c>
      <c r="BA51" s="19">
        <v>1</v>
      </c>
      <c r="BB51" s="19" t="s">
        <v>89</v>
      </c>
      <c r="BC51" s="19">
        <v>5</v>
      </c>
      <c r="BD51" s="19">
        <v>2</v>
      </c>
      <c r="BE51" s="19">
        <v>0.05</v>
      </c>
      <c r="BF51" s="19">
        <v>4</v>
      </c>
      <c r="BG51" s="19">
        <v>6</v>
      </c>
      <c r="BH51" s="19">
        <v>0.5</v>
      </c>
      <c r="BI51" s="19">
        <v>10</v>
      </c>
      <c r="BJ51" s="19">
        <v>1</v>
      </c>
      <c r="BK51" s="19">
        <v>1</v>
      </c>
      <c r="BL51" s="19">
        <v>1</v>
      </c>
      <c r="BM51" s="19">
        <v>1</v>
      </c>
      <c r="BN51" s="19">
        <v>0</v>
      </c>
      <c r="BO51" s="19">
        <v>0</v>
      </c>
      <c r="BP51" s="19">
        <v>0</v>
      </c>
      <c r="BQ51" s="19">
        <v>0</v>
      </c>
      <c r="BR51" s="19">
        <v>1</v>
      </c>
      <c r="BS51" s="19">
        <v>1</v>
      </c>
      <c r="BT51" s="19">
        <v>1</v>
      </c>
      <c r="BU51" s="19">
        <v>1</v>
      </c>
    </row>
    <row r="52" spans="1:73" x14ac:dyDescent="0.3">
      <c r="A52" s="26">
        <v>50</v>
      </c>
      <c r="B52" s="19">
        <v>80</v>
      </c>
      <c r="C52" s="19">
        <v>7.7999353408813477E-2</v>
      </c>
      <c r="D52" s="19">
        <v>1.2999892234802251E-3</v>
      </c>
      <c r="E52" s="19">
        <v>4</v>
      </c>
      <c r="G52" s="19">
        <v>2.0984089955249762E-3</v>
      </c>
      <c r="H52" s="19">
        <v>6.1136885347554307E-2</v>
      </c>
      <c r="I52" s="19">
        <v>1.0039278329392051E-2</v>
      </c>
      <c r="J52" s="19">
        <v>2.0984089955249762E-3</v>
      </c>
      <c r="K52" s="19">
        <f t="shared" si="0"/>
        <v>2.0984089955249762E-3</v>
      </c>
      <c r="L52" s="19">
        <v>2.0984089955249762E-3</v>
      </c>
      <c r="N52" s="19">
        <v>-5.5511151231257827E-17</v>
      </c>
      <c r="O52" s="19">
        <v>-2.2204460492503131E-16</v>
      </c>
      <c r="P52" s="19">
        <v>0</v>
      </c>
      <c r="Q52" s="19">
        <v>0</v>
      </c>
      <c r="R52" s="19">
        <v>-0.34375</v>
      </c>
      <c r="S52" s="19">
        <v>0.125</v>
      </c>
      <c r="T52" s="19">
        <v>-0.25</v>
      </c>
      <c r="U52" s="19">
        <v>0</v>
      </c>
      <c r="V52" s="19">
        <v>-4.5937500000000353E-3</v>
      </c>
      <c r="W52" s="19">
        <v>-1.031250000000095E-3</v>
      </c>
      <c r="X52" s="19">
        <v>2.0625000000000782E-3</v>
      </c>
      <c r="Y52" s="19">
        <v>0.25</v>
      </c>
      <c r="Z52" s="19">
        <v>0.5</v>
      </c>
      <c r="AA52" s="19">
        <v>0</v>
      </c>
      <c r="AB52" s="19">
        <v>0</v>
      </c>
      <c r="AC52" s="19">
        <v>-0.34375</v>
      </c>
      <c r="AD52" s="19">
        <v>0.125</v>
      </c>
      <c r="AE52" s="19">
        <v>-0.25</v>
      </c>
      <c r="AF52" s="19">
        <v>0</v>
      </c>
      <c r="AG52" s="19">
        <v>0.23828125</v>
      </c>
      <c r="AH52" s="19">
        <v>0.4296875</v>
      </c>
      <c r="AI52" s="19">
        <v>0.140625</v>
      </c>
      <c r="AJ52" s="19">
        <v>0</v>
      </c>
      <c r="AK52" s="19">
        <v>30</v>
      </c>
      <c r="AL52" s="19">
        <v>10</v>
      </c>
      <c r="AM52" s="19">
        <v>40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 t="s">
        <v>500</v>
      </c>
      <c r="AT52" s="19">
        <v>1</v>
      </c>
      <c r="AU52" s="19">
        <v>0</v>
      </c>
      <c r="AV52" s="19">
        <v>0</v>
      </c>
      <c r="AW52" s="19">
        <v>0</v>
      </c>
      <c r="AX52" s="19">
        <v>0</v>
      </c>
      <c r="AY52" s="19">
        <v>45</v>
      </c>
      <c r="AZ52" s="19">
        <v>0</v>
      </c>
      <c r="BA52" s="19">
        <v>1</v>
      </c>
      <c r="BB52" s="19" t="s">
        <v>89</v>
      </c>
      <c r="BC52" s="19">
        <v>5</v>
      </c>
      <c r="BD52" s="19">
        <v>2</v>
      </c>
      <c r="BE52" s="19">
        <v>0.05</v>
      </c>
      <c r="BF52" s="19">
        <v>4</v>
      </c>
      <c r="BG52" s="19">
        <v>6</v>
      </c>
      <c r="BH52" s="19">
        <v>0.5</v>
      </c>
      <c r="BI52" s="19">
        <v>10</v>
      </c>
      <c r="BJ52" s="19">
        <v>1</v>
      </c>
      <c r="BK52" s="19">
        <v>1</v>
      </c>
      <c r="BL52" s="19">
        <v>1</v>
      </c>
      <c r="BM52" s="19">
        <v>1</v>
      </c>
      <c r="BN52" s="19">
        <v>0</v>
      </c>
      <c r="BO52" s="19">
        <v>0</v>
      </c>
      <c r="BP52" s="19">
        <v>0</v>
      </c>
      <c r="BQ52" s="19">
        <v>0</v>
      </c>
      <c r="BR52" s="19">
        <v>1</v>
      </c>
      <c r="BS52" s="19">
        <v>1</v>
      </c>
      <c r="BT52" s="19">
        <v>1</v>
      </c>
      <c r="BU52" s="19">
        <v>1</v>
      </c>
    </row>
    <row r="53" spans="1:73" x14ac:dyDescent="0.3">
      <c r="A53" s="26">
        <v>51</v>
      </c>
      <c r="B53" s="19">
        <v>80</v>
      </c>
      <c r="C53" s="19">
        <v>4.6799898147583008E-2</v>
      </c>
      <c r="D53" s="19">
        <v>7.7999830245971684E-4</v>
      </c>
      <c r="E53" s="19">
        <v>3</v>
      </c>
      <c r="G53" s="19">
        <v>9.374999999998504E-5</v>
      </c>
      <c r="H53" s="19">
        <v>9.374999999998504E-5</v>
      </c>
      <c r="I53" s="19">
        <v>6.0000000000000652E-3</v>
      </c>
      <c r="J53" s="19">
        <v>6.0000000000000652E-3</v>
      </c>
      <c r="K53" s="19">
        <f t="shared" si="0"/>
        <v>9.374999999998504E-5</v>
      </c>
      <c r="N53" s="19">
        <v>-1.110223024625157E-16</v>
      </c>
      <c r="O53" s="19">
        <v>-1.110223024625157E-16</v>
      </c>
      <c r="P53" s="19">
        <v>-6.9388939039072284E-18</v>
      </c>
      <c r="Q53" s="19">
        <v>0</v>
      </c>
      <c r="R53" s="19">
        <v>-0.15625</v>
      </c>
      <c r="S53" s="19">
        <v>0.15625</v>
      </c>
      <c r="T53" s="19">
        <v>-0.3125</v>
      </c>
      <c r="U53" s="19">
        <v>0</v>
      </c>
      <c r="V53" s="19">
        <v>-9.374999999989253E-5</v>
      </c>
      <c r="W53" s="19">
        <v>9.3750000000003553E-5</v>
      </c>
      <c r="X53" s="19">
        <v>-1.8750000000000711E-4</v>
      </c>
      <c r="Y53" s="19">
        <v>0.5</v>
      </c>
      <c r="Z53" s="19">
        <v>0.5</v>
      </c>
      <c r="AA53" s="19">
        <v>0</v>
      </c>
      <c r="AB53" s="19">
        <v>0</v>
      </c>
      <c r="AC53" s="19">
        <v>-0.15625</v>
      </c>
      <c r="AD53" s="19">
        <v>0.15625</v>
      </c>
      <c r="AE53" s="19">
        <v>-0.3125</v>
      </c>
      <c r="AF53" s="19">
        <v>0</v>
      </c>
      <c r="AG53" s="19">
        <v>0.53515625</v>
      </c>
      <c r="AH53" s="19">
        <v>0.46484375</v>
      </c>
      <c r="AI53" s="19">
        <v>7.03125E-2</v>
      </c>
      <c r="AJ53" s="19">
        <v>0</v>
      </c>
      <c r="AK53" s="19">
        <v>40</v>
      </c>
      <c r="AL53" s="19">
        <v>0</v>
      </c>
      <c r="AM53" s="19">
        <v>40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 t="s">
        <v>501</v>
      </c>
      <c r="AT53" s="19">
        <v>1</v>
      </c>
      <c r="AU53" s="19">
        <v>0</v>
      </c>
      <c r="AV53" s="19">
        <v>0</v>
      </c>
      <c r="AW53" s="19">
        <v>0</v>
      </c>
      <c r="AX53" s="19">
        <v>0</v>
      </c>
      <c r="AY53" s="19">
        <v>45</v>
      </c>
      <c r="AZ53" s="19">
        <v>0</v>
      </c>
      <c r="BA53" s="19">
        <v>1</v>
      </c>
      <c r="BB53" s="19" t="s">
        <v>89</v>
      </c>
      <c r="BC53" s="19">
        <v>5</v>
      </c>
      <c r="BD53" s="19">
        <v>2</v>
      </c>
      <c r="BE53" s="19">
        <v>0.05</v>
      </c>
      <c r="BF53" s="19">
        <v>4</v>
      </c>
      <c r="BG53" s="19">
        <v>6</v>
      </c>
      <c r="BH53" s="19">
        <v>0.5</v>
      </c>
      <c r="BI53" s="19">
        <v>10</v>
      </c>
      <c r="BJ53" s="19">
        <v>1</v>
      </c>
      <c r="BK53" s="19">
        <v>1</v>
      </c>
      <c r="BL53" s="19">
        <v>1</v>
      </c>
      <c r="BM53" s="19">
        <v>1</v>
      </c>
      <c r="BN53" s="19">
        <v>0</v>
      </c>
      <c r="BO53" s="19">
        <v>0</v>
      </c>
      <c r="BP53" s="19">
        <v>0</v>
      </c>
      <c r="BQ53" s="19">
        <v>0</v>
      </c>
      <c r="BR53" s="19">
        <v>1</v>
      </c>
      <c r="BS53" s="19">
        <v>1</v>
      </c>
      <c r="BT53" s="19">
        <v>1</v>
      </c>
      <c r="BU53" s="19">
        <v>1</v>
      </c>
    </row>
    <row r="54" spans="1:73" x14ac:dyDescent="0.3">
      <c r="A54" s="26">
        <v>52</v>
      </c>
      <c r="B54" s="19">
        <v>80</v>
      </c>
      <c r="C54" s="19">
        <v>6.2399625778198242E-2</v>
      </c>
      <c r="D54" s="19">
        <v>1.039993762969971E-3</v>
      </c>
      <c r="E54" s="19">
        <v>4</v>
      </c>
      <c r="G54" s="19">
        <v>8.756972668251305E-3</v>
      </c>
      <c r="H54" s="19">
        <v>5.4181957977840721E-2</v>
      </c>
      <c r="I54" s="19">
        <v>8.756972668251305E-3</v>
      </c>
      <c r="J54" s="19">
        <v>1.319701226840758E-2</v>
      </c>
      <c r="K54" s="19">
        <f t="shared" si="0"/>
        <v>8.756972668251305E-3</v>
      </c>
      <c r="L54" s="19">
        <v>1.319701226840758E-2</v>
      </c>
      <c r="N54" s="19">
        <v>-2.2204460492503131E-16</v>
      </c>
      <c r="O54" s="19">
        <v>5.5511151231257827E-17</v>
      </c>
      <c r="P54" s="19">
        <v>6.9388939039072284E-18</v>
      </c>
      <c r="Q54" s="19">
        <v>0</v>
      </c>
      <c r="R54" s="19">
        <v>-0.15625</v>
      </c>
      <c r="S54" s="19">
        <v>-6.25E-2</v>
      </c>
      <c r="T54" s="19">
        <v>-0.3125</v>
      </c>
      <c r="U54" s="19">
        <v>0</v>
      </c>
      <c r="V54" s="19">
        <v>-8.9062500000001155E-3</v>
      </c>
      <c r="W54" s="19">
        <v>-7.9687499999999967E-3</v>
      </c>
      <c r="X54" s="19">
        <v>-1.7812500000000009E-2</v>
      </c>
      <c r="Y54" s="19">
        <v>0.5</v>
      </c>
      <c r="Z54" s="19">
        <v>0.25</v>
      </c>
      <c r="AA54" s="19">
        <v>0</v>
      </c>
      <c r="AB54" s="19">
        <v>0</v>
      </c>
      <c r="AC54" s="19">
        <v>-0.15625</v>
      </c>
      <c r="AD54" s="19">
        <v>-6.25E-2</v>
      </c>
      <c r="AE54" s="19">
        <v>-0.3125</v>
      </c>
      <c r="AF54" s="19">
        <v>0</v>
      </c>
      <c r="AG54" s="19">
        <v>0.53515625</v>
      </c>
      <c r="AH54" s="19">
        <v>0.1328125</v>
      </c>
      <c r="AI54" s="19">
        <v>7.03125E-2</v>
      </c>
      <c r="AJ54" s="19">
        <v>0</v>
      </c>
      <c r="AK54" s="19">
        <v>40</v>
      </c>
      <c r="AL54" s="19">
        <v>0</v>
      </c>
      <c r="AM54" s="19">
        <v>30</v>
      </c>
      <c r="AN54" s="19">
        <v>10</v>
      </c>
      <c r="AO54" s="19">
        <v>0</v>
      </c>
      <c r="AP54" s="19">
        <v>0</v>
      </c>
      <c r="AQ54" s="19">
        <v>0</v>
      </c>
      <c r="AR54" s="19">
        <v>0</v>
      </c>
      <c r="AS54" s="19" t="s">
        <v>502</v>
      </c>
      <c r="AT54" s="19">
        <v>1</v>
      </c>
      <c r="AU54" s="19">
        <v>0</v>
      </c>
      <c r="AV54" s="19">
        <v>0</v>
      </c>
      <c r="AW54" s="19">
        <v>0</v>
      </c>
      <c r="AX54" s="19">
        <v>0</v>
      </c>
      <c r="AY54" s="19">
        <v>45</v>
      </c>
      <c r="AZ54" s="19">
        <v>0</v>
      </c>
      <c r="BA54" s="19">
        <v>1</v>
      </c>
      <c r="BB54" s="19" t="s">
        <v>89</v>
      </c>
      <c r="BC54" s="19">
        <v>5</v>
      </c>
      <c r="BD54" s="19">
        <v>2</v>
      </c>
      <c r="BE54" s="19">
        <v>0.05</v>
      </c>
      <c r="BF54" s="19">
        <v>4</v>
      </c>
      <c r="BG54" s="19">
        <v>6</v>
      </c>
      <c r="BH54" s="19">
        <v>0.5</v>
      </c>
      <c r="BI54" s="19">
        <v>10</v>
      </c>
      <c r="BJ54" s="19">
        <v>1</v>
      </c>
      <c r="BK54" s="19">
        <v>1</v>
      </c>
      <c r="BL54" s="19">
        <v>1</v>
      </c>
      <c r="BM54" s="19">
        <v>1</v>
      </c>
      <c r="BN54" s="19">
        <v>0</v>
      </c>
      <c r="BO54" s="19">
        <v>0</v>
      </c>
      <c r="BP54" s="19">
        <v>0</v>
      </c>
      <c r="BQ54" s="19">
        <v>0</v>
      </c>
      <c r="BR54" s="19">
        <v>1</v>
      </c>
      <c r="BS54" s="19">
        <v>1</v>
      </c>
      <c r="BT54" s="19">
        <v>1</v>
      </c>
      <c r="BU54" s="19">
        <v>1</v>
      </c>
    </row>
    <row r="55" spans="1:73" x14ac:dyDescent="0.3">
      <c r="A55" s="26">
        <v>53</v>
      </c>
      <c r="B55" s="19">
        <v>80</v>
      </c>
      <c r="C55" s="19">
        <v>7.799983024597168E-2</v>
      </c>
      <c r="D55" s="19">
        <v>1.299997170766195E-3</v>
      </c>
      <c r="E55" s="19">
        <v>4</v>
      </c>
      <c r="G55" s="19">
        <v>8.8349116612731742E-3</v>
      </c>
      <c r="H55" s="19">
        <v>6.0435577141076433E-2</v>
      </c>
      <c r="I55" s="19">
        <v>1.494011483389604E-2</v>
      </c>
      <c r="J55" s="19">
        <v>8.8349116612731742E-3</v>
      </c>
      <c r="K55" s="19">
        <f t="shared" si="0"/>
        <v>8.8349116612731742E-3</v>
      </c>
      <c r="L55" s="19">
        <v>8.8349116612731742E-3</v>
      </c>
      <c r="N55" s="19">
        <v>-5.5511151231257827E-17</v>
      </c>
      <c r="O55" s="19">
        <v>0</v>
      </c>
      <c r="P55" s="19">
        <v>0</v>
      </c>
      <c r="Q55" s="19">
        <v>0</v>
      </c>
      <c r="R55" s="19">
        <v>0.3125</v>
      </c>
      <c r="S55" s="19">
        <v>-6.2500000000000042E-2</v>
      </c>
      <c r="T55" s="19">
        <v>-0.3125</v>
      </c>
      <c r="U55" s="19">
        <v>0</v>
      </c>
      <c r="V55" s="19">
        <v>1.959375000000008E-2</v>
      </c>
      <c r="W55" s="19">
        <v>9.3750000000086819E-5</v>
      </c>
      <c r="X55" s="19">
        <v>9.1875000000000775E-3</v>
      </c>
      <c r="Y55" s="19">
        <v>-0.25</v>
      </c>
      <c r="Z55" s="19">
        <v>0.25000000000000011</v>
      </c>
      <c r="AA55" s="19">
        <v>0</v>
      </c>
      <c r="AB55" s="19">
        <v>0</v>
      </c>
      <c r="AC55" s="19">
        <v>0.3125</v>
      </c>
      <c r="AD55" s="19">
        <v>-6.2500000000000042E-2</v>
      </c>
      <c r="AE55" s="19">
        <v>-0.3125</v>
      </c>
      <c r="AF55" s="19">
        <v>0</v>
      </c>
      <c r="AG55" s="19">
        <v>-0.2734375</v>
      </c>
      <c r="AH55" s="19">
        <v>0.13281250000000011</v>
      </c>
      <c r="AI55" s="19">
        <v>7.03125E-2</v>
      </c>
      <c r="AJ55" s="19">
        <v>0</v>
      </c>
      <c r="AK55" s="19">
        <v>10</v>
      </c>
      <c r="AL55" s="19">
        <v>30</v>
      </c>
      <c r="AM55" s="19">
        <v>30</v>
      </c>
      <c r="AN55" s="19">
        <v>10</v>
      </c>
      <c r="AO55" s="19">
        <v>0</v>
      </c>
      <c r="AP55" s="19">
        <v>0</v>
      </c>
      <c r="AQ55" s="19">
        <v>0</v>
      </c>
      <c r="AR55" s="19">
        <v>0</v>
      </c>
      <c r="AS55" s="19" t="s">
        <v>503</v>
      </c>
      <c r="AT55" s="19">
        <v>1</v>
      </c>
      <c r="AU55" s="19">
        <v>0</v>
      </c>
      <c r="AV55" s="19">
        <v>0</v>
      </c>
      <c r="AW55" s="19">
        <v>0</v>
      </c>
      <c r="AX55" s="19">
        <v>0</v>
      </c>
      <c r="AY55" s="19">
        <v>45</v>
      </c>
      <c r="AZ55" s="19">
        <v>0</v>
      </c>
      <c r="BA55" s="19">
        <v>1</v>
      </c>
      <c r="BB55" s="19" t="s">
        <v>89</v>
      </c>
      <c r="BC55" s="19">
        <v>5</v>
      </c>
      <c r="BD55" s="19">
        <v>2</v>
      </c>
      <c r="BE55" s="19">
        <v>0.05</v>
      </c>
      <c r="BF55" s="19">
        <v>4</v>
      </c>
      <c r="BG55" s="19">
        <v>6</v>
      </c>
      <c r="BH55" s="19">
        <v>0.5</v>
      </c>
      <c r="BI55" s="19">
        <v>10</v>
      </c>
      <c r="BJ55" s="19">
        <v>1</v>
      </c>
      <c r="BK55" s="19">
        <v>1</v>
      </c>
      <c r="BL55" s="19">
        <v>1</v>
      </c>
      <c r="BM55" s="19">
        <v>1</v>
      </c>
      <c r="BN55" s="19">
        <v>0</v>
      </c>
      <c r="BO55" s="19">
        <v>0</v>
      </c>
      <c r="BP55" s="19">
        <v>0</v>
      </c>
      <c r="BQ55" s="19">
        <v>0</v>
      </c>
      <c r="BR55" s="19">
        <v>1</v>
      </c>
      <c r="BS55" s="19">
        <v>1</v>
      </c>
      <c r="BT55" s="19">
        <v>1</v>
      </c>
      <c r="BU55" s="19">
        <v>1</v>
      </c>
    </row>
    <row r="56" spans="1:73" x14ac:dyDescent="0.3">
      <c r="A56" s="26">
        <v>54</v>
      </c>
      <c r="B56" s="19">
        <v>80</v>
      </c>
      <c r="C56" s="19">
        <v>6.2399387359619141E-2</v>
      </c>
      <c r="D56" s="19">
        <v>1.039989789326986E-3</v>
      </c>
      <c r="E56" s="19">
        <v>3</v>
      </c>
      <c r="G56" s="19">
        <v>9.3750000000022052E-5</v>
      </c>
      <c r="H56" s="19">
        <v>9.3750000000022052E-5</v>
      </c>
      <c r="I56" s="19">
        <v>6.0000000000000704E-3</v>
      </c>
      <c r="J56" s="19">
        <v>6.0000000000000704E-3</v>
      </c>
      <c r="K56" s="19">
        <f t="shared" si="0"/>
        <v>9.3750000000022052E-5</v>
      </c>
      <c r="N56" s="19">
        <v>-1.110223024625157E-16</v>
      </c>
      <c r="O56" s="19">
        <v>1.110223024625157E-16</v>
      </c>
      <c r="P56" s="19">
        <v>-6.9388939039072284E-18</v>
      </c>
      <c r="Q56" s="19">
        <v>0</v>
      </c>
      <c r="R56" s="19">
        <v>-0.15625</v>
      </c>
      <c r="S56" s="19">
        <v>-0.15625</v>
      </c>
      <c r="T56" s="19">
        <v>-0.3125</v>
      </c>
      <c r="U56" s="19">
        <v>0</v>
      </c>
      <c r="V56" s="19">
        <v>9.3750000000114575E-5</v>
      </c>
      <c r="W56" s="19">
        <v>9.3750000000003553E-5</v>
      </c>
      <c r="X56" s="19">
        <v>1.8750000000000711E-4</v>
      </c>
      <c r="Y56" s="19">
        <v>0.5</v>
      </c>
      <c r="Z56" s="19">
        <v>-0.5</v>
      </c>
      <c r="AA56" s="19">
        <v>0</v>
      </c>
      <c r="AB56" s="19">
        <v>0</v>
      </c>
      <c r="AC56" s="19">
        <v>-0.15625</v>
      </c>
      <c r="AD56" s="19">
        <v>-0.15625</v>
      </c>
      <c r="AE56" s="19">
        <v>-0.3125</v>
      </c>
      <c r="AF56" s="19">
        <v>0</v>
      </c>
      <c r="AG56" s="19">
        <v>0.53515625</v>
      </c>
      <c r="AH56" s="19">
        <v>-0.46484375</v>
      </c>
      <c r="AI56" s="19">
        <v>7.03125E-2</v>
      </c>
      <c r="AJ56" s="19">
        <v>0</v>
      </c>
      <c r="AK56" s="19">
        <v>40</v>
      </c>
      <c r="AL56" s="19">
        <v>0</v>
      </c>
      <c r="AM56" s="19">
        <v>0</v>
      </c>
      <c r="AN56" s="19">
        <v>40</v>
      </c>
      <c r="AO56" s="19">
        <v>0</v>
      </c>
      <c r="AP56" s="19">
        <v>0</v>
      </c>
      <c r="AQ56" s="19">
        <v>0</v>
      </c>
      <c r="AR56" s="19">
        <v>0</v>
      </c>
      <c r="AS56" s="19" t="s">
        <v>504</v>
      </c>
      <c r="AT56" s="19">
        <v>1</v>
      </c>
      <c r="AU56" s="19">
        <v>0</v>
      </c>
      <c r="AV56" s="19">
        <v>0</v>
      </c>
      <c r="AW56" s="19">
        <v>0</v>
      </c>
      <c r="AX56" s="19">
        <v>0</v>
      </c>
      <c r="AY56" s="19">
        <v>45</v>
      </c>
      <c r="AZ56" s="19">
        <v>0</v>
      </c>
      <c r="BA56" s="19">
        <v>1</v>
      </c>
      <c r="BB56" s="19" t="s">
        <v>89</v>
      </c>
      <c r="BC56" s="19">
        <v>5</v>
      </c>
      <c r="BD56" s="19">
        <v>2</v>
      </c>
      <c r="BE56" s="19">
        <v>0.05</v>
      </c>
      <c r="BF56" s="19">
        <v>4</v>
      </c>
      <c r="BG56" s="19">
        <v>6</v>
      </c>
      <c r="BH56" s="19">
        <v>0.5</v>
      </c>
      <c r="BI56" s="19">
        <v>10</v>
      </c>
      <c r="BJ56" s="19">
        <v>1</v>
      </c>
      <c r="BK56" s="19">
        <v>1</v>
      </c>
      <c r="BL56" s="19">
        <v>1</v>
      </c>
      <c r="BM56" s="19">
        <v>1</v>
      </c>
      <c r="BN56" s="19">
        <v>0</v>
      </c>
      <c r="BO56" s="19">
        <v>0</v>
      </c>
      <c r="BP56" s="19">
        <v>0</v>
      </c>
      <c r="BQ56" s="19">
        <v>0</v>
      </c>
      <c r="BR56" s="19">
        <v>1</v>
      </c>
      <c r="BS56" s="19">
        <v>1</v>
      </c>
      <c r="BT56" s="19">
        <v>1</v>
      </c>
      <c r="BU56" s="19">
        <v>1</v>
      </c>
    </row>
    <row r="57" spans="1:73" x14ac:dyDescent="0.3">
      <c r="A57" s="26">
        <v>55</v>
      </c>
      <c r="B57" s="19">
        <v>80</v>
      </c>
      <c r="C57" s="19">
        <v>6.2399625778198242E-2</v>
      </c>
      <c r="D57" s="19">
        <v>1.039993762969971E-3</v>
      </c>
      <c r="E57" s="19">
        <v>4</v>
      </c>
      <c r="G57" s="19">
        <v>1.549070411771189E-2</v>
      </c>
      <c r="H57" s="19">
        <v>9.8491101477811135E-2</v>
      </c>
      <c r="I57" s="19">
        <v>2.524684773021164E-2</v>
      </c>
      <c r="J57" s="19">
        <v>1.549070411771189E-2</v>
      </c>
      <c r="K57" s="19">
        <f t="shared" si="0"/>
        <v>1.549070411771189E-2</v>
      </c>
      <c r="L57" s="19">
        <v>1.549070411771189E-2</v>
      </c>
      <c r="N57" s="19">
        <v>2.775557561562891E-17</v>
      </c>
      <c r="O57" s="19">
        <v>-2.775557561562891E-17</v>
      </c>
      <c r="P57" s="19">
        <v>-6.6613381477509392E-16</v>
      </c>
      <c r="Q57" s="19">
        <v>0</v>
      </c>
      <c r="R57" s="19">
        <v>-0.203125</v>
      </c>
      <c r="S57" s="19">
        <v>-0.109375</v>
      </c>
      <c r="T57" s="19">
        <v>-0.21875</v>
      </c>
      <c r="U57" s="19">
        <v>0</v>
      </c>
      <c r="V57" s="19">
        <v>2.8124999999995509E-4</v>
      </c>
      <c r="W57" s="19">
        <v>-1.6968749999999842E-2</v>
      </c>
      <c r="X57" s="19">
        <v>-3.3937499999999732E-2</v>
      </c>
      <c r="Y57" s="19">
        <v>0.125</v>
      </c>
      <c r="Z57" s="19">
        <v>-0.125</v>
      </c>
      <c r="AA57" s="19">
        <v>0.75</v>
      </c>
      <c r="AB57" s="19">
        <v>0</v>
      </c>
      <c r="AC57" s="19">
        <v>-0.203125</v>
      </c>
      <c r="AD57" s="19">
        <v>-0.109375</v>
      </c>
      <c r="AE57" s="19">
        <v>-0.21875</v>
      </c>
      <c r="AF57" s="19">
        <v>0</v>
      </c>
      <c r="AG57" s="19">
        <v>0.236328125</v>
      </c>
      <c r="AH57" s="19">
        <v>-0.16601562499999989</v>
      </c>
      <c r="AI57" s="19">
        <v>0.66796875</v>
      </c>
      <c r="AJ57" s="19">
        <v>0</v>
      </c>
      <c r="AK57" s="19">
        <v>40</v>
      </c>
      <c r="AL57" s="19">
        <v>30</v>
      </c>
      <c r="AM57" s="19">
        <v>0</v>
      </c>
      <c r="AN57" s="19">
        <v>10</v>
      </c>
      <c r="AO57" s="19">
        <v>0</v>
      </c>
      <c r="AP57" s="19">
        <v>0</v>
      </c>
      <c r="AQ57" s="19">
        <v>0</v>
      </c>
      <c r="AR57" s="19">
        <v>0</v>
      </c>
      <c r="AS57" s="19" t="s">
        <v>505</v>
      </c>
      <c r="AT57" s="19">
        <v>1</v>
      </c>
      <c r="AU57" s="19">
        <v>0</v>
      </c>
      <c r="AV57" s="19">
        <v>0</v>
      </c>
      <c r="AW57" s="19">
        <v>0</v>
      </c>
      <c r="AX57" s="19">
        <v>0</v>
      </c>
      <c r="AY57" s="19">
        <v>45</v>
      </c>
      <c r="AZ57" s="19">
        <v>0</v>
      </c>
      <c r="BA57" s="19">
        <v>1</v>
      </c>
      <c r="BB57" s="19" t="s">
        <v>89</v>
      </c>
      <c r="BC57" s="19">
        <v>5</v>
      </c>
      <c r="BD57" s="19">
        <v>2</v>
      </c>
      <c r="BE57" s="19">
        <v>0.05</v>
      </c>
      <c r="BF57" s="19">
        <v>4</v>
      </c>
      <c r="BG57" s="19">
        <v>6</v>
      </c>
      <c r="BH57" s="19">
        <v>0.5</v>
      </c>
      <c r="BI57" s="19">
        <v>10</v>
      </c>
      <c r="BJ57" s="19">
        <v>1</v>
      </c>
      <c r="BK57" s="19">
        <v>1</v>
      </c>
      <c r="BL57" s="19">
        <v>1</v>
      </c>
      <c r="BM57" s="19">
        <v>1</v>
      </c>
      <c r="BN57" s="19">
        <v>0</v>
      </c>
      <c r="BO57" s="19">
        <v>0</v>
      </c>
      <c r="BP57" s="19">
        <v>0</v>
      </c>
      <c r="BQ57" s="19">
        <v>0</v>
      </c>
      <c r="BR57" s="19">
        <v>1</v>
      </c>
      <c r="BS57" s="19">
        <v>1</v>
      </c>
      <c r="BT57" s="19">
        <v>1</v>
      </c>
      <c r="BU57" s="19">
        <v>1</v>
      </c>
    </row>
    <row r="58" spans="1:73" x14ac:dyDescent="0.3">
      <c r="A58" s="26">
        <v>56</v>
      </c>
      <c r="B58" s="19">
        <v>80</v>
      </c>
      <c r="C58" s="19">
        <v>6.2399387359619141E-2</v>
      </c>
      <c r="D58" s="19">
        <v>1.039989789326986E-3</v>
      </c>
      <c r="E58" s="19">
        <v>4</v>
      </c>
      <c r="G58" s="19">
        <v>1.0911844911608629E-2</v>
      </c>
      <c r="H58" s="19">
        <v>4.7666689430355867E-2</v>
      </c>
      <c r="I58" s="19">
        <v>1.380726710830206E-2</v>
      </c>
      <c r="J58" s="19">
        <v>1.0911844911608629E-2</v>
      </c>
      <c r="K58" s="19">
        <f t="shared" si="0"/>
        <v>1.0911844911608629E-2</v>
      </c>
      <c r="L58" s="19">
        <v>1.0911844911608629E-2</v>
      </c>
      <c r="N58" s="19">
        <v>-2.2204460492503131E-16</v>
      </c>
      <c r="O58" s="19">
        <v>-5.5511151231257827E-17</v>
      </c>
      <c r="P58" s="19">
        <v>0</v>
      </c>
      <c r="Q58" s="19">
        <v>0</v>
      </c>
      <c r="R58" s="19">
        <v>-0.125</v>
      </c>
      <c r="S58" s="19">
        <v>3.125E-2</v>
      </c>
      <c r="T58" s="19">
        <v>-0.25</v>
      </c>
      <c r="U58" s="19">
        <v>0</v>
      </c>
      <c r="V58" s="19">
        <v>-1.1062499999999861E-2</v>
      </c>
      <c r="W58" s="19">
        <v>1.0125000000000019E-2</v>
      </c>
      <c r="X58" s="19">
        <v>-2.212499999999995E-2</v>
      </c>
      <c r="Y58" s="19">
        <v>0.5</v>
      </c>
      <c r="Z58" s="19">
        <v>-0.25</v>
      </c>
      <c r="AA58" s="19">
        <v>0</v>
      </c>
      <c r="AB58" s="19">
        <v>0</v>
      </c>
      <c r="AC58" s="19">
        <v>-0.125</v>
      </c>
      <c r="AD58" s="19">
        <v>3.125E-2</v>
      </c>
      <c r="AE58" s="19">
        <v>-0.25</v>
      </c>
      <c r="AF58" s="19">
        <v>0</v>
      </c>
      <c r="AG58" s="19">
        <v>0.5703125</v>
      </c>
      <c r="AH58" s="19">
        <v>-0.16796875</v>
      </c>
      <c r="AI58" s="19">
        <v>0.140625</v>
      </c>
      <c r="AJ58" s="19">
        <v>0</v>
      </c>
      <c r="AK58" s="19">
        <v>40</v>
      </c>
      <c r="AL58" s="19">
        <v>0</v>
      </c>
      <c r="AM58" s="19">
        <v>10</v>
      </c>
      <c r="AN58" s="19">
        <v>30</v>
      </c>
      <c r="AO58" s="19">
        <v>0</v>
      </c>
      <c r="AP58" s="19">
        <v>0</v>
      </c>
      <c r="AQ58" s="19">
        <v>0</v>
      </c>
      <c r="AR58" s="19">
        <v>0</v>
      </c>
      <c r="AS58" s="19" t="s">
        <v>506</v>
      </c>
      <c r="AT58" s="19">
        <v>1</v>
      </c>
      <c r="AU58" s="19">
        <v>0</v>
      </c>
      <c r="AV58" s="19">
        <v>0</v>
      </c>
      <c r="AW58" s="19">
        <v>0</v>
      </c>
      <c r="AX58" s="19">
        <v>0</v>
      </c>
      <c r="AY58" s="19">
        <v>45</v>
      </c>
      <c r="AZ58" s="19">
        <v>0</v>
      </c>
      <c r="BA58" s="19">
        <v>1</v>
      </c>
      <c r="BB58" s="19" t="s">
        <v>89</v>
      </c>
      <c r="BC58" s="19">
        <v>5</v>
      </c>
      <c r="BD58" s="19">
        <v>2</v>
      </c>
      <c r="BE58" s="19">
        <v>0.05</v>
      </c>
      <c r="BF58" s="19">
        <v>4</v>
      </c>
      <c r="BG58" s="19">
        <v>6</v>
      </c>
      <c r="BH58" s="19">
        <v>0.5</v>
      </c>
      <c r="BI58" s="19">
        <v>10</v>
      </c>
      <c r="BJ58" s="19">
        <v>1</v>
      </c>
      <c r="BK58" s="19">
        <v>1</v>
      </c>
      <c r="BL58" s="19">
        <v>1</v>
      </c>
      <c r="BM58" s="19">
        <v>1</v>
      </c>
      <c r="BN58" s="19">
        <v>0</v>
      </c>
      <c r="BO58" s="19">
        <v>0</v>
      </c>
      <c r="BP58" s="19">
        <v>0</v>
      </c>
      <c r="BQ58" s="19">
        <v>0</v>
      </c>
      <c r="BR58" s="19">
        <v>1</v>
      </c>
      <c r="BS58" s="19">
        <v>1</v>
      </c>
      <c r="BT58" s="19">
        <v>1</v>
      </c>
      <c r="BU58" s="19">
        <v>1</v>
      </c>
    </row>
    <row r="59" spans="1:73" x14ac:dyDescent="0.3">
      <c r="A59" s="26">
        <v>57</v>
      </c>
      <c r="B59" s="19">
        <v>80</v>
      </c>
      <c r="C59" s="19">
        <v>9.3599319458007813E-2</v>
      </c>
      <c r="D59" s="19">
        <v>1.559988657633464E-3</v>
      </c>
      <c r="E59" s="19">
        <v>5</v>
      </c>
      <c r="G59" s="19">
        <v>9.562499999999927E-3</v>
      </c>
      <c r="H59" s="19">
        <v>8.793749999999996E-2</v>
      </c>
      <c r="I59" s="19">
        <v>2.7749999999999921E-2</v>
      </c>
      <c r="J59" s="19">
        <v>1.771874999999988E-2</v>
      </c>
      <c r="K59" s="19">
        <f t="shared" si="0"/>
        <v>1.771874999999988E-2</v>
      </c>
      <c r="L59" s="19">
        <v>1.443749999999991E-2</v>
      </c>
      <c r="M59" s="19">
        <v>9.562499999999927E-3</v>
      </c>
      <c r="N59" s="19">
        <v>-4.4408920985006262E-16</v>
      </c>
      <c r="O59" s="19">
        <v>-2.2204460492503131E-16</v>
      </c>
      <c r="P59" s="19">
        <v>-3.3306690738754701E-16</v>
      </c>
      <c r="Q59" s="19">
        <v>0</v>
      </c>
      <c r="R59" s="19">
        <v>0.21</v>
      </c>
      <c r="S59" s="19">
        <v>-0.21</v>
      </c>
      <c r="T59" s="19">
        <v>0.42</v>
      </c>
      <c r="U59" s="19">
        <v>0</v>
      </c>
      <c r="V59" s="19">
        <v>-9.5624999999999183E-3</v>
      </c>
      <c r="W59" s="19">
        <v>9.5624999999999738E-3</v>
      </c>
      <c r="X59" s="19">
        <v>-1.912499999999984E-2</v>
      </c>
      <c r="Y59" s="19">
        <v>0.70000000000000007</v>
      </c>
      <c r="Z59" s="19">
        <v>0.3</v>
      </c>
      <c r="AA59" s="19">
        <v>0.4</v>
      </c>
      <c r="AB59" s="19">
        <v>0</v>
      </c>
      <c r="AC59" s="19">
        <v>0.21</v>
      </c>
      <c r="AD59" s="19">
        <v>-0.21</v>
      </c>
      <c r="AE59" s="19">
        <v>0.42</v>
      </c>
      <c r="AF59" s="19">
        <v>0</v>
      </c>
      <c r="AG59" s="19">
        <v>0.65800000000000003</v>
      </c>
      <c r="AH59" s="19">
        <v>0.34200000000000003</v>
      </c>
      <c r="AI59" s="19">
        <v>0.316</v>
      </c>
      <c r="AJ59" s="19">
        <v>0</v>
      </c>
      <c r="AK59" s="19">
        <v>56</v>
      </c>
      <c r="AL59" s="19">
        <v>0</v>
      </c>
      <c r="AM59" s="19">
        <v>24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 t="s">
        <v>507</v>
      </c>
      <c r="AT59" s="19">
        <v>1</v>
      </c>
      <c r="AU59" s="19">
        <v>0</v>
      </c>
      <c r="AV59" s="19">
        <v>0</v>
      </c>
      <c r="AW59" s="19">
        <v>0</v>
      </c>
      <c r="AX59" s="19">
        <v>0</v>
      </c>
      <c r="AY59" s="19">
        <v>45</v>
      </c>
      <c r="AZ59" s="19">
        <v>0</v>
      </c>
      <c r="BA59" s="19">
        <v>1</v>
      </c>
      <c r="BB59" s="19" t="s">
        <v>89</v>
      </c>
      <c r="BC59" s="19">
        <v>5</v>
      </c>
      <c r="BD59" s="19">
        <v>2</v>
      </c>
      <c r="BE59" s="19">
        <v>0.05</v>
      </c>
      <c r="BF59" s="19">
        <v>4</v>
      </c>
      <c r="BG59" s="19">
        <v>6</v>
      </c>
      <c r="BH59" s="19">
        <v>0.5</v>
      </c>
      <c r="BI59" s="19">
        <v>10</v>
      </c>
      <c r="BJ59" s="19">
        <v>1</v>
      </c>
      <c r="BK59" s="19">
        <v>1</v>
      </c>
      <c r="BL59" s="19">
        <v>1</v>
      </c>
      <c r="BM59" s="19">
        <v>1</v>
      </c>
      <c r="BN59" s="19">
        <v>0</v>
      </c>
      <c r="BO59" s="19">
        <v>0</v>
      </c>
      <c r="BP59" s="19">
        <v>0</v>
      </c>
      <c r="BQ59" s="19">
        <v>0</v>
      </c>
      <c r="BR59" s="19">
        <v>1</v>
      </c>
      <c r="BS59" s="19">
        <v>1</v>
      </c>
      <c r="BT59" s="19">
        <v>1</v>
      </c>
      <c r="BU59" s="19">
        <v>1</v>
      </c>
    </row>
    <row r="60" spans="1:73" x14ac:dyDescent="0.3">
      <c r="A60" s="26">
        <v>58</v>
      </c>
      <c r="B60" s="19">
        <v>80</v>
      </c>
      <c r="C60" s="19">
        <v>9.3599557876586914E-2</v>
      </c>
      <c r="D60" s="19">
        <v>1.5599926312764481E-3</v>
      </c>
      <c r="E60" s="19">
        <v>5</v>
      </c>
      <c r="G60" s="19">
        <v>9.5624999999999079E-3</v>
      </c>
      <c r="H60" s="19">
        <v>8.793749999999996E-2</v>
      </c>
      <c r="I60" s="19">
        <v>2.7749999999999921E-2</v>
      </c>
      <c r="J60" s="19">
        <v>1.771874999999988E-2</v>
      </c>
      <c r="K60" s="19">
        <f t="shared" si="0"/>
        <v>1.771874999999988E-2</v>
      </c>
      <c r="L60" s="19">
        <v>1.443749999999991E-2</v>
      </c>
      <c r="M60" s="19">
        <v>9.5624999999999079E-3</v>
      </c>
      <c r="N60" s="19">
        <v>-2.2204460492503131E-16</v>
      </c>
      <c r="O60" s="19">
        <v>-4.4408920985006262E-16</v>
      </c>
      <c r="P60" s="19">
        <v>3.3306690738754701E-16</v>
      </c>
      <c r="Q60" s="19">
        <v>0</v>
      </c>
      <c r="R60" s="19">
        <v>-0.21</v>
      </c>
      <c r="S60" s="19">
        <v>0.21</v>
      </c>
      <c r="T60" s="19">
        <v>-0.42</v>
      </c>
      <c r="U60" s="19">
        <v>0</v>
      </c>
      <c r="V60" s="19">
        <v>9.5624999999998628E-3</v>
      </c>
      <c r="W60" s="19">
        <v>-9.5624999999999183E-3</v>
      </c>
      <c r="X60" s="19">
        <v>1.912499999999984E-2</v>
      </c>
      <c r="Y60" s="19">
        <v>0.3</v>
      </c>
      <c r="Z60" s="19">
        <v>0.70000000000000007</v>
      </c>
      <c r="AA60" s="19">
        <v>-0.4</v>
      </c>
      <c r="AB60" s="19">
        <v>0</v>
      </c>
      <c r="AC60" s="19">
        <v>-0.21</v>
      </c>
      <c r="AD60" s="19">
        <v>0.21</v>
      </c>
      <c r="AE60" s="19">
        <v>-0.42</v>
      </c>
      <c r="AF60" s="19">
        <v>0</v>
      </c>
      <c r="AG60" s="19">
        <v>0.34200000000000003</v>
      </c>
      <c r="AH60" s="19">
        <v>0.65800000000000003</v>
      </c>
      <c r="AI60" s="19">
        <v>-0.316</v>
      </c>
      <c r="AJ60" s="19">
        <v>0</v>
      </c>
      <c r="AK60" s="19">
        <v>24</v>
      </c>
      <c r="AL60" s="19">
        <v>0</v>
      </c>
      <c r="AM60" s="19">
        <v>56</v>
      </c>
      <c r="AN60" s="19">
        <v>0</v>
      </c>
      <c r="AO60" s="19">
        <v>0</v>
      </c>
      <c r="AP60" s="19">
        <v>0</v>
      </c>
      <c r="AQ60" s="19">
        <v>0</v>
      </c>
      <c r="AR60" s="19">
        <v>0</v>
      </c>
      <c r="AS60" s="19" t="s">
        <v>508</v>
      </c>
      <c r="AT60" s="19">
        <v>1</v>
      </c>
      <c r="AU60" s="19">
        <v>0</v>
      </c>
      <c r="AV60" s="19">
        <v>0</v>
      </c>
      <c r="AW60" s="19">
        <v>0</v>
      </c>
      <c r="AX60" s="19">
        <v>0</v>
      </c>
      <c r="AY60" s="19">
        <v>45</v>
      </c>
      <c r="AZ60" s="19">
        <v>0</v>
      </c>
      <c r="BA60" s="19">
        <v>1</v>
      </c>
      <c r="BB60" s="19" t="s">
        <v>89</v>
      </c>
      <c r="BC60" s="19">
        <v>5</v>
      </c>
      <c r="BD60" s="19">
        <v>2</v>
      </c>
      <c r="BE60" s="19">
        <v>0.05</v>
      </c>
      <c r="BF60" s="19">
        <v>4</v>
      </c>
      <c r="BG60" s="19">
        <v>6</v>
      </c>
      <c r="BH60" s="19">
        <v>0.5</v>
      </c>
      <c r="BI60" s="19">
        <v>10</v>
      </c>
      <c r="BJ60" s="19">
        <v>1</v>
      </c>
      <c r="BK60" s="19">
        <v>1</v>
      </c>
      <c r="BL60" s="19">
        <v>1</v>
      </c>
      <c r="BM60" s="19">
        <v>1</v>
      </c>
      <c r="BN60" s="19">
        <v>0</v>
      </c>
      <c r="BO60" s="19">
        <v>0</v>
      </c>
      <c r="BP60" s="19">
        <v>0</v>
      </c>
      <c r="BQ60" s="19">
        <v>0</v>
      </c>
      <c r="BR60" s="19">
        <v>1</v>
      </c>
      <c r="BS60" s="19">
        <v>1</v>
      </c>
      <c r="BT60" s="19">
        <v>1</v>
      </c>
      <c r="BU60" s="19">
        <v>1</v>
      </c>
    </row>
    <row r="61" spans="1:73" x14ac:dyDescent="0.3">
      <c r="A61" s="26">
        <v>59</v>
      </c>
      <c r="B61" s="19">
        <v>80</v>
      </c>
      <c r="C61" s="19">
        <v>7.7999353408813477E-2</v>
      </c>
      <c r="D61" s="19">
        <v>1.2999892234802251E-3</v>
      </c>
      <c r="E61" s="19">
        <v>5</v>
      </c>
      <c r="G61" s="19">
        <v>7.8077485551213133E-3</v>
      </c>
      <c r="H61" s="19">
        <v>7.3867425055805222E-2</v>
      </c>
      <c r="I61" s="19">
        <v>2.2657780120744351E-2</v>
      </c>
      <c r="J61" s="19">
        <v>1.4467298793313059E-2</v>
      </c>
      <c r="K61" s="19">
        <f t="shared" si="0"/>
        <v>1.4467298793313059E-2</v>
      </c>
      <c r="L61" s="19">
        <v>1.178816938714399E-2</v>
      </c>
      <c r="M61" s="19">
        <v>7.8077485551213133E-3</v>
      </c>
      <c r="N61" s="19">
        <v>3.3306690738754701E-16</v>
      </c>
      <c r="O61" s="19">
        <v>-1.4791141972893969E-31</v>
      </c>
      <c r="P61" s="19">
        <v>0</v>
      </c>
      <c r="Q61" s="19">
        <v>0</v>
      </c>
      <c r="R61" s="19">
        <v>-0.42</v>
      </c>
      <c r="S61" s="19">
        <v>2.5717582782094419E-17</v>
      </c>
      <c r="T61" s="19">
        <v>0</v>
      </c>
      <c r="U61" s="19">
        <v>0</v>
      </c>
      <c r="V61" s="19">
        <v>1.912499999999984E-2</v>
      </c>
      <c r="W61" s="19">
        <v>-1.1710685016846639E-18</v>
      </c>
      <c r="X61" s="19">
        <v>5.5511151231257827E-16</v>
      </c>
      <c r="Y61" s="19">
        <v>-0.4</v>
      </c>
      <c r="Z61" s="19">
        <v>8.5725275940314732E-17</v>
      </c>
      <c r="AA61" s="19">
        <v>1</v>
      </c>
      <c r="AB61" s="19">
        <v>0</v>
      </c>
      <c r="AC61" s="19">
        <v>-0.42</v>
      </c>
      <c r="AD61" s="19">
        <v>2.5717582782094419E-17</v>
      </c>
      <c r="AE61" s="19">
        <v>0</v>
      </c>
      <c r="AF61" s="19">
        <v>0</v>
      </c>
      <c r="AG61" s="19">
        <v>-0.316</v>
      </c>
      <c r="AH61" s="19">
        <v>8.0581759383895847E-17</v>
      </c>
      <c r="AI61" s="19">
        <v>1</v>
      </c>
      <c r="AJ61" s="19">
        <v>0</v>
      </c>
      <c r="AK61" s="19">
        <v>24</v>
      </c>
      <c r="AL61" s="19">
        <v>56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 t="s">
        <v>509</v>
      </c>
      <c r="AT61" s="19">
        <v>1</v>
      </c>
      <c r="AU61" s="19">
        <v>0</v>
      </c>
      <c r="AV61" s="19">
        <v>0</v>
      </c>
      <c r="AW61" s="19">
        <v>0</v>
      </c>
      <c r="AX61" s="19">
        <v>0</v>
      </c>
      <c r="AY61" s="19">
        <v>45</v>
      </c>
      <c r="AZ61" s="19">
        <v>0</v>
      </c>
      <c r="BA61" s="19">
        <v>1</v>
      </c>
      <c r="BB61" s="19" t="s">
        <v>89</v>
      </c>
      <c r="BC61" s="19">
        <v>5</v>
      </c>
      <c r="BD61" s="19">
        <v>2</v>
      </c>
      <c r="BE61" s="19">
        <v>0.05</v>
      </c>
      <c r="BF61" s="19">
        <v>4</v>
      </c>
      <c r="BG61" s="19">
        <v>6</v>
      </c>
      <c r="BH61" s="19">
        <v>0.5</v>
      </c>
      <c r="BI61" s="19">
        <v>10</v>
      </c>
      <c r="BJ61" s="19">
        <v>1</v>
      </c>
      <c r="BK61" s="19">
        <v>1</v>
      </c>
      <c r="BL61" s="19">
        <v>1</v>
      </c>
      <c r="BM61" s="19">
        <v>1</v>
      </c>
      <c r="BN61" s="19">
        <v>0</v>
      </c>
      <c r="BO61" s="19">
        <v>0</v>
      </c>
      <c r="BP61" s="19">
        <v>0</v>
      </c>
      <c r="BQ61" s="19">
        <v>0</v>
      </c>
      <c r="BR61" s="19">
        <v>1</v>
      </c>
      <c r="BS61" s="19">
        <v>1</v>
      </c>
      <c r="BT61" s="19">
        <v>1</v>
      </c>
      <c r="BU61" s="19">
        <v>1</v>
      </c>
    </row>
    <row r="62" spans="1:73" x14ac:dyDescent="0.3">
      <c r="A62" s="26">
        <v>60</v>
      </c>
      <c r="B62" s="19">
        <v>80</v>
      </c>
      <c r="C62" s="19">
        <v>9.3599557876586914E-2</v>
      </c>
      <c r="D62" s="19">
        <v>1.5599926312764481E-3</v>
      </c>
      <c r="E62" s="19">
        <v>5</v>
      </c>
      <c r="G62" s="19">
        <v>1.2090721520033369E-2</v>
      </c>
      <c r="H62" s="19">
        <v>0.11690193957570801</v>
      </c>
      <c r="I62" s="19">
        <v>3.2837401265553887E-2</v>
      </c>
      <c r="J62" s="19">
        <v>1.65916312206635E-2</v>
      </c>
      <c r="K62" s="19">
        <f t="shared" si="0"/>
        <v>1.65916312206635E-2</v>
      </c>
      <c r="L62" s="19">
        <v>1.2090721520033369E-2</v>
      </c>
      <c r="M62" s="19">
        <v>1.2090721520033369E-2</v>
      </c>
      <c r="N62" s="19">
        <v>-3.3306690738754701E-16</v>
      </c>
      <c r="O62" s="19">
        <v>-2.775557561562891E-17</v>
      </c>
      <c r="P62" s="19">
        <v>-5.5511151231257827E-16</v>
      </c>
      <c r="Q62" s="19">
        <v>0</v>
      </c>
      <c r="R62" s="19">
        <v>0.33750000000000002</v>
      </c>
      <c r="S62" s="19">
        <v>-8.2500000000000018E-2</v>
      </c>
      <c r="T62" s="19">
        <v>0.16500000000000001</v>
      </c>
      <c r="U62" s="19">
        <v>0</v>
      </c>
      <c r="V62" s="19">
        <v>-2.3812499999999959E-2</v>
      </c>
      <c r="W62" s="19">
        <v>7.8749999999999376E-3</v>
      </c>
      <c r="X62" s="19">
        <v>-1.5749999999999709E-2</v>
      </c>
      <c r="Y62" s="19">
        <v>0.55000000000000004</v>
      </c>
      <c r="Z62" s="19">
        <v>0.15</v>
      </c>
      <c r="AA62" s="19">
        <v>0.70000000000000007</v>
      </c>
      <c r="AB62" s="19">
        <v>0</v>
      </c>
      <c r="AC62" s="19">
        <v>0.33750000000000002</v>
      </c>
      <c r="AD62" s="19">
        <v>-8.2500000000000018E-2</v>
      </c>
      <c r="AE62" s="19">
        <v>0.16500000000000001</v>
      </c>
      <c r="AF62" s="19">
        <v>0</v>
      </c>
      <c r="AG62" s="19">
        <v>0.46337499999999998</v>
      </c>
      <c r="AH62" s="19">
        <v>0.14737500000000001</v>
      </c>
      <c r="AI62" s="19">
        <v>0.70525000000000004</v>
      </c>
      <c r="AJ62" s="19">
        <v>0</v>
      </c>
      <c r="AK62" s="19">
        <v>56</v>
      </c>
      <c r="AL62" s="19">
        <v>12</v>
      </c>
      <c r="AM62" s="19">
        <v>12</v>
      </c>
      <c r="AN62" s="19">
        <v>0</v>
      </c>
      <c r="AO62" s="19">
        <v>0</v>
      </c>
      <c r="AP62" s="19">
        <v>0</v>
      </c>
      <c r="AQ62" s="19">
        <v>0</v>
      </c>
      <c r="AR62" s="19">
        <v>0</v>
      </c>
      <c r="AS62" s="19" t="s">
        <v>510</v>
      </c>
      <c r="AT62" s="19">
        <v>1</v>
      </c>
      <c r="AU62" s="19">
        <v>0</v>
      </c>
      <c r="AV62" s="19">
        <v>0</v>
      </c>
      <c r="AW62" s="19">
        <v>0</v>
      </c>
      <c r="AX62" s="19">
        <v>0</v>
      </c>
      <c r="AY62" s="19">
        <v>45</v>
      </c>
      <c r="AZ62" s="19">
        <v>0</v>
      </c>
      <c r="BA62" s="19">
        <v>1</v>
      </c>
      <c r="BB62" s="19" t="s">
        <v>89</v>
      </c>
      <c r="BC62" s="19">
        <v>5</v>
      </c>
      <c r="BD62" s="19">
        <v>2</v>
      </c>
      <c r="BE62" s="19">
        <v>0.05</v>
      </c>
      <c r="BF62" s="19">
        <v>4</v>
      </c>
      <c r="BG62" s="19">
        <v>6</v>
      </c>
      <c r="BH62" s="19">
        <v>0.5</v>
      </c>
      <c r="BI62" s="19">
        <v>10</v>
      </c>
      <c r="BJ62" s="19">
        <v>1</v>
      </c>
      <c r="BK62" s="19">
        <v>1</v>
      </c>
      <c r="BL62" s="19">
        <v>1</v>
      </c>
      <c r="BM62" s="19">
        <v>1</v>
      </c>
      <c r="BN62" s="19">
        <v>0</v>
      </c>
      <c r="BO62" s="19">
        <v>0</v>
      </c>
      <c r="BP62" s="19">
        <v>0</v>
      </c>
      <c r="BQ62" s="19">
        <v>0</v>
      </c>
      <c r="BR62" s="19">
        <v>1</v>
      </c>
      <c r="BS62" s="19">
        <v>1</v>
      </c>
      <c r="BT62" s="19">
        <v>1</v>
      </c>
      <c r="BU62" s="19">
        <v>1</v>
      </c>
    </row>
    <row r="63" spans="1:73" x14ac:dyDescent="0.3">
      <c r="A63" s="26">
        <v>61</v>
      </c>
      <c r="B63" s="19">
        <v>80</v>
      </c>
      <c r="C63" s="19">
        <v>7.7999591827392578E-2</v>
      </c>
      <c r="D63" s="19">
        <v>1.2999931971232101E-3</v>
      </c>
      <c r="E63" s="19">
        <v>5</v>
      </c>
      <c r="G63" s="19">
        <v>1.156119080425985E-2</v>
      </c>
      <c r="H63" s="19">
        <v>0.1149384558483908</v>
      </c>
      <c r="I63" s="19">
        <v>3.3549403869517477E-2</v>
      </c>
      <c r="J63" s="19">
        <v>1.5083556340432619E-2</v>
      </c>
      <c r="K63" s="19">
        <f t="shared" si="0"/>
        <v>1.5083556340432619E-2</v>
      </c>
      <c r="L63" s="19">
        <v>1.156119080425985E-2</v>
      </c>
      <c r="M63" s="19">
        <v>1.156119080425985E-2</v>
      </c>
      <c r="N63" s="19">
        <v>-3.3306690738754701E-16</v>
      </c>
      <c r="O63" s="19">
        <v>0</v>
      </c>
      <c r="P63" s="19">
        <v>-6.6613381477509392E-16</v>
      </c>
      <c r="Q63" s="19">
        <v>0</v>
      </c>
      <c r="R63" s="19">
        <v>0.37</v>
      </c>
      <c r="S63" s="19">
        <v>-5.0000000000000017E-2</v>
      </c>
      <c r="T63" s="19">
        <v>0.1</v>
      </c>
      <c r="U63" s="19">
        <v>0</v>
      </c>
      <c r="V63" s="19">
        <v>-1.0312500000001501E-3</v>
      </c>
      <c r="W63" s="19">
        <v>-1.265624999999999E-2</v>
      </c>
      <c r="X63" s="19">
        <v>2.531250000000029E-2</v>
      </c>
      <c r="Y63" s="19">
        <v>0.5</v>
      </c>
      <c r="Z63" s="19">
        <v>0.1</v>
      </c>
      <c r="AA63" s="19">
        <v>0.8</v>
      </c>
      <c r="AB63" s="19">
        <v>0</v>
      </c>
      <c r="AC63" s="19">
        <v>0.37</v>
      </c>
      <c r="AD63" s="19">
        <v>-5.0000000000000017E-2</v>
      </c>
      <c r="AE63" s="19">
        <v>0.1</v>
      </c>
      <c r="AF63" s="19">
        <v>0</v>
      </c>
      <c r="AG63" s="19">
        <v>0.41</v>
      </c>
      <c r="AH63" s="19">
        <v>9.4000000000000028E-2</v>
      </c>
      <c r="AI63" s="19">
        <v>0.81200000000000006</v>
      </c>
      <c r="AJ63" s="19">
        <v>0</v>
      </c>
      <c r="AK63" s="19">
        <v>56</v>
      </c>
      <c r="AL63" s="19">
        <v>16</v>
      </c>
      <c r="AM63" s="19">
        <v>8</v>
      </c>
      <c r="AN63" s="19">
        <v>0</v>
      </c>
      <c r="AO63" s="19">
        <v>0</v>
      </c>
      <c r="AP63" s="19">
        <v>0</v>
      </c>
      <c r="AQ63" s="19">
        <v>0</v>
      </c>
      <c r="AR63" s="19">
        <v>0</v>
      </c>
      <c r="AS63" s="19" t="s">
        <v>511</v>
      </c>
      <c r="AT63" s="19">
        <v>1</v>
      </c>
      <c r="AU63" s="19">
        <v>0</v>
      </c>
      <c r="AV63" s="19">
        <v>0</v>
      </c>
      <c r="AW63" s="19">
        <v>0</v>
      </c>
      <c r="AX63" s="19">
        <v>0</v>
      </c>
      <c r="AY63" s="19">
        <v>45</v>
      </c>
      <c r="AZ63" s="19">
        <v>0</v>
      </c>
      <c r="BA63" s="19">
        <v>1</v>
      </c>
      <c r="BB63" s="19" t="s">
        <v>89</v>
      </c>
      <c r="BC63" s="19">
        <v>5</v>
      </c>
      <c r="BD63" s="19">
        <v>2</v>
      </c>
      <c r="BE63" s="19">
        <v>0.05</v>
      </c>
      <c r="BF63" s="19">
        <v>4</v>
      </c>
      <c r="BG63" s="19">
        <v>6</v>
      </c>
      <c r="BH63" s="19">
        <v>0.5</v>
      </c>
      <c r="BI63" s="19">
        <v>10</v>
      </c>
      <c r="BJ63" s="19">
        <v>1</v>
      </c>
      <c r="BK63" s="19">
        <v>1</v>
      </c>
      <c r="BL63" s="19">
        <v>1</v>
      </c>
      <c r="BM63" s="19">
        <v>1</v>
      </c>
      <c r="BN63" s="19">
        <v>0</v>
      </c>
      <c r="BO63" s="19">
        <v>0</v>
      </c>
      <c r="BP63" s="19">
        <v>0</v>
      </c>
      <c r="BQ63" s="19">
        <v>0</v>
      </c>
      <c r="BR63" s="19">
        <v>1</v>
      </c>
      <c r="BS63" s="19">
        <v>1</v>
      </c>
      <c r="BT63" s="19">
        <v>1</v>
      </c>
      <c r="BU63" s="19">
        <v>1</v>
      </c>
    </row>
    <row r="64" spans="1:73" x14ac:dyDescent="0.3">
      <c r="A64" s="26">
        <v>62</v>
      </c>
      <c r="B64" s="19">
        <v>80</v>
      </c>
      <c r="C64" s="19">
        <v>7.7999353408813477E-2</v>
      </c>
      <c r="D64" s="19">
        <v>1.2999892234802251E-3</v>
      </c>
      <c r="E64" s="19">
        <v>5</v>
      </c>
      <c r="G64" s="19">
        <v>7.8077485551213133E-3</v>
      </c>
      <c r="H64" s="19">
        <v>7.3867425055805222E-2</v>
      </c>
      <c r="I64" s="19">
        <v>2.2657780120744351E-2</v>
      </c>
      <c r="J64" s="19">
        <v>1.4467298793313059E-2</v>
      </c>
      <c r="K64" s="19">
        <f t="shared" si="0"/>
        <v>1.4467298793313059E-2</v>
      </c>
      <c r="L64" s="19">
        <v>1.178816938714399E-2</v>
      </c>
      <c r="M64" s="19">
        <v>7.8077485551213133E-3</v>
      </c>
      <c r="N64" s="19">
        <v>-8.6281661508548166E-32</v>
      </c>
      <c r="O64" s="19">
        <v>3.3306690738754701E-16</v>
      </c>
      <c r="P64" s="19">
        <v>0</v>
      </c>
      <c r="Q64" s="19">
        <v>0</v>
      </c>
      <c r="R64" s="19">
        <v>4.9303806576313239E-34</v>
      </c>
      <c r="S64" s="19">
        <v>-0.42</v>
      </c>
      <c r="T64" s="19">
        <v>0</v>
      </c>
      <c r="U64" s="19">
        <v>0</v>
      </c>
      <c r="V64" s="19">
        <v>0</v>
      </c>
      <c r="W64" s="19">
        <v>1.912499999999984E-2</v>
      </c>
      <c r="X64" s="19">
        <v>-5.5511151231257827E-16</v>
      </c>
      <c r="Y64" s="19">
        <v>6.123233995736766E-17</v>
      </c>
      <c r="Z64" s="19">
        <v>-0.4</v>
      </c>
      <c r="AA64" s="19">
        <v>-1</v>
      </c>
      <c r="AB64" s="19">
        <v>0</v>
      </c>
      <c r="AC64" s="19">
        <v>4.9303806576313239E-34</v>
      </c>
      <c r="AD64" s="19">
        <v>-0.42</v>
      </c>
      <c r="AE64" s="19">
        <v>0</v>
      </c>
      <c r="AF64" s="19">
        <v>0</v>
      </c>
      <c r="AG64" s="19">
        <v>6.123233995736766E-17</v>
      </c>
      <c r="AH64" s="19">
        <v>-0.316</v>
      </c>
      <c r="AI64" s="19">
        <v>-1</v>
      </c>
      <c r="AJ64" s="19">
        <v>0</v>
      </c>
      <c r="AK64" s="19">
        <v>0</v>
      </c>
      <c r="AL64" s="19">
        <v>0</v>
      </c>
      <c r="AM64" s="19">
        <v>24</v>
      </c>
      <c r="AN64" s="19">
        <v>56</v>
      </c>
      <c r="AO64" s="19">
        <v>0</v>
      </c>
      <c r="AP64" s="19">
        <v>0</v>
      </c>
      <c r="AQ64" s="19">
        <v>0</v>
      </c>
      <c r="AR64" s="19">
        <v>0</v>
      </c>
      <c r="AS64" s="19" t="s">
        <v>512</v>
      </c>
      <c r="AT64" s="19">
        <v>1</v>
      </c>
      <c r="AU64" s="19">
        <v>0</v>
      </c>
      <c r="AV64" s="19">
        <v>0</v>
      </c>
      <c r="AW64" s="19">
        <v>0</v>
      </c>
      <c r="AX64" s="19">
        <v>0</v>
      </c>
      <c r="AY64" s="19">
        <v>45</v>
      </c>
      <c r="AZ64" s="19">
        <v>0</v>
      </c>
      <c r="BA64" s="19">
        <v>1</v>
      </c>
      <c r="BB64" s="19" t="s">
        <v>89</v>
      </c>
      <c r="BC64" s="19">
        <v>5</v>
      </c>
      <c r="BD64" s="19">
        <v>2</v>
      </c>
      <c r="BE64" s="19">
        <v>0.05</v>
      </c>
      <c r="BF64" s="19">
        <v>4</v>
      </c>
      <c r="BG64" s="19">
        <v>6</v>
      </c>
      <c r="BH64" s="19">
        <v>0.5</v>
      </c>
      <c r="BI64" s="19">
        <v>10</v>
      </c>
      <c r="BJ64" s="19">
        <v>1</v>
      </c>
      <c r="BK64" s="19">
        <v>1</v>
      </c>
      <c r="BL64" s="19">
        <v>1</v>
      </c>
      <c r="BM64" s="19">
        <v>1</v>
      </c>
      <c r="BN64" s="19">
        <v>0</v>
      </c>
      <c r="BO64" s="19">
        <v>0</v>
      </c>
      <c r="BP64" s="19">
        <v>0</v>
      </c>
      <c r="BQ64" s="19">
        <v>0</v>
      </c>
      <c r="BR64" s="19">
        <v>1</v>
      </c>
      <c r="BS64" s="19">
        <v>1</v>
      </c>
      <c r="BT64" s="19">
        <v>1</v>
      </c>
      <c r="BU64" s="19">
        <v>1</v>
      </c>
    </row>
    <row r="65" spans="1:73" x14ac:dyDescent="0.3">
      <c r="A65" s="26">
        <v>63</v>
      </c>
      <c r="B65" s="19">
        <v>80</v>
      </c>
      <c r="C65" s="19">
        <v>3.119969367980957E-2</v>
      </c>
      <c r="D65" s="19">
        <v>5.1999489466349289E-4</v>
      </c>
      <c r="E65" s="19">
        <v>2</v>
      </c>
      <c r="G65" s="19">
        <v>1.3664799664837229E-16</v>
      </c>
      <c r="H65" s="19">
        <v>1.3664799664837229E-16</v>
      </c>
      <c r="I65" s="19">
        <v>1.3664799664837229E-16</v>
      </c>
      <c r="K65" s="19">
        <f t="shared" si="0"/>
        <v>1.3664799664837229E-16</v>
      </c>
      <c r="N65" s="19">
        <v>2.2204460492503131E-16</v>
      </c>
      <c r="O65" s="19">
        <v>2.2204460492503131E-16</v>
      </c>
      <c r="P65" s="19">
        <v>0</v>
      </c>
      <c r="Q65" s="19">
        <v>0</v>
      </c>
      <c r="R65" s="19">
        <v>0.05</v>
      </c>
      <c r="S65" s="19">
        <v>-0.05</v>
      </c>
      <c r="T65" s="19">
        <v>-0.1</v>
      </c>
      <c r="U65" s="19">
        <v>0</v>
      </c>
      <c r="V65" s="19">
        <v>0</v>
      </c>
      <c r="W65" s="19">
        <v>1.110223024625157E-16</v>
      </c>
      <c r="X65" s="19">
        <v>-3.3203691532368567E-17</v>
      </c>
      <c r="Y65" s="19">
        <v>-0.49999999999999989</v>
      </c>
      <c r="Z65" s="19">
        <v>-0.49999999999999989</v>
      </c>
      <c r="AA65" s="19">
        <v>0</v>
      </c>
      <c r="AB65" s="19">
        <v>0</v>
      </c>
      <c r="AC65" s="19">
        <v>0.05</v>
      </c>
      <c r="AD65" s="19">
        <v>-0.05</v>
      </c>
      <c r="AE65" s="19">
        <v>-0.1</v>
      </c>
      <c r="AF65" s="19">
        <v>0</v>
      </c>
      <c r="AG65" s="19">
        <v>-0.5</v>
      </c>
      <c r="AH65" s="19">
        <v>-0.49999999999999989</v>
      </c>
      <c r="AI65" s="19">
        <v>0</v>
      </c>
      <c r="AJ65" s="19">
        <v>0</v>
      </c>
      <c r="AK65" s="19">
        <v>0</v>
      </c>
      <c r="AL65" s="19">
        <v>40</v>
      </c>
      <c r="AM65" s="19">
        <v>0</v>
      </c>
      <c r="AN65" s="19">
        <v>40</v>
      </c>
      <c r="AO65" s="19">
        <v>0</v>
      </c>
      <c r="AP65" s="19">
        <v>0</v>
      </c>
      <c r="AQ65" s="19">
        <v>0</v>
      </c>
      <c r="AR65" s="19">
        <v>0</v>
      </c>
      <c r="AS65" s="19" t="s">
        <v>513</v>
      </c>
      <c r="AT65" s="19">
        <v>1</v>
      </c>
      <c r="AU65" s="19">
        <v>0</v>
      </c>
      <c r="AV65" s="19">
        <v>0</v>
      </c>
      <c r="AW65" s="19">
        <v>0</v>
      </c>
      <c r="AX65" s="19">
        <v>0</v>
      </c>
      <c r="AY65" s="19">
        <v>45</v>
      </c>
      <c r="AZ65" s="19">
        <v>0</v>
      </c>
      <c r="BA65" s="19">
        <v>1</v>
      </c>
      <c r="BB65" s="19" t="s">
        <v>89</v>
      </c>
      <c r="BC65" s="19">
        <v>5</v>
      </c>
      <c r="BD65" s="19">
        <v>2</v>
      </c>
      <c r="BE65" s="19">
        <v>0.05</v>
      </c>
      <c r="BF65" s="19">
        <v>4</v>
      </c>
      <c r="BG65" s="19">
        <v>6</v>
      </c>
      <c r="BH65" s="19">
        <v>0.5</v>
      </c>
      <c r="BI65" s="19">
        <v>10</v>
      </c>
      <c r="BJ65" s="19">
        <v>1</v>
      </c>
      <c r="BK65" s="19">
        <v>1</v>
      </c>
      <c r="BL65" s="19">
        <v>1</v>
      </c>
      <c r="BM65" s="19">
        <v>1</v>
      </c>
      <c r="BN65" s="19">
        <v>0</v>
      </c>
      <c r="BO65" s="19">
        <v>0</v>
      </c>
      <c r="BP65" s="19">
        <v>0</v>
      </c>
      <c r="BQ65" s="19">
        <v>0</v>
      </c>
      <c r="BR65" s="19">
        <v>1</v>
      </c>
      <c r="BS65" s="19">
        <v>1</v>
      </c>
      <c r="BT65" s="19">
        <v>1</v>
      </c>
      <c r="BU65" s="19">
        <v>1</v>
      </c>
    </row>
    <row r="66" spans="1:73" x14ac:dyDescent="0.3">
      <c r="A66" s="26">
        <v>64</v>
      </c>
      <c r="B66" s="19">
        <v>80</v>
      </c>
      <c r="C66" s="19">
        <v>4.6799659729003913E-2</v>
      </c>
      <c r="D66" s="19">
        <v>7.7999432881673176E-4</v>
      </c>
      <c r="E66" s="19">
        <v>2</v>
      </c>
      <c r="G66" s="19">
        <v>1.0225152268773981E-16</v>
      </c>
      <c r="H66" s="19">
        <v>1.0225152268773981E-16</v>
      </c>
      <c r="I66" s="19">
        <v>1.0225152268773981E-16</v>
      </c>
      <c r="K66" s="19">
        <f t="shared" si="0"/>
        <v>1.0225152268773981E-16</v>
      </c>
      <c r="N66" s="19">
        <v>2.2204460492503131E-16</v>
      </c>
      <c r="O66" s="19">
        <v>0</v>
      </c>
      <c r="P66" s="19">
        <v>0</v>
      </c>
      <c r="Q66" s="19">
        <v>0</v>
      </c>
      <c r="R66" s="19">
        <v>0.05</v>
      </c>
      <c r="S66" s="19">
        <v>0.05</v>
      </c>
      <c r="T66" s="19">
        <v>-0.1</v>
      </c>
      <c r="U66" s="19">
        <v>0</v>
      </c>
      <c r="V66" s="19">
        <v>0</v>
      </c>
      <c r="W66" s="19">
        <v>1.110223024625157E-16</v>
      </c>
      <c r="X66" s="19">
        <v>-3.3203691532368567E-17</v>
      </c>
      <c r="Y66" s="19">
        <v>-0.49999999999999989</v>
      </c>
      <c r="Z66" s="19">
        <v>0.50000000000000011</v>
      </c>
      <c r="AA66" s="19">
        <v>0</v>
      </c>
      <c r="AB66" s="19">
        <v>0</v>
      </c>
      <c r="AC66" s="19">
        <v>0.05</v>
      </c>
      <c r="AD66" s="19">
        <v>0.05</v>
      </c>
      <c r="AE66" s="19">
        <v>-0.1</v>
      </c>
      <c r="AF66" s="19">
        <v>0</v>
      </c>
      <c r="AG66" s="19">
        <v>-0.5</v>
      </c>
      <c r="AH66" s="19">
        <v>0.50000000000000011</v>
      </c>
      <c r="AI66" s="19">
        <v>0</v>
      </c>
      <c r="AJ66" s="19">
        <v>0</v>
      </c>
      <c r="AK66" s="19">
        <v>0</v>
      </c>
      <c r="AL66" s="19">
        <v>40</v>
      </c>
      <c r="AM66" s="19">
        <v>40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 t="s">
        <v>465</v>
      </c>
      <c r="AT66" s="19">
        <v>1</v>
      </c>
      <c r="AU66" s="19">
        <v>0</v>
      </c>
      <c r="AV66" s="19">
        <v>0</v>
      </c>
      <c r="AW66" s="19">
        <v>0</v>
      </c>
      <c r="AX66" s="19">
        <v>0</v>
      </c>
      <c r="AY66" s="19">
        <v>45</v>
      </c>
      <c r="AZ66" s="19">
        <v>0</v>
      </c>
      <c r="BA66" s="19">
        <v>1</v>
      </c>
      <c r="BB66" s="19" t="s">
        <v>89</v>
      </c>
      <c r="BC66" s="19">
        <v>5</v>
      </c>
      <c r="BD66" s="19">
        <v>2</v>
      </c>
      <c r="BE66" s="19">
        <v>0.05</v>
      </c>
      <c r="BF66" s="19">
        <v>4</v>
      </c>
      <c r="BG66" s="19">
        <v>6</v>
      </c>
      <c r="BH66" s="19">
        <v>0.5</v>
      </c>
      <c r="BI66" s="19">
        <v>10</v>
      </c>
      <c r="BJ66" s="19">
        <v>1</v>
      </c>
      <c r="BK66" s="19">
        <v>1</v>
      </c>
      <c r="BL66" s="19">
        <v>1</v>
      </c>
      <c r="BM66" s="19">
        <v>1</v>
      </c>
      <c r="BN66" s="19">
        <v>0</v>
      </c>
      <c r="BO66" s="19">
        <v>0</v>
      </c>
      <c r="BP66" s="19">
        <v>0</v>
      </c>
      <c r="BQ66" s="19">
        <v>0</v>
      </c>
      <c r="BR66" s="19">
        <v>1</v>
      </c>
      <c r="BS66" s="19">
        <v>1</v>
      </c>
      <c r="BT66" s="19">
        <v>1</v>
      </c>
      <c r="BU66" s="19">
        <v>1</v>
      </c>
    </row>
    <row r="67" spans="1:73" x14ac:dyDescent="0.3">
      <c r="A67" s="26">
        <v>65</v>
      </c>
      <c r="B67" s="19">
        <v>80</v>
      </c>
      <c r="C67" s="19">
        <v>3.119969367980957E-2</v>
      </c>
      <c r="D67" s="19">
        <v>5.1999489466349289E-4</v>
      </c>
      <c r="E67" s="19">
        <v>2</v>
      </c>
      <c r="G67" s="19">
        <v>6.5516395428336999E-17</v>
      </c>
      <c r="H67" s="19">
        <v>6.5516395428336999E-17</v>
      </c>
      <c r="I67" s="19">
        <v>6.5516395428336999E-17</v>
      </c>
      <c r="K67" s="19">
        <f t="shared" ref="K67:K130" si="1">MIN(H67:J67)</f>
        <v>6.5516395428336999E-17</v>
      </c>
      <c r="N67" s="19">
        <v>-1.110223024625157E-16</v>
      </c>
      <c r="O67" s="19">
        <v>-1.110223024625157E-16</v>
      </c>
      <c r="P67" s="19">
        <v>0</v>
      </c>
      <c r="Q67" s="19">
        <v>0</v>
      </c>
      <c r="R67" s="19">
        <v>-0.05</v>
      </c>
      <c r="S67" s="19">
        <v>0.05</v>
      </c>
      <c r="T67" s="19">
        <v>-0.1</v>
      </c>
      <c r="U67" s="19">
        <v>0</v>
      </c>
      <c r="V67" s="19">
        <v>0</v>
      </c>
      <c r="W67" s="19">
        <v>0</v>
      </c>
      <c r="X67" s="19">
        <v>3.3203691532368567E-17</v>
      </c>
      <c r="Y67" s="19">
        <v>0.5</v>
      </c>
      <c r="Z67" s="19">
        <v>0.5</v>
      </c>
      <c r="AA67" s="19">
        <v>0</v>
      </c>
      <c r="AB67" s="19">
        <v>0</v>
      </c>
      <c r="AC67" s="19">
        <v>-0.05</v>
      </c>
      <c r="AD67" s="19">
        <v>0.05</v>
      </c>
      <c r="AE67" s="19">
        <v>-0.1</v>
      </c>
      <c r="AF67" s="19">
        <v>0</v>
      </c>
      <c r="AG67" s="19">
        <v>0.5</v>
      </c>
      <c r="AH67" s="19">
        <v>0.5</v>
      </c>
      <c r="AI67" s="19">
        <v>0</v>
      </c>
      <c r="AJ67" s="19">
        <v>0</v>
      </c>
      <c r="AK67" s="19">
        <v>40</v>
      </c>
      <c r="AL67" s="19">
        <v>0</v>
      </c>
      <c r="AM67" s="19">
        <v>40</v>
      </c>
      <c r="AN67" s="19">
        <v>0</v>
      </c>
      <c r="AO67" s="19">
        <v>0</v>
      </c>
      <c r="AP67" s="19">
        <v>0</v>
      </c>
      <c r="AQ67" s="19">
        <v>0</v>
      </c>
      <c r="AR67" s="19">
        <v>0</v>
      </c>
      <c r="AS67" s="19" t="s">
        <v>514</v>
      </c>
      <c r="AT67" s="19">
        <v>1</v>
      </c>
      <c r="AU67" s="19">
        <v>0</v>
      </c>
      <c r="AV67" s="19">
        <v>0</v>
      </c>
      <c r="AW67" s="19">
        <v>0</v>
      </c>
      <c r="AX67" s="19">
        <v>0</v>
      </c>
      <c r="AY67" s="19">
        <v>45</v>
      </c>
      <c r="AZ67" s="19">
        <v>0</v>
      </c>
      <c r="BA67" s="19">
        <v>1</v>
      </c>
      <c r="BB67" s="19" t="s">
        <v>89</v>
      </c>
      <c r="BC67" s="19">
        <v>5</v>
      </c>
      <c r="BD67" s="19">
        <v>2</v>
      </c>
      <c r="BE67" s="19">
        <v>0.05</v>
      </c>
      <c r="BF67" s="19">
        <v>4</v>
      </c>
      <c r="BG67" s="19">
        <v>6</v>
      </c>
      <c r="BH67" s="19">
        <v>0.5</v>
      </c>
      <c r="BI67" s="19">
        <v>10</v>
      </c>
      <c r="BJ67" s="19">
        <v>1</v>
      </c>
      <c r="BK67" s="19">
        <v>1</v>
      </c>
      <c r="BL67" s="19">
        <v>1</v>
      </c>
      <c r="BM67" s="19">
        <v>1</v>
      </c>
      <c r="BN67" s="19">
        <v>0</v>
      </c>
      <c r="BO67" s="19">
        <v>0</v>
      </c>
      <c r="BP67" s="19">
        <v>0</v>
      </c>
      <c r="BQ67" s="19">
        <v>0</v>
      </c>
      <c r="BR67" s="19">
        <v>1</v>
      </c>
      <c r="BS67" s="19">
        <v>1</v>
      </c>
      <c r="BT67" s="19">
        <v>1</v>
      </c>
      <c r="BU67" s="19">
        <v>1</v>
      </c>
    </row>
    <row r="68" spans="1:73" x14ac:dyDescent="0.3">
      <c r="A68" s="26">
        <v>66</v>
      </c>
      <c r="B68" s="19">
        <v>80</v>
      </c>
      <c r="C68" s="19">
        <v>4.6799421310424798E-2</v>
      </c>
      <c r="D68" s="19">
        <v>7.799903551737468E-4</v>
      </c>
      <c r="E68" s="19">
        <v>3</v>
      </c>
      <c r="G68" s="19">
        <v>7.6546554461973376E-4</v>
      </c>
      <c r="H68" s="19">
        <v>1.684024198163438E-3</v>
      </c>
      <c r="I68" s="19">
        <v>7.6546554461973376E-4</v>
      </c>
      <c r="J68" s="19">
        <v>7.6546554461973376E-4</v>
      </c>
      <c r="K68" s="19">
        <f t="shared" si="1"/>
        <v>7.6546554461973376E-4</v>
      </c>
      <c r="N68" s="19">
        <v>0</v>
      </c>
      <c r="O68" s="19">
        <v>-7.3955709864469857E-32</v>
      </c>
      <c r="P68" s="19">
        <v>0</v>
      </c>
      <c r="Q68" s="19">
        <v>0</v>
      </c>
      <c r="R68" s="19">
        <v>-0.1</v>
      </c>
      <c r="S68" s="19">
        <v>6.1232339957367663E-18</v>
      </c>
      <c r="T68" s="19">
        <v>0</v>
      </c>
      <c r="U68" s="19">
        <v>0</v>
      </c>
      <c r="V68" s="19">
        <v>-1.8749999999999769E-3</v>
      </c>
      <c r="W68" s="19">
        <v>1.1481063742006031E-19</v>
      </c>
      <c r="X68" s="19">
        <v>5.5511151231257827E-16</v>
      </c>
      <c r="Y68" s="19">
        <v>0</v>
      </c>
      <c r="Z68" s="19">
        <v>6.123233995736766E-17</v>
      </c>
      <c r="AA68" s="19">
        <v>1</v>
      </c>
      <c r="AB68" s="19">
        <v>0</v>
      </c>
      <c r="AC68" s="19">
        <v>-0.1</v>
      </c>
      <c r="AD68" s="19">
        <v>6.1232339957367663E-18</v>
      </c>
      <c r="AE68" s="19">
        <v>0</v>
      </c>
      <c r="AF68" s="19">
        <v>0</v>
      </c>
      <c r="AG68" s="19">
        <v>0</v>
      </c>
      <c r="AH68" s="19">
        <v>6.123233995736766E-17</v>
      </c>
      <c r="AI68" s="19">
        <v>1</v>
      </c>
      <c r="AJ68" s="19">
        <v>0</v>
      </c>
      <c r="AK68" s="19">
        <v>40</v>
      </c>
      <c r="AL68" s="19">
        <v>40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>
        <v>0</v>
      </c>
      <c r="AS68" s="19" t="s">
        <v>464</v>
      </c>
      <c r="AT68" s="19">
        <v>1</v>
      </c>
      <c r="AU68" s="19">
        <v>0</v>
      </c>
      <c r="AV68" s="19">
        <v>0</v>
      </c>
      <c r="AW68" s="19">
        <v>0</v>
      </c>
      <c r="AX68" s="19">
        <v>0</v>
      </c>
      <c r="AY68" s="19">
        <v>45</v>
      </c>
      <c r="AZ68" s="19">
        <v>0</v>
      </c>
      <c r="BA68" s="19">
        <v>1</v>
      </c>
      <c r="BB68" s="19" t="s">
        <v>89</v>
      </c>
      <c r="BC68" s="19">
        <v>5</v>
      </c>
      <c r="BD68" s="19">
        <v>2</v>
      </c>
      <c r="BE68" s="19">
        <v>0.05</v>
      </c>
      <c r="BF68" s="19">
        <v>4</v>
      </c>
      <c r="BG68" s="19">
        <v>6</v>
      </c>
      <c r="BH68" s="19">
        <v>0.5</v>
      </c>
      <c r="BI68" s="19">
        <v>10</v>
      </c>
      <c r="BJ68" s="19">
        <v>1</v>
      </c>
      <c r="BK68" s="19">
        <v>1</v>
      </c>
      <c r="BL68" s="19">
        <v>1</v>
      </c>
      <c r="BM68" s="19">
        <v>1</v>
      </c>
      <c r="BN68" s="19">
        <v>0</v>
      </c>
      <c r="BO68" s="19">
        <v>0</v>
      </c>
      <c r="BP68" s="19">
        <v>0</v>
      </c>
      <c r="BQ68" s="19">
        <v>0</v>
      </c>
      <c r="BR68" s="19">
        <v>1</v>
      </c>
      <c r="BS68" s="19">
        <v>1</v>
      </c>
      <c r="BT68" s="19">
        <v>1</v>
      </c>
      <c r="BU68" s="19">
        <v>1</v>
      </c>
    </row>
    <row r="69" spans="1:73" x14ac:dyDescent="0.3">
      <c r="A69" s="26">
        <v>67</v>
      </c>
      <c r="B69" s="19">
        <v>80</v>
      </c>
      <c r="C69" s="19">
        <v>3.119969367980957E-2</v>
      </c>
      <c r="D69" s="19">
        <v>5.1999489466349289E-4</v>
      </c>
      <c r="E69" s="19">
        <v>2</v>
      </c>
      <c r="G69" s="19">
        <v>6.5516395428336999E-17</v>
      </c>
      <c r="H69" s="19">
        <v>6.5516395428336999E-17</v>
      </c>
      <c r="I69" s="19">
        <v>6.5516395428336999E-17</v>
      </c>
      <c r="K69" s="19">
        <f t="shared" si="1"/>
        <v>6.5516395428336999E-17</v>
      </c>
      <c r="N69" s="19">
        <v>-1.110223024625157E-16</v>
      </c>
      <c r="O69" s="19">
        <v>-1.110223024625157E-16</v>
      </c>
      <c r="P69" s="19">
        <v>0</v>
      </c>
      <c r="Q69" s="19">
        <v>0</v>
      </c>
      <c r="R69" s="19">
        <v>0.05</v>
      </c>
      <c r="S69" s="19">
        <v>-0.05</v>
      </c>
      <c r="T69" s="19">
        <v>0.1</v>
      </c>
      <c r="U69" s="19">
        <v>0</v>
      </c>
      <c r="V69" s="19">
        <v>0</v>
      </c>
      <c r="W69" s="19">
        <v>0</v>
      </c>
      <c r="X69" s="19">
        <v>3.3203691532368567E-17</v>
      </c>
      <c r="Y69" s="19">
        <v>0.5</v>
      </c>
      <c r="Z69" s="19">
        <v>0.5</v>
      </c>
      <c r="AA69" s="19">
        <v>0</v>
      </c>
      <c r="AB69" s="19">
        <v>0</v>
      </c>
      <c r="AC69" s="19">
        <v>0.05</v>
      </c>
      <c r="AD69" s="19">
        <v>-0.05</v>
      </c>
      <c r="AE69" s="19">
        <v>0.1</v>
      </c>
      <c r="AF69" s="19">
        <v>0</v>
      </c>
      <c r="AG69" s="19">
        <v>0.5</v>
      </c>
      <c r="AH69" s="19">
        <v>0.5</v>
      </c>
      <c r="AI69" s="19">
        <v>0</v>
      </c>
      <c r="AJ69" s="19">
        <v>0</v>
      </c>
      <c r="AK69" s="19">
        <v>40</v>
      </c>
      <c r="AL69" s="19">
        <v>0</v>
      </c>
      <c r="AM69" s="19">
        <v>40</v>
      </c>
      <c r="AN69" s="19">
        <v>0</v>
      </c>
      <c r="AO69" s="19">
        <v>0</v>
      </c>
      <c r="AP69" s="19">
        <v>0</v>
      </c>
      <c r="AQ69" s="19">
        <v>0</v>
      </c>
      <c r="AR69" s="19">
        <v>0</v>
      </c>
      <c r="AS69" s="19" t="s">
        <v>514</v>
      </c>
      <c r="AT69" s="19">
        <v>1</v>
      </c>
      <c r="AU69" s="19">
        <v>0</v>
      </c>
      <c r="AV69" s="19">
        <v>0</v>
      </c>
      <c r="AW69" s="19">
        <v>0</v>
      </c>
      <c r="AX69" s="19">
        <v>0</v>
      </c>
      <c r="AY69" s="19">
        <v>45</v>
      </c>
      <c r="AZ69" s="19">
        <v>0</v>
      </c>
      <c r="BA69" s="19">
        <v>1</v>
      </c>
      <c r="BB69" s="19" t="s">
        <v>89</v>
      </c>
      <c r="BC69" s="19">
        <v>5</v>
      </c>
      <c r="BD69" s="19">
        <v>2</v>
      </c>
      <c r="BE69" s="19">
        <v>0.05</v>
      </c>
      <c r="BF69" s="19">
        <v>4</v>
      </c>
      <c r="BG69" s="19">
        <v>6</v>
      </c>
      <c r="BH69" s="19">
        <v>0.5</v>
      </c>
      <c r="BI69" s="19">
        <v>10</v>
      </c>
      <c r="BJ69" s="19">
        <v>1</v>
      </c>
      <c r="BK69" s="19">
        <v>1</v>
      </c>
      <c r="BL69" s="19">
        <v>1</v>
      </c>
      <c r="BM69" s="19">
        <v>1</v>
      </c>
      <c r="BN69" s="19">
        <v>0</v>
      </c>
      <c r="BO69" s="19">
        <v>0</v>
      </c>
      <c r="BP69" s="19">
        <v>0</v>
      </c>
      <c r="BQ69" s="19">
        <v>0</v>
      </c>
      <c r="BR69" s="19">
        <v>1</v>
      </c>
      <c r="BS69" s="19">
        <v>1</v>
      </c>
      <c r="BT69" s="19">
        <v>1</v>
      </c>
      <c r="BU69" s="19">
        <v>1</v>
      </c>
    </row>
    <row r="70" spans="1:73" x14ac:dyDescent="0.3">
      <c r="A70" s="26">
        <v>68</v>
      </c>
      <c r="B70" s="19">
        <v>80</v>
      </c>
      <c r="C70" s="19">
        <v>4.6799898147583008E-2</v>
      </c>
      <c r="D70" s="19">
        <v>7.7999830245971684E-4</v>
      </c>
      <c r="E70" s="19">
        <v>2</v>
      </c>
      <c r="G70" s="19">
        <v>6.5516395428336999E-17</v>
      </c>
      <c r="H70" s="19">
        <v>6.5516395428336999E-17</v>
      </c>
      <c r="I70" s="19">
        <v>6.5516395428336999E-17</v>
      </c>
      <c r="K70" s="19">
        <f t="shared" si="1"/>
        <v>6.5516395428336999E-17</v>
      </c>
      <c r="N70" s="19">
        <v>-1.110223024625157E-16</v>
      </c>
      <c r="O70" s="19">
        <v>1.110223024625157E-16</v>
      </c>
      <c r="P70" s="19">
        <v>0</v>
      </c>
      <c r="Q70" s="19">
        <v>0</v>
      </c>
      <c r="R70" s="19">
        <v>0.05</v>
      </c>
      <c r="S70" s="19">
        <v>0.05</v>
      </c>
      <c r="T70" s="19">
        <v>0.1</v>
      </c>
      <c r="U70" s="19">
        <v>0</v>
      </c>
      <c r="V70" s="19">
        <v>0</v>
      </c>
      <c r="W70" s="19">
        <v>0</v>
      </c>
      <c r="X70" s="19">
        <v>3.3203691532368567E-17</v>
      </c>
      <c r="Y70" s="19">
        <v>0.5</v>
      </c>
      <c r="Z70" s="19">
        <v>-0.5</v>
      </c>
      <c r="AA70" s="19">
        <v>0</v>
      </c>
      <c r="AB70" s="19">
        <v>0</v>
      </c>
      <c r="AC70" s="19">
        <v>0.05</v>
      </c>
      <c r="AD70" s="19">
        <v>0.05</v>
      </c>
      <c r="AE70" s="19">
        <v>0.1</v>
      </c>
      <c r="AF70" s="19">
        <v>0</v>
      </c>
      <c r="AG70" s="19">
        <v>0.5</v>
      </c>
      <c r="AH70" s="19">
        <v>-0.5</v>
      </c>
      <c r="AI70" s="19">
        <v>0</v>
      </c>
      <c r="AJ70" s="19">
        <v>0</v>
      </c>
      <c r="AK70" s="19">
        <v>40</v>
      </c>
      <c r="AL70" s="19">
        <v>0</v>
      </c>
      <c r="AM70" s="19">
        <v>0</v>
      </c>
      <c r="AN70" s="19">
        <v>40</v>
      </c>
      <c r="AO70" s="19">
        <v>0</v>
      </c>
      <c r="AP70" s="19">
        <v>0</v>
      </c>
      <c r="AQ70" s="19">
        <v>0</v>
      </c>
      <c r="AR70" s="19">
        <v>0</v>
      </c>
      <c r="AS70" s="19" t="s">
        <v>463</v>
      </c>
      <c r="AT70" s="19">
        <v>1</v>
      </c>
      <c r="AU70" s="19">
        <v>0</v>
      </c>
      <c r="AV70" s="19">
        <v>0</v>
      </c>
      <c r="AW70" s="19">
        <v>0</v>
      </c>
      <c r="AX70" s="19">
        <v>0</v>
      </c>
      <c r="AY70" s="19">
        <v>45</v>
      </c>
      <c r="AZ70" s="19">
        <v>0</v>
      </c>
      <c r="BA70" s="19">
        <v>1</v>
      </c>
      <c r="BB70" s="19" t="s">
        <v>89</v>
      </c>
      <c r="BC70" s="19">
        <v>5</v>
      </c>
      <c r="BD70" s="19">
        <v>2</v>
      </c>
      <c r="BE70" s="19">
        <v>0.05</v>
      </c>
      <c r="BF70" s="19">
        <v>4</v>
      </c>
      <c r="BG70" s="19">
        <v>6</v>
      </c>
      <c r="BH70" s="19">
        <v>0.5</v>
      </c>
      <c r="BI70" s="19">
        <v>10</v>
      </c>
      <c r="BJ70" s="19">
        <v>1</v>
      </c>
      <c r="BK70" s="19">
        <v>1</v>
      </c>
      <c r="BL70" s="19">
        <v>1</v>
      </c>
      <c r="BM70" s="19">
        <v>1</v>
      </c>
      <c r="BN70" s="19">
        <v>0</v>
      </c>
      <c r="BO70" s="19">
        <v>0</v>
      </c>
      <c r="BP70" s="19">
        <v>0</v>
      </c>
      <c r="BQ70" s="19">
        <v>0</v>
      </c>
      <c r="BR70" s="19">
        <v>1</v>
      </c>
      <c r="BS70" s="19">
        <v>1</v>
      </c>
      <c r="BT70" s="19">
        <v>1</v>
      </c>
      <c r="BU70" s="19">
        <v>1</v>
      </c>
    </row>
    <row r="71" spans="1:73" x14ac:dyDescent="0.3">
      <c r="A71" s="26">
        <v>69</v>
      </c>
      <c r="B71" s="19">
        <v>80</v>
      </c>
      <c r="C71" s="19">
        <v>4.6799659729003913E-2</v>
      </c>
      <c r="D71" s="19">
        <v>7.7999432881673176E-4</v>
      </c>
      <c r="E71" s="19">
        <v>2</v>
      </c>
      <c r="G71" s="19">
        <v>1.2891217829980429E-16</v>
      </c>
      <c r="H71" s="19">
        <v>1.2891217829980429E-16</v>
      </c>
      <c r="I71" s="19">
        <v>1.2891217829980429E-16</v>
      </c>
      <c r="K71" s="19">
        <f t="shared" si="1"/>
        <v>1.2891217829980429E-16</v>
      </c>
      <c r="N71" s="19">
        <v>2.2204460492503131E-16</v>
      </c>
      <c r="O71" s="19">
        <v>2.2204460492503131E-16</v>
      </c>
      <c r="P71" s="19">
        <v>0</v>
      </c>
      <c r="Q71" s="19">
        <v>0</v>
      </c>
      <c r="R71" s="19">
        <v>-0.05</v>
      </c>
      <c r="S71" s="19">
        <v>4.9999999999999982E-2</v>
      </c>
      <c r="T71" s="19">
        <v>0.1</v>
      </c>
      <c r="U71" s="19">
        <v>0</v>
      </c>
      <c r="V71" s="19">
        <v>0</v>
      </c>
      <c r="W71" s="19">
        <v>0</v>
      </c>
      <c r="X71" s="19">
        <v>3.3203691532368567E-17</v>
      </c>
      <c r="Y71" s="19">
        <v>-0.49999999999999989</v>
      </c>
      <c r="Z71" s="19">
        <v>-0.49999999999999989</v>
      </c>
      <c r="AA71" s="19">
        <v>0</v>
      </c>
      <c r="AB71" s="19">
        <v>0</v>
      </c>
      <c r="AC71" s="19">
        <v>-0.05</v>
      </c>
      <c r="AD71" s="19">
        <v>4.9999999999999982E-2</v>
      </c>
      <c r="AE71" s="19">
        <v>0.1</v>
      </c>
      <c r="AF71" s="19">
        <v>0</v>
      </c>
      <c r="AG71" s="19">
        <v>-0.5</v>
      </c>
      <c r="AH71" s="19">
        <v>-0.5</v>
      </c>
      <c r="AI71" s="19">
        <v>0</v>
      </c>
      <c r="AJ71" s="19">
        <v>0</v>
      </c>
      <c r="AK71" s="19">
        <v>0</v>
      </c>
      <c r="AL71" s="19">
        <v>40</v>
      </c>
      <c r="AM71" s="19">
        <v>0</v>
      </c>
      <c r="AN71" s="19">
        <v>40</v>
      </c>
      <c r="AO71" s="19">
        <v>0</v>
      </c>
      <c r="AP71" s="19">
        <v>0</v>
      </c>
      <c r="AQ71" s="19">
        <v>0</v>
      </c>
      <c r="AR71" s="19">
        <v>0</v>
      </c>
      <c r="AS71" s="19" t="s">
        <v>515</v>
      </c>
      <c r="AT71" s="19">
        <v>1</v>
      </c>
      <c r="AU71" s="19">
        <v>0</v>
      </c>
      <c r="AV71" s="19">
        <v>0</v>
      </c>
      <c r="AW71" s="19">
        <v>0</v>
      </c>
      <c r="AX71" s="19">
        <v>0</v>
      </c>
      <c r="AY71" s="19">
        <v>45</v>
      </c>
      <c r="AZ71" s="19">
        <v>0</v>
      </c>
      <c r="BA71" s="19">
        <v>1</v>
      </c>
      <c r="BB71" s="19" t="s">
        <v>89</v>
      </c>
      <c r="BC71" s="19">
        <v>5</v>
      </c>
      <c r="BD71" s="19">
        <v>2</v>
      </c>
      <c r="BE71" s="19">
        <v>0.05</v>
      </c>
      <c r="BF71" s="19">
        <v>4</v>
      </c>
      <c r="BG71" s="19">
        <v>6</v>
      </c>
      <c r="BH71" s="19">
        <v>0.5</v>
      </c>
      <c r="BI71" s="19">
        <v>10</v>
      </c>
      <c r="BJ71" s="19">
        <v>1</v>
      </c>
      <c r="BK71" s="19">
        <v>1</v>
      </c>
      <c r="BL71" s="19">
        <v>1</v>
      </c>
      <c r="BM71" s="19">
        <v>1</v>
      </c>
      <c r="BN71" s="19">
        <v>0</v>
      </c>
      <c r="BO71" s="19">
        <v>0</v>
      </c>
      <c r="BP71" s="19">
        <v>0</v>
      </c>
      <c r="BQ71" s="19">
        <v>0</v>
      </c>
      <c r="BR71" s="19">
        <v>1</v>
      </c>
      <c r="BS71" s="19">
        <v>1</v>
      </c>
      <c r="BT71" s="19">
        <v>1</v>
      </c>
      <c r="BU71" s="19">
        <v>1</v>
      </c>
    </row>
    <row r="72" spans="1:73" x14ac:dyDescent="0.3">
      <c r="A72" s="26">
        <v>70</v>
      </c>
      <c r="B72" s="19">
        <v>80</v>
      </c>
      <c r="C72" s="19">
        <v>6.2399387359619141E-2</v>
      </c>
      <c r="D72" s="19">
        <v>1.039989789326986E-3</v>
      </c>
      <c r="E72" s="19">
        <v>3</v>
      </c>
      <c r="G72" s="19">
        <v>7.6546554461973376E-4</v>
      </c>
      <c r="H72" s="19">
        <v>1.684024198163438E-3</v>
      </c>
      <c r="I72" s="19">
        <v>7.6546554461973376E-4</v>
      </c>
      <c r="J72" s="19">
        <v>7.6546554461973376E-4</v>
      </c>
      <c r="K72" s="19">
        <f t="shared" si="1"/>
        <v>7.6546554461973376E-4</v>
      </c>
      <c r="N72" s="19">
        <v>-8.6281661508548166E-32</v>
      </c>
      <c r="O72" s="19">
        <v>0</v>
      </c>
      <c r="P72" s="19">
        <v>0</v>
      </c>
      <c r="Q72" s="19">
        <v>0</v>
      </c>
      <c r="R72" s="19">
        <v>4.9303806576313239E-34</v>
      </c>
      <c r="S72" s="19">
        <v>-0.1</v>
      </c>
      <c r="T72" s="19">
        <v>0</v>
      </c>
      <c r="U72" s="19">
        <v>0</v>
      </c>
      <c r="V72" s="19">
        <v>0</v>
      </c>
      <c r="W72" s="19">
        <v>1.8749999999999769E-3</v>
      </c>
      <c r="X72" s="19">
        <v>-5.5511151231257827E-16</v>
      </c>
      <c r="Y72" s="19">
        <v>6.123233995736766E-17</v>
      </c>
      <c r="Z72" s="19">
        <v>0</v>
      </c>
      <c r="AA72" s="19">
        <v>-1</v>
      </c>
      <c r="AB72" s="19">
        <v>0</v>
      </c>
      <c r="AC72" s="19">
        <v>4.9303806576313239E-34</v>
      </c>
      <c r="AD72" s="19">
        <v>-0.1</v>
      </c>
      <c r="AE72" s="19">
        <v>0</v>
      </c>
      <c r="AF72" s="19">
        <v>0</v>
      </c>
      <c r="AG72" s="19">
        <v>6.123233995736766E-17</v>
      </c>
      <c r="AH72" s="19">
        <v>0</v>
      </c>
      <c r="AI72" s="19">
        <v>-1</v>
      </c>
      <c r="AJ72" s="19">
        <v>0</v>
      </c>
      <c r="AK72" s="19">
        <v>0</v>
      </c>
      <c r="AL72" s="19">
        <v>0</v>
      </c>
      <c r="AM72" s="19">
        <v>40</v>
      </c>
      <c r="AN72" s="19">
        <v>40</v>
      </c>
      <c r="AO72" s="19">
        <v>0</v>
      </c>
      <c r="AP72" s="19">
        <v>0</v>
      </c>
      <c r="AQ72" s="19">
        <v>0</v>
      </c>
      <c r="AR72" s="19">
        <v>0</v>
      </c>
      <c r="AS72" s="19" t="s">
        <v>466</v>
      </c>
      <c r="AT72" s="19">
        <v>1</v>
      </c>
      <c r="AU72" s="19">
        <v>0</v>
      </c>
      <c r="AV72" s="19">
        <v>0</v>
      </c>
      <c r="AW72" s="19">
        <v>0</v>
      </c>
      <c r="AX72" s="19">
        <v>0</v>
      </c>
      <c r="AY72" s="19">
        <v>45</v>
      </c>
      <c r="AZ72" s="19">
        <v>0</v>
      </c>
      <c r="BA72" s="19">
        <v>1</v>
      </c>
      <c r="BB72" s="19" t="s">
        <v>89</v>
      </c>
      <c r="BC72" s="19">
        <v>5</v>
      </c>
      <c r="BD72" s="19">
        <v>2</v>
      </c>
      <c r="BE72" s="19">
        <v>0.05</v>
      </c>
      <c r="BF72" s="19">
        <v>4</v>
      </c>
      <c r="BG72" s="19">
        <v>6</v>
      </c>
      <c r="BH72" s="19">
        <v>0.5</v>
      </c>
      <c r="BI72" s="19">
        <v>10</v>
      </c>
      <c r="BJ72" s="19">
        <v>1</v>
      </c>
      <c r="BK72" s="19">
        <v>1</v>
      </c>
      <c r="BL72" s="19">
        <v>1</v>
      </c>
      <c r="BM72" s="19">
        <v>1</v>
      </c>
      <c r="BN72" s="19">
        <v>0</v>
      </c>
      <c r="BO72" s="19">
        <v>0</v>
      </c>
      <c r="BP72" s="19">
        <v>0</v>
      </c>
      <c r="BQ72" s="19">
        <v>0</v>
      </c>
      <c r="BR72" s="19">
        <v>1</v>
      </c>
      <c r="BS72" s="19">
        <v>1</v>
      </c>
      <c r="BT72" s="19">
        <v>1</v>
      </c>
      <c r="BU72" s="19">
        <v>1</v>
      </c>
    </row>
    <row r="73" spans="1:73" x14ac:dyDescent="0.3">
      <c r="A73" s="26">
        <v>71</v>
      </c>
      <c r="B73" s="19">
        <v>80</v>
      </c>
      <c r="C73" s="19">
        <v>9.3599557876586914E-2</v>
      </c>
      <c r="D73" s="19">
        <v>1.5599926312764481E-3</v>
      </c>
      <c r="E73" s="19">
        <v>5</v>
      </c>
      <c r="G73" s="19">
        <v>1.2187499999999399E-3</v>
      </c>
      <c r="H73" s="19">
        <v>9.1968749999999974E-2</v>
      </c>
      <c r="I73" s="19">
        <v>3.3562499999999912E-2</v>
      </c>
      <c r="J73" s="19">
        <v>1.190624999999999E-2</v>
      </c>
      <c r="K73" s="19">
        <f t="shared" si="1"/>
        <v>1.190624999999999E-2</v>
      </c>
      <c r="L73" s="19">
        <v>1.2187499999999399E-3</v>
      </c>
      <c r="M73" s="19">
        <v>1.2187499999999399E-3</v>
      </c>
      <c r="N73" s="19">
        <v>6.6613381477509392E-16</v>
      </c>
      <c r="O73" s="19">
        <v>8.3266726846886741E-17</v>
      </c>
      <c r="P73" s="19">
        <v>-3.3306690738754701E-16</v>
      </c>
      <c r="Q73" s="19">
        <v>0</v>
      </c>
      <c r="R73" s="19">
        <v>-1.8749999999999999E-2</v>
      </c>
      <c r="S73" s="19">
        <v>1.8749999999999999E-2</v>
      </c>
      <c r="T73" s="19">
        <v>3.7499999999999999E-2</v>
      </c>
      <c r="U73" s="19">
        <v>0</v>
      </c>
      <c r="V73" s="19">
        <v>1.2187499999997129E-3</v>
      </c>
      <c r="W73" s="19">
        <v>-1.2187499999998519E-3</v>
      </c>
      <c r="X73" s="19">
        <v>-2.4375000000000369E-3</v>
      </c>
      <c r="Y73" s="19">
        <v>-0.75</v>
      </c>
      <c r="Z73" s="19">
        <v>-0.24999999999999989</v>
      </c>
      <c r="AA73" s="19">
        <v>0.5</v>
      </c>
      <c r="AB73" s="19">
        <v>0</v>
      </c>
      <c r="AC73" s="19">
        <v>-1.8749999999999999E-2</v>
      </c>
      <c r="AD73" s="19">
        <v>1.8749999999999999E-2</v>
      </c>
      <c r="AE73" s="19">
        <v>3.7499999999999999E-2</v>
      </c>
      <c r="AF73" s="19">
        <v>0</v>
      </c>
      <c r="AG73" s="19">
        <v>-0.74953124999999998</v>
      </c>
      <c r="AH73" s="19">
        <v>-0.25046874999999991</v>
      </c>
      <c r="AI73" s="19">
        <v>0.49906250000000002</v>
      </c>
      <c r="AJ73" s="19">
        <v>0</v>
      </c>
      <c r="AK73" s="19">
        <v>0</v>
      </c>
      <c r="AL73" s="19">
        <v>60</v>
      </c>
      <c r="AM73" s="19">
        <v>0</v>
      </c>
      <c r="AN73" s="19">
        <v>20</v>
      </c>
      <c r="AO73" s="19">
        <v>0</v>
      </c>
      <c r="AP73" s="19">
        <v>0</v>
      </c>
      <c r="AQ73" s="19">
        <v>0</v>
      </c>
      <c r="AR73" s="19">
        <v>0</v>
      </c>
      <c r="AS73" s="19" t="s">
        <v>516</v>
      </c>
      <c r="AT73" s="19">
        <v>1</v>
      </c>
      <c r="AU73" s="19">
        <v>0</v>
      </c>
      <c r="AV73" s="19">
        <v>0</v>
      </c>
      <c r="AW73" s="19">
        <v>0</v>
      </c>
      <c r="AX73" s="19">
        <v>0</v>
      </c>
      <c r="AY73" s="19">
        <v>45</v>
      </c>
      <c r="AZ73" s="19">
        <v>0</v>
      </c>
      <c r="BA73" s="19">
        <v>1</v>
      </c>
      <c r="BB73" s="19" t="s">
        <v>89</v>
      </c>
      <c r="BC73" s="19">
        <v>5</v>
      </c>
      <c r="BD73" s="19">
        <v>2</v>
      </c>
      <c r="BE73" s="19">
        <v>0.05</v>
      </c>
      <c r="BF73" s="19">
        <v>4</v>
      </c>
      <c r="BG73" s="19">
        <v>6</v>
      </c>
      <c r="BH73" s="19">
        <v>0.5</v>
      </c>
      <c r="BI73" s="19">
        <v>10</v>
      </c>
      <c r="BJ73" s="19">
        <v>1</v>
      </c>
      <c r="BK73" s="19">
        <v>1</v>
      </c>
      <c r="BL73" s="19">
        <v>1</v>
      </c>
      <c r="BM73" s="19">
        <v>1</v>
      </c>
      <c r="BN73" s="19">
        <v>0</v>
      </c>
      <c r="BO73" s="19">
        <v>0</v>
      </c>
      <c r="BP73" s="19">
        <v>0</v>
      </c>
      <c r="BQ73" s="19">
        <v>0</v>
      </c>
      <c r="BR73" s="19">
        <v>1</v>
      </c>
      <c r="BS73" s="19">
        <v>1</v>
      </c>
      <c r="BT73" s="19">
        <v>1</v>
      </c>
      <c r="BU73" s="19">
        <v>1</v>
      </c>
    </row>
    <row r="74" spans="1:73" x14ac:dyDescent="0.3">
      <c r="A74" s="26">
        <v>72</v>
      </c>
      <c r="B74" s="19">
        <v>80</v>
      </c>
      <c r="C74" s="19">
        <v>7.7999591827392578E-2</v>
      </c>
      <c r="D74" s="19">
        <v>1.2999931971232101E-3</v>
      </c>
      <c r="E74" s="19">
        <v>5</v>
      </c>
      <c r="G74" s="19">
        <v>1.218749999999967E-3</v>
      </c>
      <c r="H74" s="19">
        <v>9.1968749999999974E-2</v>
      </c>
      <c r="I74" s="19">
        <v>3.356249999999994E-2</v>
      </c>
      <c r="J74" s="19">
        <v>1.1906250000000011E-2</v>
      </c>
      <c r="K74" s="19">
        <f t="shared" si="1"/>
        <v>1.1906250000000011E-2</v>
      </c>
      <c r="L74" s="19">
        <v>1.218749999999967E-3</v>
      </c>
      <c r="M74" s="19">
        <v>1.218749999999967E-3</v>
      </c>
      <c r="N74" s="19">
        <v>6.6613381477509392E-16</v>
      </c>
      <c r="O74" s="19">
        <v>-5.5511151231257827E-17</v>
      </c>
      <c r="P74" s="19">
        <v>-3.3306690738754701E-16</v>
      </c>
      <c r="Q74" s="19">
        <v>0</v>
      </c>
      <c r="R74" s="19">
        <v>-1.8749999999999999E-2</v>
      </c>
      <c r="S74" s="19">
        <v>-1.8749999999999999E-2</v>
      </c>
      <c r="T74" s="19">
        <v>3.7499999999999999E-2</v>
      </c>
      <c r="U74" s="19">
        <v>0</v>
      </c>
      <c r="V74" s="19">
        <v>1.2187499999997129E-3</v>
      </c>
      <c r="W74" s="19">
        <v>1.218750000000018E-3</v>
      </c>
      <c r="X74" s="19">
        <v>-2.4375000000000369E-3</v>
      </c>
      <c r="Y74" s="19">
        <v>-0.75</v>
      </c>
      <c r="Z74" s="19">
        <v>0.25000000000000011</v>
      </c>
      <c r="AA74" s="19">
        <v>0.5</v>
      </c>
      <c r="AB74" s="19">
        <v>0</v>
      </c>
      <c r="AC74" s="19">
        <v>-1.8749999999999999E-2</v>
      </c>
      <c r="AD74" s="19">
        <v>-1.8749999999999999E-2</v>
      </c>
      <c r="AE74" s="19">
        <v>3.7499999999999999E-2</v>
      </c>
      <c r="AF74" s="19">
        <v>0</v>
      </c>
      <c r="AG74" s="19">
        <v>-0.74953124999999998</v>
      </c>
      <c r="AH74" s="19">
        <v>0.25046875000000007</v>
      </c>
      <c r="AI74" s="19">
        <v>0.49906250000000002</v>
      </c>
      <c r="AJ74" s="19">
        <v>0</v>
      </c>
      <c r="AK74" s="19">
        <v>0</v>
      </c>
      <c r="AL74" s="19">
        <v>60</v>
      </c>
      <c r="AM74" s="19">
        <v>20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 t="s">
        <v>517</v>
      </c>
      <c r="AT74" s="19">
        <v>1</v>
      </c>
      <c r="AU74" s="19">
        <v>0</v>
      </c>
      <c r="AV74" s="19">
        <v>0</v>
      </c>
      <c r="AW74" s="19">
        <v>0</v>
      </c>
      <c r="AX74" s="19">
        <v>0</v>
      </c>
      <c r="AY74" s="19">
        <v>45</v>
      </c>
      <c r="AZ74" s="19">
        <v>0</v>
      </c>
      <c r="BA74" s="19">
        <v>1</v>
      </c>
      <c r="BB74" s="19" t="s">
        <v>89</v>
      </c>
      <c r="BC74" s="19">
        <v>5</v>
      </c>
      <c r="BD74" s="19">
        <v>2</v>
      </c>
      <c r="BE74" s="19">
        <v>0.05</v>
      </c>
      <c r="BF74" s="19">
        <v>4</v>
      </c>
      <c r="BG74" s="19">
        <v>6</v>
      </c>
      <c r="BH74" s="19">
        <v>0.5</v>
      </c>
      <c r="BI74" s="19">
        <v>10</v>
      </c>
      <c r="BJ74" s="19">
        <v>1</v>
      </c>
      <c r="BK74" s="19">
        <v>1</v>
      </c>
      <c r="BL74" s="19">
        <v>1</v>
      </c>
      <c r="BM74" s="19">
        <v>1</v>
      </c>
      <c r="BN74" s="19">
        <v>0</v>
      </c>
      <c r="BO74" s="19">
        <v>0</v>
      </c>
      <c r="BP74" s="19">
        <v>0</v>
      </c>
      <c r="BQ74" s="19">
        <v>0</v>
      </c>
      <c r="BR74" s="19">
        <v>1</v>
      </c>
      <c r="BS74" s="19">
        <v>1</v>
      </c>
      <c r="BT74" s="19">
        <v>1</v>
      </c>
      <c r="BU74" s="19">
        <v>1</v>
      </c>
    </row>
    <row r="75" spans="1:73" x14ac:dyDescent="0.3">
      <c r="A75" s="26">
        <v>73</v>
      </c>
      <c r="B75" s="19">
        <v>80</v>
      </c>
      <c r="C75" s="19">
        <v>9.3599319458007813E-2</v>
      </c>
      <c r="D75" s="19">
        <v>1.559988657633464E-3</v>
      </c>
      <c r="E75" s="19">
        <v>5</v>
      </c>
      <c r="G75" s="19">
        <v>1.2187499999999579E-3</v>
      </c>
      <c r="H75" s="19">
        <v>9.1968749999999974E-2</v>
      </c>
      <c r="I75" s="19">
        <v>3.3562499999999933E-2</v>
      </c>
      <c r="J75" s="19">
        <v>1.190625E-2</v>
      </c>
      <c r="K75" s="19">
        <f t="shared" si="1"/>
        <v>1.190625E-2</v>
      </c>
      <c r="L75" s="19">
        <v>1.2187499999999579E-3</v>
      </c>
      <c r="M75" s="19">
        <v>1.2187499999999579E-3</v>
      </c>
      <c r="N75" s="19">
        <v>-5.5511151231257827E-16</v>
      </c>
      <c r="O75" s="19">
        <v>2.775557561562891E-17</v>
      </c>
      <c r="P75" s="19">
        <v>-3.3306690738754701E-16</v>
      </c>
      <c r="Q75" s="19">
        <v>0</v>
      </c>
      <c r="R75" s="19">
        <v>1.8749999999999999E-2</v>
      </c>
      <c r="S75" s="19">
        <v>-1.8749999999999999E-2</v>
      </c>
      <c r="T75" s="19">
        <v>3.7499999999999999E-2</v>
      </c>
      <c r="U75" s="19">
        <v>0</v>
      </c>
      <c r="V75" s="19">
        <v>-1.2187499999997129E-3</v>
      </c>
      <c r="W75" s="19">
        <v>1.2187499999999629E-3</v>
      </c>
      <c r="X75" s="19">
        <v>-2.4375000000000369E-3</v>
      </c>
      <c r="Y75" s="19">
        <v>0.75</v>
      </c>
      <c r="Z75" s="19">
        <v>0.25</v>
      </c>
      <c r="AA75" s="19">
        <v>0.5</v>
      </c>
      <c r="AB75" s="19">
        <v>0</v>
      </c>
      <c r="AC75" s="19">
        <v>1.8749999999999999E-2</v>
      </c>
      <c r="AD75" s="19">
        <v>-1.8749999999999999E-2</v>
      </c>
      <c r="AE75" s="19">
        <v>3.7499999999999999E-2</v>
      </c>
      <c r="AF75" s="19">
        <v>0</v>
      </c>
      <c r="AG75" s="19">
        <v>0.74953124999999998</v>
      </c>
      <c r="AH75" s="19">
        <v>0.25046875000000002</v>
      </c>
      <c r="AI75" s="19">
        <v>0.49906250000000002</v>
      </c>
      <c r="AJ75" s="19">
        <v>0</v>
      </c>
      <c r="AK75" s="19">
        <v>60</v>
      </c>
      <c r="AL75" s="19">
        <v>0</v>
      </c>
      <c r="AM75" s="19">
        <v>20</v>
      </c>
      <c r="AN75" s="19">
        <v>0</v>
      </c>
      <c r="AO75" s="19">
        <v>0</v>
      </c>
      <c r="AP75" s="19">
        <v>0</v>
      </c>
      <c r="AQ75" s="19">
        <v>0</v>
      </c>
      <c r="AR75" s="19">
        <v>0</v>
      </c>
      <c r="AS75" s="19" t="s">
        <v>518</v>
      </c>
      <c r="AT75" s="19">
        <v>1</v>
      </c>
      <c r="AU75" s="19">
        <v>0</v>
      </c>
      <c r="AV75" s="19">
        <v>0</v>
      </c>
      <c r="AW75" s="19">
        <v>0</v>
      </c>
      <c r="AX75" s="19">
        <v>0</v>
      </c>
      <c r="AY75" s="19">
        <v>45</v>
      </c>
      <c r="AZ75" s="19">
        <v>0</v>
      </c>
      <c r="BA75" s="19">
        <v>1</v>
      </c>
      <c r="BB75" s="19" t="s">
        <v>89</v>
      </c>
      <c r="BC75" s="19">
        <v>5</v>
      </c>
      <c r="BD75" s="19">
        <v>2</v>
      </c>
      <c r="BE75" s="19">
        <v>0.05</v>
      </c>
      <c r="BF75" s="19">
        <v>4</v>
      </c>
      <c r="BG75" s="19">
        <v>6</v>
      </c>
      <c r="BH75" s="19">
        <v>0.5</v>
      </c>
      <c r="BI75" s="19">
        <v>10</v>
      </c>
      <c r="BJ75" s="19">
        <v>1</v>
      </c>
      <c r="BK75" s="19">
        <v>1</v>
      </c>
      <c r="BL75" s="19">
        <v>1</v>
      </c>
      <c r="BM75" s="19">
        <v>1</v>
      </c>
      <c r="BN75" s="19">
        <v>0</v>
      </c>
      <c r="BO75" s="19">
        <v>0</v>
      </c>
      <c r="BP75" s="19">
        <v>0</v>
      </c>
      <c r="BQ75" s="19">
        <v>0</v>
      </c>
      <c r="BR75" s="19">
        <v>1</v>
      </c>
      <c r="BS75" s="19">
        <v>1</v>
      </c>
      <c r="BT75" s="19">
        <v>1</v>
      </c>
      <c r="BU75" s="19">
        <v>1</v>
      </c>
    </row>
    <row r="76" spans="1:73" x14ac:dyDescent="0.3">
      <c r="A76" s="26">
        <v>74</v>
      </c>
      <c r="B76" s="19">
        <v>80</v>
      </c>
      <c r="C76" s="19">
        <v>9.3599319458007813E-2</v>
      </c>
      <c r="D76" s="19">
        <v>1.559988657633464E-3</v>
      </c>
      <c r="E76" s="19">
        <v>5</v>
      </c>
      <c r="G76" s="19">
        <v>9.9510520800568107E-4</v>
      </c>
      <c r="H76" s="19">
        <v>7.5551449253968672E-2</v>
      </c>
      <c r="I76" s="19">
        <v>2.7403666497386781E-2</v>
      </c>
      <c r="J76" s="19">
        <v>9.7214124166708112E-3</v>
      </c>
      <c r="K76" s="19">
        <f t="shared" si="1"/>
        <v>9.7214124166708112E-3</v>
      </c>
      <c r="L76" s="19">
        <v>9.9510520800568107E-4</v>
      </c>
      <c r="M76" s="19">
        <v>9.9510520800568107E-4</v>
      </c>
      <c r="N76" s="19">
        <v>-3.3306690738754701E-16</v>
      </c>
      <c r="O76" s="19">
        <v>0</v>
      </c>
      <c r="P76" s="19">
        <v>0</v>
      </c>
      <c r="Q76" s="19">
        <v>0</v>
      </c>
      <c r="R76" s="19">
        <v>3.7499999999999999E-2</v>
      </c>
      <c r="S76" s="19">
        <v>-2.2962127484012899E-18</v>
      </c>
      <c r="T76" s="19">
        <v>0</v>
      </c>
      <c r="U76" s="19">
        <v>0</v>
      </c>
      <c r="V76" s="19">
        <v>-2.4375000000000369E-3</v>
      </c>
      <c r="W76" s="19">
        <v>1.4925382864609071E-19</v>
      </c>
      <c r="X76" s="19">
        <v>5.5511151231257827E-16</v>
      </c>
      <c r="Y76" s="19">
        <v>0.5</v>
      </c>
      <c r="Z76" s="19">
        <v>3.061616997868383E-17</v>
      </c>
      <c r="AA76" s="19">
        <v>1</v>
      </c>
      <c r="AB76" s="19">
        <v>0</v>
      </c>
      <c r="AC76" s="19">
        <v>3.7499999999999999E-2</v>
      </c>
      <c r="AD76" s="19">
        <v>-2.2962127484012899E-18</v>
      </c>
      <c r="AE76" s="19">
        <v>0</v>
      </c>
      <c r="AF76" s="19">
        <v>0</v>
      </c>
      <c r="AG76" s="19">
        <v>0.49906250000000002</v>
      </c>
      <c r="AH76" s="19">
        <v>3.067357529739386E-17</v>
      </c>
      <c r="AI76" s="19">
        <v>1</v>
      </c>
      <c r="AJ76" s="19">
        <v>0</v>
      </c>
      <c r="AK76" s="19">
        <v>60</v>
      </c>
      <c r="AL76" s="19">
        <v>20</v>
      </c>
      <c r="AM76" s="19">
        <v>0</v>
      </c>
      <c r="AN76" s="19">
        <v>0</v>
      </c>
      <c r="AO76" s="19">
        <v>0</v>
      </c>
      <c r="AP76" s="19">
        <v>0</v>
      </c>
      <c r="AQ76" s="19">
        <v>0</v>
      </c>
      <c r="AR76" s="19">
        <v>0</v>
      </c>
      <c r="AS76" s="19" t="s">
        <v>519</v>
      </c>
      <c r="AT76" s="19">
        <v>1</v>
      </c>
      <c r="AU76" s="19">
        <v>0</v>
      </c>
      <c r="AV76" s="19">
        <v>0</v>
      </c>
      <c r="AW76" s="19">
        <v>0</v>
      </c>
      <c r="AX76" s="19">
        <v>0</v>
      </c>
      <c r="AY76" s="19">
        <v>45</v>
      </c>
      <c r="AZ76" s="19">
        <v>0</v>
      </c>
      <c r="BA76" s="19">
        <v>1</v>
      </c>
      <c r="BB76" s="19" t="s">
        <v>89</v>
      </c>
      <c r="BC76" s="19">
        <v>5</v>
      </c>
      <c r="BD76" s="19">
        <v>2</v>
      </c>
      <c r="BE76" s="19">
        <v>0.05</v>
      </c>
      <c r="BF76" s="19">
        <v>4</v>
      </c>
      <c r="BG76" s="19">
        <v>6</v>
      </c>
      <c r="BH76" s="19">
        <v>0.5</v>
      </c>
      <c r="BI76" s="19">
        <v>10</v>
      </c>
      <c r="BJ76" s="19">
        <v>1</v>
      </c>
      <c r="BK76" s="19">
        <v>1</v>
      </c>
      <c r="BL76" s="19">
        <v>1</v>
      </c>
      <c r="BM76" s="19">
        <v>1</v>
      </c>
      <c r="BN76" s="19">
        <v>0</v>
      </c>
      <c r="BO76" s="19">
        <v>0</v>
      </c>
      <c r="BP76" s="19">
        <v>0</v>
      </c>
      <c r="BQ76" s="19">
        <v>0</v>
      </c>
      <c r="BR76" s="19">
        <v>1</v>
      </c>
      <c r="BS76" s="19">
        <v>1</v>
      </c>
      <c r="BT76" s="19">
        <v>1</v>
      </c>
      <c r="BU76" s="19">
        <v>1</v>
      </c>
    </row>
    <row r="77" spans="1:73" x14ac:dyDescent="0.3">
      <c r="A77" s="26">
        <v>75</v>
      </c>
      <c r="B77" s="19">
        <v>80</v>
      </c>
      <c r="C77" s="19">
        <v>7.7999591827392578E-2</v>
      </c>
      <c r="D77" s="19">
        <v>1.2999931971232101E-3</v>
      </c>
      <c r="E77" s="19">
        <v>5</v>
      </c>
      <c r="G77" s="19">
        <v>1.218749999999977E-3</v>
      </c>
      <c r="H77" s="19">
        <v>9.1968749999999988E-2</v>
      </c>
      <c r="I77" s="19">
        <v>3.356249999999994E-2</v>
      </c>
      <c r="J77" s="19">
        <v>1.1906250000000011E-2</v>
      </c>
      <c r="K77" s="19">
        <f t="shared" si="1"/>
        <v>1.1906250000000011E-2</v>
      </c>
      <c r="L77" s="19">
        <v>1.218749999999977E-3</v>
      </c>
      <c r="M77" s="19">
        <v>1.218749999999977E-3</v>
      </c>
      <c r="N77" s="19">
        <v>5.5511151231257827E-17</v>
      </c>
      <c r="O77" s="19">
        <v>-5.5511151231257827E-16</v>
      </c>
      <c r="P77" s="19">
        <v>3.3306690738754701E-16</v>
      </c>
      <c r="Q77" s="19">
        <v>0</v>
      </c>
      <c r="R77" s="19">
        <v>-1.8749999999999999E-2</v>
      </c>
      <c r="S77" s="19">
        <v>1.8749999999999999E-2</v>
      </c>
      <c r="T77" s="19">
        <v>-3.7499999999999999E-2</v>
      </c>
      <c r="U77" s="19">
        <v>0</v>
      </c>
      <c r="V77" s="19">
        <v>1.2187500000000739E-3</v>
      </c>
      <c r="W77" s="19">
        <v>-1.2187499999997129E-3</v>
      </c>
      <c r="X77" s="19">
        <v>2.4375000000000369E-3</v>
      </c>
      <c r="Y77" s="19">
        <v>0.25000000000000011</v>
      </c>
      <c r="Z77" s="19">
        <v>0.75</v>
      </c>
      <c r="AA77" s="19">
        <v>-0.5</v>
      </c>
      <c r="AB77" s="19">
        <v>0</v>
      </c>
      <c r="AC77" s="19">
        <v>-1.8749999999999999E-2</v>
      </c>
      <c r="AD77" s="19">
        <v>1.8749999999999999E-2</v>
      </c>
      <c r="AE77" s="19">
        <v>-3.7499999999999999E-2</v>
      </c>
      <c r="AF77" s="19">
        <v>0</v>
      </c>
      <c r="AG77" s="19">
        <v>0.25046875000000007</v>
      </c>
      <c r="AH77" s="19">
        <v>0.74953124999999998</v>
      </c>
      <c r="AI77" s="19">
        <v>-0.49906250000000002</v>
      </c>
      <c r="AJ77" s="19">
        <v>0</v>
      </c>
      <c r="AK77" s="19">
        <v>20</v>
      </c>
      <c r="AL77" s="19">
        <v>0</v>
      </c>
      <c r="AM77" s="19">
        <v>60</v>
      </c>
      <c r="AN77" s="19">
        <v>0</v>
      </c>
      <c r="AO77" s="19">
        <v>0</v>
      </c>
      <c r="AP77" s="19">
        <v>0</v>
      </c>
      <c r="AQ77" s="19">
        <v>0</v>
      </c>
      <c r="AR77" s="19">
        <v>0</v>
      </c>
      <c r="AS77" s="19" t="s">
        <v>520</v>
      </c>
      <c r="AT77" s="19">
        <v>1</v>
      </c>
      <c r="AU77" s="19">
        <v>0</v>
      </c>
      <c r="AV77" s="19">
        <v>0</v>
      </c>
      <c r="AW77" s="19">
        <v>0</v>
      </c>
      <c r="AX77" s="19">
        <v>0</v>
      </c>
      <c r="AY77" s="19">
        <v>45</v>
      </c>
      <c r="AZ77" s="19">
        <v>0</v>
      </c>
      <c r="BA77" s="19">
        <v>1</v>
      </c>
      <c r="BB77" s="19" t="s">
        <v>89</v>
      </c>
      <c r="BC77" s="19">
        <v>5</v>
      </c>
      <c r="BD77" s="19">
        <v>2</v>
      </c>
      <c r="BE77" s="19">
        <v>0.05</v>
      </c>
      <c r="BF77" s="19">
        <v>4</v>
      </c>
      <c r="BG77" s="19">
        <v>6</v>
      </c>
      <c r="BH77" s="19">
        <v>0.5</v>
      </c>
      <c r="BI77" s="19">
        <v>10</v>
      </c>
      <c r="BJ77" s="19">
        <v>1</v>
      </c>
      <c r="BK77" s="19">
        <v>1</v>
      </c>
      <c r="BL77" s="19">
        <v>1</v>
      </c>
      <c r="BM77" s="19">
        <v>1</v>
      </c>
      <c r="BN77" s="19">
        <v>0</v>
      </c>
      <c r="BO77" s="19">
        <v>0</v>
      </c>
      <c r="BP77" s="19">
        <v>0</v>
      </c>
      <c r="BQ77" s="19">
        <v>0</v>
      </c>
      <c r="BR77" s="19">
        <v>1</v>
      </c>
      <c r="BS77" s="19">
        <v>1</v>
      </c>
      <c r="BT77" s="19">
        <v>1</v>
      </c>
      <c r="BU77" s="19">
        <v>1</v>
      </c>
    </row>
    <row r="78" spans="1:73" x14ac:dyDescent="0.3">
      <c r="A78" s="26">
        <v>76</v>
      </c>
      <c r="B78" s="19">
        <v>80</v>
      </c>
      <c r="C78" s="19">
        <v>7.7999353408813477E-2</v>
      </c>
      <c r="D78" s="19">
        <v>1.2999892234802251E-3</v>
      </c>
      <c r="E78" s="19">
        <v>5</v>
      </c>
      <c r="G78" s="19">
        <v>1.218749999999977E-3</v>
      </c>
      <c r="H78" s="19">
        <v>9.1968749999999988E-2</v>
      </c>
      <c r="I78" s="19">
        <v>3.356249999999994E-2</v>
      </c>
      <c r="J78" s="19">
        <v>1.1906250000000011E-2</v>
      </c>
      <c r="K78" s="19">
        <f t="shared" si="1"/>
        <v>1.1906250000000011E-2</v>
      </c>
      <c r="L78" s="19">
        <v>1.218749999999977E-3</v>
      </c>
      <c r="M78" s="19">
        <v>1.218749999999977E-3</v>
      </c>
      <c r="N78" s="19">
        <v>5.5511151231257827E-17</v>
      </c>
      <c r="O78" s="19">
        <v>5.5511151231257827E-16</v>
      </c>
      <c r="P78" s="19">
        <v>3.3306690738754701E-16</v>
      </c>
      <c r="Q78" s="19">
        <v>0</v>
      </c>
      <c r="R78" s="19">
        <v>-1.8749999999999999E-2</v>
      </c>
      <c r="S78" s="19">
        <v>-1.8749999999999999E-2</v>
      </c>
      <c r="T78" s="19">
        <v>-3.7499999999999999E-2</v>
      </c>
      <c r="U78" s="19">
        <v>0</v>
      </c>
      <c r="V78" s="19">
        <v>1.2187500000000739E-3</v>
      </c>
      <c r="W78" s="19">
        <v>1.2187499999997129E-3</v>
      </c>
      <c r="X78" s="19">
        <v>2.4375000000000369E-3</v>
      </c>
      <c r="Y78" s="19">
        <v>0.25000000000000011</v>
      </c>
      <c r="Z78" s="19">
        <v>-0.75</v>
      </c>
      <c r="AA78" s="19">
        <v>-0.5</v>
      </c>
      <c r="AB78" s="19">
        <v>0</v>
      </c>
      <c r="AC78" s="19">
        <v>-1.8749999999999999E-2</v>
      </c>
      <c r="AD78" s="19">
        <v>-1.8749999999999999E-2</v>
      </c>
      <c r="AE78" s="19">
        <v>-3.7499999999999999E-2</v>
      </c>
      <c r="AF78" s="19">
        <v>0</v>
      </c>
      <c r="AG78" s="19">
        <v>0.25046875000000007</v>
      </c>
      <c r="AH78" s="19">
        <v>-0.74953124999999998</v>
      </c>
      <c r="AI78" s="19">
        <v>-0.49906250000000002</v>
      </c>
      <c r="AJ78" s="19">
        <v>0</v>
      </c>
      <c r="AK78" s="19">
        <v>20</v>
      </c>
      <c r="AL78" s="19">
        <v>0</v>
      </c>
      <c r="AM78" s="19">
        <v>0</v>
      </c>
      <c r="AN78" s="19">
        <v>60</v>
      </c>
      <c r="AO78" s="19">
        <v>0</v>
      </c>
      <c r="AP78" s="19">
        <v>0</v>
      </c>
      <c r="AQ78" s="19">
        <v>0</v>
      </c>
      <c r="AR78" s="19">
        <v>0</v>
      </c>
      <c r="AS78" s="19" t="s">
        <v>521</v>
      </c>
      <c r="AT78" s="19">
        <v>1</v>
      </c>
      <c r="AU78" s="19">
        <v>0</v>
      </c>
      <c r="AV78" s="19">
        <v>0</v>
      </c>
      <c r="AW78" s="19">
        <v>0</v>
      </c>
      <c r="AX78" s="19">
        <v>0</v>
      </c>
      <c r="AY78" s="19">
        <v>45</v>
      </c>
      <c r="AZ78" s="19">
        <v>0</v>
      </c>
      <c r="BA78" s="19">
        <v>1</v>
      </c>
      <c r="BB78" s="19" t="s">
        <v>89</v>
      </c>
      <c r="BC78" s="19">
        <v>5</v>
      </c>
      <c r="BD78" s="19">
        <v>2</v>
      </c>
      <c r="BE78" s="19">
        <v>0.05</v>
      </c>
      <c r="BF78" s="19">
        <v>4</v>
      </c>
      <c r="BG78" s="19">
        <v>6</v>
      </c>
      <c r="BH78" s="19">
        <v>0.5</v>
      </c>
      <c r="BI78" s="19">
        <v>10</v>
      </c>
      <c r="BJ78" s="19">
        <v>1</v>
      </c>
      <c r="BK78" s="19">
        <v>1</v>
      </c>
      <c r="BL78" s="19">
        <v>1</v>
      </c>
      <c r="BM78" s="19">
        <v>1</v>
      </c>
      <c r="BN78" s="19">
        <v>0</v>
      </c>
      <c r="BO78" s="19">
        <v>0</v>
      </c>
      <c r="BP78" s="19">
        <v>0</v>
      </c>
      <c r="BQ78" s="19">
        <v>0</v>
      </c>
      <c r="BR78" s="19">
        <v>1</v>
      </c>
      <c r="BS78" s="19">
        <v>1</v>
      </c>
      <c r="BT78" s="19">
        <v>1</v>
      </c>
      <c r="BU78" s="19">
        <v>1</v>
      </c>
    </row>
    <row r="79" spans="1:73" x14ac:dyDescent="0.3">
      <c r="A79" s="26">
        <v>77</v>
      </c>
      <c r="B79" s="19">
        <v>80</v>
      </c>
      <c r="C79" s="19">
        <v>9.3599319458007813E-2</v>
      </c>
      <c r="D79" s="19">
        <v>1.559988657633464E-3</v>
      </c>
      <c r="E79" s="19">
        <v>5</v>
      </c>
      <c r="G79" s="19">
        <v>1.218749999999967E-3</v>
      </c>
      <c r="H79" s="19">
        <v>9.1968749999999988E-2</v>
      </c>
      <c r="I79" s="19">
        <v>3.3562499999999933E-2</v>
      </c>
      <c r="J79" s="19">
        <v>1.190625E-2</v>
      </c>
      <c r="K79" s="19">
        <f t="shared" si="1"/>
        <v>1.190625E-2</v>
      </c>
      <c r="L79" s="19">
        <v>1.218749999999967E-3</v>
      </c>
      <c r="M79" s="19">
        <v>1.218749999999967E-3</v>
      </c>
      <c r="N79" s="19">
        <v>-8.3266726846886741E-17</v>
      </c>
      <c r="O79" s="19">
        <v>6.6613381477509392E-16</v>
      </c>
      <c r="P79" s="19">
        <v>3.3306690738754701E-16</v>
      </c>
      <c r="Q79" s="19">
        <v>0</v>
      </c>
      <c r="R79" s="19">
        <v>1.8749999999999999E-2</v>
      </c>
      <c r="S79" s="19">
        <v>-1.8749999999999999E-2</v>
      </c>
      <c r="T79" s="19">
        <v>-3.7499999999999999E-2</v>
      </c>
      <c r="U79" s="19">
        <v>0</v>
      </c>
      <c r="V79" s="19">
        <v>-1.218750000000018E-3</v>
      </c>
      <c r="W79" s="19">
        <v>1.2187499999997129E-3</v>
      </c>
      <c r="X79" s="19">
        <v>2.4375000000000369E-3</v>
      </c>
      <c r="Y79" s="19">
        <v>-0.25</v>
      </c>
      <c r="Z79" s="19">
        <v>-0.75</v>
      </c>
      <c r="AA79" s="19">
        <v>-0.5</v>
      </c>
      <c r="AB79" s="19">
        <v>0</v>
      </c>
      <c r="AC79" s="19">
        <v>1.8749999999999999E-2</v>
      </c>
      <c r="AD79" s="19">
        <v>-1.8749999999999999E-2</v>
      </c>
      <c r="AE79" s="19">
        <v>-3.7499999999999999E-2</v>
      </c>
      <c r="AF79" s="19">
        <v>0</v>
      </c>
      <c r="AG79" s="19">
        <v>-0.25046875000000002</v>
      </c>
      <c r="AH79" s="19">
        <v>-0.74953124999999998</v>
      </c>
      <c r="AI79" s="19">
        <v>-0.49906250000000002</v>
      </c>
      <c r="AJ79" s="19">
        <v>0</v>
      </c>
      <c r="AK79" s="19">
        <v>0</v>
      </c>
      <c r="AL79" s="19">
        <v>20</v>
      </c>
      <c r="AM79" s="19">
        <v>0</v>
      </c>
      <c r="AN79" s="19">
        <v>60</v>
      </c>
      <c r="AO79" s="19">
        <v>0</v>
      </c>
      <c r="AP79" s="19">
        <v>0</v>
      </c>
      <c r="AQ79" s="19">
        <v>0</v>
      </c>
      <c r="AR79" s="19">
        <v>0</v>
      </c>
      <c r="AS79" s="19" t="s">
        <v>522</v>
      </c>
      <c r="AT79" s="19">
        <v>1</v>
      </c>
      <c r="AU79" s="19">
        <v>0</v>
      </c>
      <c r="AV79" s="19">
        <v>0</v>
      </c>
      <c r="AW79" s="19">
        <v>0</v>
      </c>
      <c r="AX79" s="19">
        <v>0</v>
      </c>
      <c r="AY79" s="19">
        <v>45</v>
      </c>
      <c r="AZ79" s="19">
        <v>0</v>
      </c>
      <c r="BA79" s="19">
        <v>1</v>
      </c>
      <c r="BB79" s="19" t="s">
        <v>89</v>
      </c>
      <c r="BC79" s="19">
        <v>5</v>
      </c>
      <c r="BD79" s="19">
        <v>2</v>
      </c>
      <c r="BE79" s="19">
        <v>0.05</v>
      </c>
      <c r="BF79" s="19">
        <v>4</v>
      </c>
      <c r="BG79" s="19">
        <v>6</v>
      </c>
      <c r="BH79" s="19">
        <v>0.5</v>
      </c>
      <c r="BI79" s="19">
        <v>10</v>
      </c>
      <c r="BJ79" s="19">
        <v>1</v>
      </c>
      <c r="BK79" s="19">
        <v>1</v>
      </c>
      <c r="BL79" s="19">
        <v>1</v>
      </c>
      <c r="BM79" s="19">
        <v>1</v>
      </c>
      <c r="BN79" s="19">
        <v>0</v>
      </c>
      <c r="BO79" s="19">
        <v>0</v>
      </c>
      <c r="BP79" s="19">
        <v>0</v>
      </c>
      <c r="BQ79" s="19">
        <v>0</v>
      </c>
      <c r="BR79" s="19">
        <v>1</v>
      </c>
      <c r="BS79" s="19">
        <v>1</v>
      </c>
      <c r="BT79" s="19">
        <v>1</v>
      </c>
      <c r="BU79" s="19">
        <v>1</v>
      </c>
    </row>
    <row r="80" spans="1:73" x14ac:dyDescent="0.3">
      <c r="A80" s="26">
        <v>78</v>
      </c>
      <c r="B80" s="19">
        <v>80</v>
      </c>
      <c r="C80" s="19">
        <v>7.7999591827392578E-2</v>
      </c>
      <c r="D80" s="19">
        <v>1.2999931971232101E-3</v>
      </c>
      <c r="E80" s="19">
        <v>5</v>
      </c>
      <c r="G80" s="19">
        <v>9.9510520800568107E-4</v>
      </c>
      <c r="H80" s="19">
        <v>7.5551449253968672E-2</v>
      </c>
      <c r="I80" s="19">
        <v>2.7403666497386781E-2</v>
      </c>
      <c r="J80" s="19">
        <v>9.7214124166708112E-3</v>
      </c>
      <c r="K80" s="19">
        <f t="shared" si="1"/>
        <v>9.7214124166708112E-3</v>
      </c>
      <c r="L80" s="19">
        <v>9.9510520800568107E-4</v>
      </c>
      <c r="M80" s="19">
        <v>9.9510520800568107E-4</v>
      </c>
      <c r="N80" s="19">
        <v>-8.6281661508548166E-32</v>
      </c>
      <c r="O80" s="19">
        <v>-3.3306690738754701E-16</v>
      </c>
      <c r="P80" s="19">
        <v>0</v>
      </c>
      <c r="Q80" s="19">
        <v>0</v>
      </c>
      <c r="R80" s="19">
        <v>4.9303806576313239E-34</v>
      </c>
      <c r="S80" s="19">
        <v>3.7499999999999999E-2</v>
      </c>
      <c r="T80" s="19">
        <v>0</v>
      </c>
      <c r="U80" s="19">
        <v>0</v>
      </c>
      <c r="V80" s="19">
        <v>0</v>
      </c>
      <c r="W80" s="19">
        <v>-2.4375000000000369E-3</v>
      </c>
      <c r="X80" s="19">
        <v>-5.5511151231257827E-16</v>
      </c>
      <c r="Y80" s="19">
        <v>6.123233995736766E-17</v>
      </c>
      <c r="Z80" s="19">
        <v>0.5</v>
      </c>
      <c r="AA80" s="19">
        <v>-1</v>
      </c>
      <c r="AB80" s="19">
        <v>0</v>
      </c>
      <c r="AC80" s="19">
        <v>4.9303806576313239E-34</v>
      </c>
      <c r="AD80" s="19">
        <v>3.7499999999999999E-2</v>
      </c>
      <c r="AE80" s="19">
        <v>0</v>
      </c>
      <c r="AF80" s="19">
        <v>0</v>
      </c>
      <c r="AG80" s="19">
        <v>6.123233995736766E-17</v>
      </c>
      <c r="AH80" s="19">
        <v>0.49906250000000002</v>
      </c>
      <c r="AI80" s="19">
        <v>-1</v>
      </c>
      <c r="AJ80" s="19">
        <v>0</v>
      </c>
      <c r="AK80" s="19">
        <v>0</v>
      </c>
      <c r="AL80" s="19">
        <v>0</v>
      </c>
      <c r="AM80" s="19">
        <v>60</v>
      </c>
      <c r="AN80" s="19">
        <v>20</v>
      </c>
      <c r="AO80" s="19">
        <v>0</v>
      </c>
      <c r="AP80" s="19">
        <v>0</v>
      </c>
      <c r="AQ80" s="19">
        <v>0</v>
      </c>
      <c r="AR80" s="19">
        <v>0</v>
      </c>
      <c r="AS80" s="19" t="s">
        <v>523</v>
      </c>
      <c r="AT80" s="19">
        <v>1</v>
      </c>
      <c r="AU80" s="19">
        <v>0</v>
      </c>
      <c r="AV80" s="19">
        <v>0</v>
      </c>
      <c r="AW80" s="19">
        <v>0</v>
      </c>
      <c r="AX80" s="19">
        <v>0</v>
      </c>
      <c r="AY80" s="19">
        <v>45</v>
      </c>
      <c r="AZ80" s="19">
        <v>0</v>
      </c>
      <c r="BA80" s="19">
        <v>1</v>
      </c>
      <c r="BB80" s="19" t="s">
        <v>89</v>
      </c>
      <c r="BC80" s="19">
        <v>5</v>
      </c>
      <c r="BD80" s="19">
        <v>2</v>
      </c>
      <c r="BE80" s="19">
        <v>0.05</v>
      </c>
      <c r="BF80" s="19">
        <v>4</v>
      </c>
      <c r="BG80" s="19">
        <v>6</v>
      </c>
      <c r="BH80" s="19">
        <v>0.5</v>
      </c>
      <c r="BI80" s="19">
        <v>10</v>
      </c>
      <c r="BJ80" s="19">
        <v>1</v>
      </c>
      <c r="BK80" s="19">
        <v>1</v>
      </c>
      <c r="BL80" s="19">
        <v>1</v>
      </c>
      <c r="BM80" s="19">
        <v>1</v>
      </c>
      <c r="BN80" s="19">
        <v>0</v>
      </c>
      <c r="BO80" s="19">
        <v>0</v>
      </c>
      <c r="BP80" s="19">
        <v>0</v>
      </c>
      <c r="BQ80" s="19">
        <v>0</v>
      </c>
      <c r="BR80" s="19">
        <v>1</v>
      </c>
      <c r="BS80" s="19">
        <v>1</v>
      </c>
      <c r="BT80" s="19">
        <v>1</v>
      </c>
      <c r="BU80" s="19">
        <v>1</v>
      </c>
    </row>
    <row r="81" spans="1:73" x14ac:dyDescent="0.3">
      <c r="A81" s="26">
        <v>79</v>
      </c>
      <c r="B81" s="19">
        <v>80</v>
      </c>
      <c r="C81" s="19">
        <v>4.6799659729003913E-2</v>
      </c>
      <c r="D81" s="19">
        <v>7.7999432881673176E-4</v>
      </c>
      <c r="E81" s="19">
        <v>3</v>
      </c>
      <c r="G81" s="19">
        <v>7.6546554461973376E-4</v>
      </c>
      <c r="H81" s="19">
        <v>1.684024198163438E-3</v>
      </c>
      <c r="I81" s="19">
        <v>7.6546554461973376E-4</v>
      </c>
      <c r="J81" s="19">
        <v>7.6546554461973376E-4</v>
      </c>
      <c r="K81" s="19">
        <f t="shared" si="1"/>
        <v>7.6546554461973376E-4</v>
      </c>
      <c r="N81" s="19">
        <v>-8.6281661508548166E-32</v>
      </c>
      <c r="O81" s="19">
        <v>0</v>
      </c>
      <c r="P81" s="19">
        <v>0</v>
      </c>
      <c r="Q81" s="19">
        <v>0</v>
      </c>
      <c r="R81" s="19">
        <v>4.9303806576313239E-34</v>
      </c>
      <c r="S81" s="19">
        <v>2.5000000000000001E-2</v>
      </c>
      <c r="T81" s="19">
        <v>0</v>
      </c>
      <c r="U81" s="19">
        <v>0</v>
      </c>
      <c r="V81" s="19">
        <v>0</v>
      </c>
      <c r="W81" s="19">
        <v>1.8749999999999769E-3</v>
      </c>
      <c r="X81" s="19">
        <v>-5.5511151231257827E-16</v>
      </c>
      <c r="Y81" s="19">
        <v>6.123233995736766E-17</v>
      </c>
      <c r="Z81" s="19">
        <v>0</v>
      </c>
      <c r="AA81" s="19">
        <v>-1</v>
      </c>
      <c r="AB81" s="19">
        <v>0</v>
      </c>
      <c r="AC81" s="19">
        <v>4.9303806576313239E-34</v>
      </c>
      <c r="AD81" s="19">
        <v>2.5000000000000001E-2</v>
      </c>
      <c r="AE81" s="19">
        <v>0</v>
      </c>
      <c r="AF81" s="19">
        <v>0</v>
      </c>
      <c r="AG81" s="19">
        <v>6.123233995736766E-17</v>
      </c>
      <c r="AH81" s="19">
        <v>0</v>
      </c>
      <c r="AI81" s="19">
        <v>-1</v>
      </c>
      <c r="AJ81" s="19">
        <v>0</v>
      </c>
      <c r="AK81" s="19">
        <v>0</v>
      </c>
      <c r="AL81" s="19">
        <v>0</v>
      </c>
      <c r="AM81" s="19">
        <v>40</v>
      </c>
      <c r="AN81" s="19">
        <v>40</v>
      </c>
      <c r="AO81" s="19">
        <v>0</v>
      </c>
      <c r="AP81" s="19">
        <v>0</v>
      </c>
      <c r="AQ81" s="19">
        <v>0</v>
      </c>
      <c r="AR81" s="19">
        <v>0</v>
      </c>
      <c r="AS81" s="19" t="s">
        <v>466</v>
      </c>
      <c r="AT81" s="19">
        <v>1</v>
      </c>
      <c r="AU81" s="19">
        <v>0</v>
      </c>
      <c r="AV81" s="19">
        <v>0</v>
      </c>
      <c r="AW81" s="19">
        <v>0</v>
      </c>
      <c r="AX81" s="19">
        <v>0</v>
      </c>
      <c r="AY81" s="19">
        <v>45</v>
      </c>
      <c r="AZ81" s="19">
        <v>0</v>
      </c>
      <c r="BA81" s="19">
        <v>1</v>
      </c>
      <c r="BB81" s="19" t="s">
        <v>89</v>
      </c>
      <c r="BC81" s="19">
        <v>5</v>
      </c>
      <c r="BD81" s="19">
        <v>2</v>
      </c>
      <c r="BE81" s="19">
        <v>0.05</v>
      </c>
      <c r="BF81" s="19">
        <v>4</v>
      </c>
      <c r="BG81" s="19">
        <v>6</v>
      </c>
      <c r="BH81" s="19">
        <v>0.5</v>
      </c>
      <c r="BI81" s="19">
        <v>10</v>
      </c>
      <c r="BJ81" s="19">
        <v>1</v>
      </c>
      <c r="BK81" s="19">
        <v>1</v>
      </c>
      <c r="BL81" s="19">
        <v>1</v>
      </c>
      <c r="BM81" s="19">
        <v>1</v>
      </c>
      <c r="BN81" s="19">
        <v>0</v>
      </c>
      <c r="BO81" s="19">
        <v>0</v>
      </c>
      <c r="BP81" s="19">
        <v>0</v>
      </c>
      <c r="BQ81" s="19">
        <v>0</v>
      </c>
      <c r="BR81" s="19">
        <v>1</v>
      </c>
      <c r="BS81" s="19">
        <v>1</v>
      </c>
      <c r="BT81" s="19">
        <v>1</v>
      </c>
      <c r="BU81" s="19">
        <v>1</v>
      </c>
    </row>
    <row r="82" spans="1:73" x14ac:dyDescent="0.3">
      <c r="A82" s="26">
        <v>80</v>
      </c>
      <c r="B82" s="19">
        <v>80</v>
      </c>
      <c r="C82" s="19">
        <v>6.2399625778198242E-2</v>
      </c>
      <c r="D82" s="19">
        <v>1.039993762969971E-3</v>
      </c>
      <c r="E82" s="19">
        <v>3</v>
      </c>
      <c r="G82" s="19">
        <v>6.5625000000002626E-3</v>
      </c>
      <c r="H82" s="19">
        <v>0.109875</v>
      </c>
      <c r="I82" s="19">
        <v>6.5625000000002626E-3</v>
      </c>
      <c r="J82" s="19">
        <v>6.5625000000002626E-3</v>
      </c>
      <c r="K82" s="19">
        <f t="shared" si="1"/>
        <v>6.5625000000002626E-3</v>
      </c>
      <c r="N82" s="19">
        <v>1.3877787807814459E-16</v>
      </c>
      <c r="O82" s="19">
        <v>-7.7715611723760958E-16</v>
      </c>
      <c r="P82" s="19">
        <v>6.6613381477509392E-16</v>
      </c>
      <c r="Q82" s="19">
        <v>0</v>
      </c>
      <c r="R82" s="19">
        <v>-2.1874999999999999E-2</v>
      </c>
      <c r="S82" s="19">
        <v>2.1874999999999999E-2</v>
      </c>
      <c r="T82" s="19">
        <v>-4.3749999999999997E-2</v>
      </c>
      <c r="U82" s="19">
        <v>0</v>
      </c>
      <c r="V82" s="19">
        <v>-6.5624999999999989E-3</v>
      </c>
      <c r="W82" s="19">
        <v>6.5625000000005818E-3</v>
      </c>
      <c r="X82" s="19">
        <v>-1.3125000000000501E-2</v>
      </c>
      <c r="Y82" s="19">
        <v>0.12500000000000011</v>
      </c>
      <c r="Z82" s="19">
        <v>0.875</v>
      </c>
      <c r="AA82" s="19">
        <v>-0.75</v>
      </c>
      <c r="AB82" s="19">
        <v>0</v>
      </c>
      <c r="AC82" s="19">
        <v>-2.1874999999999999E-2</v>
      </c>
      <c r="AD82" s="19">
        <v>2.1874999999999999E-2</v>
      </c>
      <c r="AE82" s="19">
        <v>-4.3749999999999997E-2</v>
      </c>
      <c r="AF82" s="19">
        <v>0</v>
      </c>
      <c r="AG82" s="19">
        <v>0.12664062500000001</v>
      </c>
      <c r="AH82" s="19">
        <v>0.87335937500000005</v>
      </c>
      <c r="AI82" s="19">
        <v>-0.74671874999999999</v>
      </c>
      <c r="AJ82" s="19">
        <v>0</v>
      </c>
      <c r="AK82" s="19">
        <v>10</v>
      </c>
      <c r="AL82" s="19">
        <v>0</v>
      </c>
      <c r="AM82" s="19">
        <v>70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 t="s">
        <v>524</v>
      </c>
      <c r="AT82" s="19">
        <v>1</v>
      </c>
      <c r="AU82" s="19">
        <v>0</v>
      </c>
      <c r="AV82" s="19">
        <v>0</v>
      </c>
      <c r="AW82" s="19">
        <v>0</v>
      </c>
      <c r="AX82" s="19">
        <v>0</v>
      </c>
      <c r="AY82" s="19">
        <v>45</v>
      </c>
      <c r="AZ82" s="19">
        <v>0</v>
      </c>
      <c r="BA82" s="19">
        <v>1</v>
      </c>
      <c r="BB82" s="19" t="s">
        <v>89</v>
      </c>
      <c r="BC82" s="19">
        <v>5</v>
      </c>
      <c r="BD82" s="19">
        <v>2</v>
      </c>
      <c r="BE82" s="19">
        <v>0.05</v>
      </c>
      <c r="BF82" s="19">
        <v>4</v>
      </c>
      <c r="BG82" s="19">
        <v>6</v>
      </c>
      <c r="BH82" s="19">
        <v>0.5</v>
      </c>
      <c r="BI82" s="19">
        <v>10</v>
      </c>
      <c r="BJ82" s="19">
        <v>1</v>
      </c>
      <c r="BK82" s="19">
        <v>1</v>
      </c>
      <c r="BL82" s="19">
        <v>1</v>
      </c>
      <c r="BM82" s="19">
        <v>1</v>
      </c>
      <c r="BN82" s="19">
        <v>0</v>
      </c>
      <c r="BO82" s="19">
        <v>0</v>
      </c>
      <c r="BP82" s="19">
        <v>0</v>
      </c>
      <c r="BQ82" s="19">
        <v>0</v>
      </c>
      <c r="BR82" s="19">
        <v>1</v>
      </c>
      <c r="BS82" s="19">
        <v>1</v>
      </c>
      <c r="BT82" s="19">
        <v>1</v>
      </c>
      <c r="BU82" s="19">
        <v>1</v>
      </c>
    </row>
    <row r="83" spans="1:73" x14ac:dyDescent="0.3">
      <c r="A83" s="26">
        <v>81</v>
      </c>
      <c r="B83" s="19">
        <v>80</v>
      </c>
      <c r="C83" s="19">
        <v>6.2399387359619141E-2</v>
      </c>
      <c r="D83" s="19">
        <v>1.039989789326986E-3</v>
      </c>
      <c r="E83" s="19">
        <v>3</v>
      </c>
      <c r="G83" s="19">
        <v>6.5625000000002626E-3</v>
      </c>
      <c r="H83" s="19">
        <v>0.109875</v>
      </c>
      <c r="I83" s="19">
        <v>6.5625000000002626E-3</v>
      </c>
      <c r="J83" s="19">
        <v>6.5625000000002626E-3</v>
      </c>
      <c r="K83" s="19">
        <f t="shared" si="1"/>
        <v>6.5625000000002626E-3</v>
      </c>
      <c r="N83" s="19">
        <v>1.3877787807814459E-16</v>
      </c>
      <c r="O83" s="19">
        <v>7.7715611723760958E-16</v>
      </c>
      <c r="P83" s="19">
        <v>6.6613381477509392E-16</v>
      </c>
      <c r="Q83" s="19">
        <v>0</v>
      </c>
      <c r="R83" s="19">
        <v>-2.1874999999999999E-2</v>
      </c>
      <c r="S83" s="19">
        <v>-2.1874999999999999E-2</v>
      </c>
      <c r="T83" s="19">
        <v>-4.3749999999999997E-2</v>
      </c>
      <c r="U83" s="19">
        <v>0</v>
      </c>
      <c r="V83" s="19">
        <v>-6.5624999999999989E-3</v>
      </c>
      <c r="W83" s="19">
        <v>-6.5625000000005818E-3</v>
      </c>
      <c r="X83" s="19">
        <v>-1.3125000000000501E-2</v>
      </c>
      <c r="Y83" s="19">
        <v>0.12500000000000011</v>
      </c>
      <c r="Z83" s="19">
        <v>-0.875</v>
      </c>
      <c r="AA83" s="19">
        <v>-0.75</v>
      </c>
      <c r="AB83" s="19">
        <v>0</v>
      </c>
      <c r="AC83" s="19">
        <v>-2.1874999999999999E-2</v>
      </c>
      <c r="AD83" s="19">
        <v>-2.1874999999999999E-2</v>
      </c>
      <c r="AE83" s="19">
        <v>-4.3749999999999997E-2</v>
      </c>
      <c r="AF83" s="19">
        <v>0</v>
      </c>
      <c r="AG83" s="19">
        <v>0.12664062500000001</v>
      </c>
      <c r="AH83" s="19">
        <v>-0.87335937500000005</v>
      </c>
      <c r="AI83" s="19">
        <v>-0.74671874999999999</v>
      </c>
      <c r="AJ83" s="19">
        <v>0</v>
      </c>
      <c r="AK83" s="19">
        <v>10</v>
      </c>
      <c r="AL83" s="19">
        <v>0</v>
      </c>
      <c r="AM83" s="19">
        <v>0</v>
      </c>
      <c r="AN83" s="19">
        <v>70</v>
      </c>
      <c r="AO83" s="19">
        <v>0</v>
      </c>
      <c r="AP83" s="19">
        <v>0</v>
      </c>
      <c r="AQ83" s="19">
        <v>0</v>
      </c>
      <c r="AR83" s="19">
        <v>0</v>
      </c>
      <c r="AS83" s="19" t="s">
        <v>525</v>
      </c>
      <c r="AT83" s="19">
        <v>1</v>
      </c>
      <c r="AU83" s="19">
        <v>0</v>
      </c>
      <c r="AV83" s="19">
        <v>0</v>
      </c>
      <c r="AW83" s="19">
        <v>0</v>
      </c>
      <c r="AX83" s="19">
        <v>0</v>
      </c>
      <c r="AY83" s="19">
        <v>45</v>
      </c>
      <c r="AZ83" s="19">
        <v>0</v>
      </c>
      <c r="BA83" s="19">
        <v>1</v>
      </c>
      <c r="BB83" s="19" t="s">
        <v>89</v>
      </c>
      <c r="BC83" s="19">
        <v>5</v>
      </c>
      <c r="BD83" s="19">
        <v>2</v>
      </c>
      <c r="BE83" s="19">
        <v>0.05</v>
      </c>
      <c r="BF83" s="19">
        <v>4</v>
      </c>
      <c r="BG83" s="19">
        <v>6</v>
      </c>
      <c r="BH83" s="19">
        <v>0.5</v>
      </c>
      <c r="BI83" s="19">
        <v>10</v>
      </c>
      <c r="BJ83" s="19">
        <v>1</v>
      </c>
      <c r="BK83" s="19">
        <v>1</v>
      </c>
      <c r="BL83" s="19">
        <v>1</v>
      </c>
      <c r="BM83" s="19">
        <v>1</v>
      </c>
      <c r="BN83" s="19">
        <v>0</v>
      </c>
      <c r="BO83" s="19">
        <v>0</v>
      </c>
      <c r="BP83" s="19">
        <v>0</v>
      </c>
      <c r="BQ83" s="19">
        <v>0</v>
      </c>
      <c r="BR83" s="19">
        <v>1</v>
      </c>
      <c r="BS83" s="19">
        <v>1</v>
      </c>
      <c r="BT83" s="19">
        <v>1</v>
      </c>
      <c r="BU83" s="19">
        <v>1</v>
      </c>
    </row>
    <row r="84" spans="1:73" x14ac:dyDescent="0.3">
      <c r="A84" s="26">
        <v>82</v>
      </c>
      <c r="B84" s="19">
        <v>80</v>
      </c>
      <c r="C84" s="19">
        <v>6.2399864196777337E-2</v>
      </c>
      <c r="D84" s="19">
        <v>1.0399977366129559E-3</v>
      </c>
      <c r="E84" s="19">
        <v>3</v>
      </c>
      <c r="G84" s="19">
        <v>6.562500000000253E-3</v>
      </c>
      <c r="H84" s="19">
        <v>0.109875</v>
      </c>
      <c r="I84" s="19">
        <v>6.562500000000253E-3</v>
      </c>
      <c r="J84" s="19">
        <v>6.562500000000253E-3</v>
      </c>
      <c r="K84" s="19">
        <f t="shared" si="1"/>
        <v>6.562500000000253E-3</v>
      </c>
      <c r="N84" s="19">
        <v>4.163336342344337E-17</v>
      </c>
      <c r="O84" s="19">
        <v>7.7715611723760958E-16</v>
      </c>
      <c r="P84" s="19">
        <v>6.6613381477509392E-16</v>
      </c>
      <c r="Q84" s="19">
        <v>0</v>
      </c>
      <c r="R84" s="19">
        <v>2.1874999999999999E-2</v>
      </c>
      <c r="S84" s="19">
        <v>-2.1874999999999999E-2</v>
      </c>
      <c r="T84" s="19">
        <v>-4.3749999999999997E-2</v>
      </c>
      <c r="U84" s="19">
        <v>0</v>
      </c>
      <c r="V84" s="19">
        <v>6.5624999999999434E-3</v>
      </c>
      <c r="W84" s="19">
        <v>-6.5625000000005818E-3</v>
      </c>
      <c r="X84" s="19">
        <v>-1.3125000000000501E-2</v>
      </c>
      <c r="Y84" s="19">
        <v>-0.1249999999999999</v>
      </c>
      <c r="Z84" s="19">
        <v>-0.875</v>
      </c>
      <c r="AA84" s="19">
        <v>-0.75</v>
      </c>
      <c r="AB84" s="19">
        <v>0</v>
      </c>
      <c r="AC84" s="19">
        <v>2.1874999999999999E-2</v>
      </c>
      <c r="AD84" s="19">
        <v>-2.1874999999999999E-2</v>
      </c>
      <c r="AE84" s="19">
        <v>-4.3749999999999997E-2</v>
      </c>
      <c r="AF84" s="19">
        <v>0</v>
      </c>
      <c r="AG84" s="19">
        <v>-0.12664062500000001</v>
      </c>
      <c r="AH84" s="19">
        <v>-0.87335937500000005</v>
      </c>
      <c r="AI84" s="19">
        <v>-0.74671874999999999</v>
      </c>
      <c r="AJ84" s="19">
        <v>0</v>
      </c>
      <c r="AK84" s="19">
        <v>0</v>
      </c>
      <c r="AL84" s="19">
        <v>10</v>
      </c>
      <c r="AM84" s="19">
        <v>0</v>
      </c>
      <c r="AN84" s="19">
        <v>70</v>
      </c>
      <c r="AO84" s="19">
        <v>0</v>
      </c>
      <c r="AP84" s="19">
        <v>0</v>
      </c>
      <c r="AQ84" s="19">
        <v>0</v>
      </c>
      <c r="AR84" s="19">
        <v>0</v>
      </c>
      <c r="AS84" s="19" t="s">
        <v>526</v>
      </c>
      <c r="AT84" s="19">
        <v>1</v>
      </c>
      <c r="AU84" s="19">
        <v>0</v>
      </c>
      <c r="AV84" s="19">
        <v>0</v>
      </c>
      <c r="AW84" s="19">
        <v>0</v>
      </c>
      <c r="AX84" s="19">
        <v>0</v>
      </c>
      <c r="AY84" s="19">
        <v>45</v>
      </c>
      <c r="AZ84" s="19">
        <v>0</v>
      </c>
      <c r="BA84" s="19">
        <v>1</v>
      </c>
      <c r="BB84" s="19" t="s">
        <v>89</v>
      </c>
      <c r="BC84" s="19">
        <v>5</v>
      </c>
      <c r="BD84" s="19">
        <v>2</v>
      </c>
      <c r="BE84" s="19">
        <v>0.05</v>
      </c>
      <c r="BF84" s="19">
        <v>4</v>
      </c>
      <c r="BG84" s="19">
        <v>6</v>
      </c>
      <c r="BH84" s="19">
        <v>0.5</v>
      </c>
      <c r="BI84" s="19">
        <v>10</v>
      </c>
      <c r="BJ84" s="19">
        <v>1</v>
      </c>
      <c r="BK84" s="19">
        <v>1</v>
      </c>
      <c r="BL84" s="19">
        <v>1</v>
      </c>
      <c r="BM84" s="19">
        <v>1</v>
      </c>
      <c r="BN84" s="19">
        <v>0</v>
      </c>
      <c r="BO84" s="19">
        <v>0</v>
      </c>
      <c r="BP84" s="19">
        <v>0</v>
      </c>
      <c r="BQ84" s="19">
        <v>0</v>
      </c>
      <c r="BR84" s="19">
        <v>1</v>
      </c>
      <c r="BS84" s="19">
        <v>1</v>
      </c>
      <c r="BT84" s="19">
        <v>1</v>
      </c>
      <c r="BU84" s="19">
        <v>1</v>
      </c>
    </row>
    <row r="85" spans="1:73" x14ac:dyDescent="0.3">
      <c r="A85" s="26">
        <v>83</v>
      </c>
      <c r="B85" s="19">
        <v>80</v>
      </c>
      <c r="C85" s="19">
        <v>6.2399625778198242E-2</v>
      </c>
      <c r="D85" s="19">
        <v>1.039993762969971E-3</v>
      </c>
      <c r="E85" s="19">
        <v>3</v>
      </c>
      <c r="G85" s="19">
        <v>5.3582588123383601E-3</v>
      </c>
      <c r="H85" s="19">
        <v>9.0860760146363462E-2</v>
      </c>
      <c r="I85" s="19">
        <v>5.3582588123383601E-3</v>
      </c>
      <c r="J85" s="19">
        <v>5.3582588123383601E-3</v>
      </c>
      <c r="K85" s="19">
        <f t="shared" si="1"/>
        <v>5.3582588123383601E-3</v>
      </c>
      <c r="N85" s="19">
        <v>-6.6613381477509392E-16</v>
      </c>
      <c r="O85" s="19">
        <v>6.1629758220391547E-33</v>
      </c>
      <c r="P85" s="19">
        <v>0</v>
      </c>
      <c r="Q85" s="19">
        <v>0</v>
      </c>
      <c r="R85" s="19">
        <v>4.3749999999999997E-2</v>
      </c>
      <c r="S85" s="19">
        <v>-2.6789148731348338E-18</v>
      </c>
      <c r="T85" s="19">
        <v>0</v>
      </c>
      <c r="U85" s="19">
        <v>0</v>
      </c>
      <c r="V85" s="19">
        <v>1.312500000000039E-2</v>
      </c>
      <c r="W85" s="19">
        <v>-8.0367446194044953E-19</v>
      </c>
      <c r="X85" s="19">
        <v>5.5511151231257827E-16</v>
      </c>
      <c r="Y85" s="19">
        <v>0.75</v>
      </c>
      <c r="Z85" s="19">
        <v>1.5308084989341921E-17</v>
      </c>
      <c r="AA85" s="19">
        <v>1</v>
      </c>
      <c r="AB85" s="19">
        <v>0</v>
      </c>
      <c r="AC85" s="19">
        <v>4.3749999999999997E-2</v>
      </c>
      <c r="AD85" s="19">
        <v>-2.6789148731348338E-18</v>
      </c>
      <c r="AE85" s="19">
        <v>0</v>
      </c>
      <c r="AF85" s="19">
        <v>0</v>
      </c>
      <c r="AG85" s="19">
        <v>0.74671874999999999</v>
      </c>
      <c r="AH85" s="19">
        <v>1.550900360482703E-17</v>
      </c>
      <c r="AI85" s="19">
        <v>1</v>
      </c>
      <c r="AJ85" s="19">
        <v>0</v>
      </c>
      <c r="AK85" s="19">
        <v>70</v>
      </c>
      <c r="AL85" s="19">
        <v>10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0</v>
      </c>
      <c r="AS85" s="19" t="s">
        <v>527</v>
      </c>
      <c r="AT85" s="19">
        <v>1</v>
      </c>
      <c r="AU85" s="19">
        <v>0</v>
      </c>
      <c r="AV85" s="19">
        <v>0</v>
      </c>
      <c r="AW85" s="19">
        <v>0</v>
      </c>
      <c r="AX85" s="19">
        <v>0</v>
      </c>
      <c r="AY85" s="19">
        <v>45</v>
      </c>
      <c r="AZ85" s="19">
        <v>0</v>
      </c>
      <c r="BA85" s="19">
        <v>1</v>
      </c>
      <c r="BB85" s="19" t="s">
        <v>89</v>
      </c>
      <c r="BC85" s="19">
        <v>5</v>
      </c>
      <c r="BD85" s="19">
        <v>2</v>
      </c>
      <c r="BE85" s="19">
        <v>0.05</v>
      </c>
      <c r="BF85" s="19">
        <v>4</v>
      </c>
      <c r="BG85" s="19">
        <v>6</v>
      </c>
      <c r="BH85" s="19">
        <v>0.5</v>
      </c>
      <c r="BI85" s="19">
        <v>10</v>
      </c>
      <c r="BJ85" s="19">
        <v>1</v>
      </c>
      <c r="BK85" s="19">
        <v>1</v>
      </c>
      <c r="BL85" s="19">
        <v>1</v>
      </c>
      <c r="BM85" s="19">
        <v>1</v>
      </c>
      <c r="BN85" s="19">
        <v>0</v>
      </c>
      <c r="BO85" s="19">
        <v>0</v>
      </c>
      <c r="BP85" s="19">
        <v>0</v>
      </c>
      <c r="BQ85" s="19">
        <v>0</v>
      </c>
      <c r="BR85" s="19">
        <v>1</v>
      </c>
      <c r="BS85" s="19">
        <v>1</v>
      </c>
      <c r="BT85" s="19">
        <v>1</v>
      </c>
      <c r="BU85" s="19">
        <v>1</v>
      </c>
    </row>
    <row r="86" spans="1:73" x14ac:dyDescent="0.3">
      <c r="A86" s="26">
        <v>84</v>
      </c>
      <c r="B86" s="19">
        <v>80</v>
      </c>
      <c r="C86" s="19">
        <v>7.799983024597168E-2</v>
      </c>
      <c r="D86" s="19">
        <v>1.299997170766195E-3</v>
      </c>
      <c r="E86" s="19">
        <v>3</v>
      </c>
      <c r="G86" s="19">
        <v>6.5625000000002712E-3</v>
      </c>
      <c r="H86" s="19">
        <v>0.109875</v>
      </c>
      <c r="I86" s="19">
        <v>6.5625000000002712E-3</v>
      </c>
      <c r="J86" s="19">
        <v>6.5625000000002712E-3</v>
      </c>
      <c r="K86" s="19">
        <f t="shared" si="1"/>
        <v>6.5625000000002712E-3</v>
      </c>
      <c r="N86" s="19">
        <v>7.7715611723760958E-16</v>
      </c>
      <c r="O86" s="19">
        <v>9.7144514654701197E-17</v>
      </c>
      <c r="P86" s="19">
        <v>-6.6613381477509392E-16</v>
      </c>
      <c r="Q86" s="19">
        <v>0</v>
      </c>
      <c r="R86" s="19">
        <v>-2.1874999999999999E-2</v>
      </c>
      <c r="S86" s="19">
        <v>2.1874999999999999E-2</v>
      </c>
      <c r="T86" s="19">
        <v>4.3749999999999997E-2</v>
      </c>
      <c r="U86" s="19">
        <v>0</v>
      </c>
      <c r="V86" s="19">
        <v>-6.5625000000005818E-3</v>
      </c>
      <c r="W86" s="19">
        <v>6.5625000000000544E-3</v>
      </c>
      <c r="X86" s="19">
        <v>1.3125000000000501E-2</v>
      </c>
      <c r="Y86" s="19">
        <v>-0.875</v>
      </c>
      <c r="Z86" s="19">
        <v>-0.1249999999999999</v>
      </c>
      <c r="AA86" s="19">
        <v>0.75</v>
      </c>
      <c r="AB86" s="19">
        <v>0</v>
      </c>
      <c r="AC86" s="19">
        <v>-2.1874999999999999E-2</v>
      </c>
      <c r="AD86" s="19">
        <v>2.1874999999999999E-2</v>
      </c>
      <c r="AE86" s="19">
        <v>4.3749999999999997E-2</v>
      </c>
      <c r="AF86" s="19">
        <v>0</v>
      </c>
      <c r="AG86" s="19">
        <v>-0.87335937500000005</v>
      </c>
      <c r="AH86" s="19">
        <v>-0.1266406249999999</v>
      </c>
      <c r="AI86" s="19">
        <v>0.74671874999999999</v>
      </c>
      <c r="AJ86" s="19">
        <v>0</v>
      </c>
      <c r="AK86" s="19">
        <v>0</v>
      </c>
      <c r="AL86" s="19">
        <v>70</v>
      </c>
      <c r="AM86" s="19">
        <v>0</v>
      </c>
      <c r="AN86" s="19">
        <v>10</v>
      </c>
      <c r="AO86" s="19">
        <v>0</v>
      </c>
      <c r="AP86" s="19">
        <v>0</v>
      </c>
      <c r="AQ86" s="19">
        <v>0</v>
      </c>
      <c r="AR86" s="19">
        <v>0</v>
      </c>
      <c r="AS86" s="19" t="s">
        <v>528</v>
      </c>
      <c r="AT86" s="19">
        <v>1</v>
      </c>
      <c r="AU86" s="19">
        <v>0</v>
      </c>
      <c r="AV86" s="19">
        <v>0</v>
      </c>
      <c r="AW86" s="19">
        <v>0</v>
      </c>
      <c r="AX86" s="19">
        <v>0</v>
      </c>
      <c r="AY86" s="19">
        <v>45</v>
      </c>
      <c r="AZ86" s="19">
        <v>0</v>
      </c>
      <c r="BA86" s="19">
        <v>1</v>
      </c>
      <c r="BB86" s="19" t="s">
        <v>89</v>
      </c>
      <c r="BC86" s="19">
        <v>5</v>
      </c>
      <c r="BD86" s="19">
        <v>2</v>
      </c>
      <c r="BE86" s="19">
        <v>0.05</v>
      </c>
      <c r="BF86" s="19">
        <v>4</v>
      </c>
      <c r="BG86" s="19">
        <v>6</v>
      </c>
      <c r="BH86" s="19">
        <v>0.5</v>
      </c>
      <c r="BI86" s="19">
        <v>10</v>
      </c>
      <c r="BJ86" s="19">
        <v>1</v>
      </c>
      <c r="BK86" s="19">
        <v>1</v>
      </c>
      <c r="BL86" s="19">
        <v>1</v>
      </c>
      <c r="BM86" s="19">
        <v>1</v>
      </c>
      <c r="BN86" s="19">
        <v>0</v>
      </c>
      <c r="BO86" s="19">
        <v>0</v>
      </c>
      <c r="BP86" s="19">
        <v>0</v>
      </c>
      <c r="BQ86" s="19">
        <v>0</v>
      </c>
      <c r="BR86" s="19">
        <v>1</v>
      </c>
      <c r="BS86" s="19">
        <v>1</v>
      </c>
      <c r="BT86" s="19">
        <v>1</v>
      </c>
      <c r="BU86" s="19">
        <v>1</v>
      </c>
    </row>
    <row r="87" spans="1:73" x14ac:dyDescent="0.3">
      <c r="A87" s="26">
        <v>85</v>
      </c>
      <c r="B87" s="19">
        <v>80</v>
      </c>
      <c r="C87" s="19">
        <v>6.2399864196777337E-2</v>
      </c>
      <c r="D87" s="19">
        <v>1.0399977366129559E-3</v>
      </c>
      <c r="E87" s="19">
        <v>3</v>
      </c>
      <c r="G87" s="19">
        <v>6.5625000000002478E-3</v>
      </c>
      <c r="H87" s="19">
        <v>0.109875</v>
      </c>
      <c r="I87" s="19">
        <v>6.5625000000002478E-3</v>
      </c>
      <c r="J87" s="19">
        <v>6.5625000000002478E-3</v>
      </c>
      <c r="K87" s="19">
        <f t="shared" si="1"/>
        <v>6.5625000000002478E-3</v>
      </c>
      <c r="N87" s="19">
        <v>7.7715611723760958E-16</v>
      </c>
      <c r="O87" s="19">
        <v>1.6653345369377351E-16</v>
      </c>
      <c r="P87" s="19">
        <v>-6.6613381477509392E-16</v>
      </c>
      <c r="Q87" s="19">
        <v>0</v>
      </c>
      <c r="R87" s="19">
        <v>-2.1874999999999999E-2</v>
      </c>
      <c r="S87" s="19">
        <v>-2.1874999999999999E-2</v>
      </c>
      <c r="T87" s="19">
        <v>4.3749999999999997E-2</v>
      </c>
      <c r="U87" s="19">
        <v>0</v>
      </c>
      <c r="V87" s="19">
        <v>-6.5625000000005818E-3</v>
      </c>
      <c r="W87" s="19">
        <v>-6.5624999999999156E-3</v>
      </c>
      <c r="X87" s="19">
        <v>1.3125000000000501E-2</v>
      </c>
      <c r="Y87" s="19">
        <v>-0.875</v>
      </c>
      <c r="Z87" s="19">
        <v>0.12500000000000011</v>
      </c>
      <c r="AA87" s="19">
        <v>0.75</v>
      </c>
      <c r="AB87" s="19">
        <v>0</v>
      </c>
      <c r="AC87" s="19">
        <v>-2.1874999999999999E-2</v>
      </c>
      <c r="AD87" s="19">
        <v>-2.1874999999999999E-2</v>
      </c>
      <c r="AE87" s="19">
        <v>4.3749999999999997E-2</v>
      </c>
      <c r="AF87" s="19">
        <v>0</v>
      </c>
      <c r="AG87" s="19">
        <v>-0.87335937500000005</v>
      </c>
      <c r="AH87" s="19">
        <v>0.12664062500000009</v>
      </c>
      <c r="AI87" s="19">
        <v>0.74671874999999999</v>
      </c>
      <c r="AJ87" s="19">
        <v>0</v>
      </c>
      <c r="AK87" s="19">
        <v>0</v>
      </c>
      <c r="AL87" s="19">
        <v>70</v>
      </c>
      <c r="AM87" s="19">
        <v>10</v>
      </c>
      <c r="AN87" s="19">
        <v>0</v>
      </c>
      <c r="AO87" s="19">
        <v>0</v>
      </c>
      <c r="AP87" s="19">
        <v>0</v>
      </c>
      <c r="AQ87" s="19">
        <v>0</v>
      </c>
      <c r="AR87" s="19">
        <v>0</v>
      </c>
      <c r="AS87" s="19" t="s">
        <v>529</v>
      </c>
      <c r="AT87" s="19">
        <v>1</v>
      </c>
      <c r="AU87" s="19">
        <v>0</v>
      </c>
      <c r="AV87" s="19">
        <v>0</v>
      </c>
      <c r="AW87" s="19">
        <v>0</v>
      </c>
      <c r="AX87" s="19">
        <v>0</v>
      </c>
      <c r="AY87" s="19">
        <v>45</v>
      </c>
      <c r="AZ87" s="19">
        <v>0</v>
      </c>
      <c r="BA87" s="19">
        <v>1</v>
      </c>
      <c r="BB87" s="19" t="s">
        <v>89</v>
      </c>
      <c r="BC87" s="19">
        <v>5</v>
      </c>
      <c r="BD87" s="19">
        <v>2</v>
      </c>
      <c r="BE87" s="19">
        <v>0.05</v>
      </c>
      <c r="BF87" s="19">
        <v>4</v>
      </c>
      <c r="BG87" s="19">
        <v>6</v>
      </c>
      <c r="BH87" s="19">
        <v>0.5</v>
      </c>
      <c r="BI87" s="19">
        <v>10</v>
      </c>
      <c r="BJ87" s="19">
        <v>1</v>
      </c>
      <c r="BK87" s="19">
        <v>1</v>
      </c>
      <c r="BL87" s="19">
        <v>1</v>
      </c>
      <c r="BM87" s="19">
        <v>1</v>
      </c>
      <c r="BN87" s="19">
        <v>0</v>
      </c>
      <c r="BO87" s="19">
        <v>0</v>
      </c>
      <c r="BP87" s="19">
        <v>0</v>
      </c>
      <c r="BQ87" s="19">
        <v>0</v>
      </c>
      <c r="BR87" s="19">
        <v>1</v>
      </c>
      <c r="BS87" s="19">
        <v>1</v>
      </c>
      <c r="BT87" s="19">
        <v>1</v>
      </c>
      <c r="BU87" s="19">
        <v>1</v>
      </c>
    </row>
    <row r="88" spans="1:73" x14ac:dyDescent="0.3">
      <c r="A88" s="26">
        <v>86</v>
      </c>
      <c r="B88" s="19">
        <v>80</v>
      </c>
      <c r="C88" s="19">
        <v>9.3599081039428711E-2</v>
      </c>
      <c r="D88" s="19">
        <v>1.559984683990479E-3</v>
      </c>
      <c r="E88" s="19">
        <v>3</v>
      </c>
      <c r="G88" s="19">
        <v>6.5625000000002574E-3</v>
      </c>
      <c r="H88" s="19">
        <v>0.109875</v>
      </c>
      <c r="I88" s="19">
        <v>6.5625000000002574E-3</v>
      </c>
      <c r="J88" s="19">
        <v>6.5625000000002574E-3</v>
      </c>
      <c r="K88" s="19">
        <f t="shared" si="1"/>
        <v>6.5625000000002574E-3</v>
      </c>
      <c r="N88" s="19">
        <v>-7.7715611723760958E-16</v>
      </c>
      <c r="O88" s="19">
        <v>2.775557561562891E-17</v>
      </c>
      <c r="P88" s="19">
        <v>-6.6613381477509392E-16</v>
      </c>
      <c r="Q88" s="19">
        <v>0</v>
      </c>
      <c r="R88" s="19">
        <v>2.1874999999999999E-2</v>
      </c>
      <c r="S88" s="19">
        <v>-2.1874999999999999E-2</v>
      </c>
      <c r="T88" s="19">
        <v>4.3749999999999997E-2</v>
      </c>
      <c r="U88" s="19">
        <v>0</v>
      </c>
      <c r="V88" s="19">
        <v>6.5625000000005818E-3</v>
      </c>
      <c r="W88" s="19">
        <v>-6.5624999999999711E-3</v>
      </c>
      <c r="X88" s="19">
        <v>1.3125000000000501E-2</v>
      </c>
      <c r="Y88" s="19">
        <v>0.875</v>
      </c>
      <c r="Z88" s="19">
        <v>0.125</v>
      </c>
      <c r="AA88" s="19">
        <v>0.75</v>
      </c>
      <c r="AB88" s="19">
        <v>0</v>
      </c>
      <c r="AC88" s="19">
        <v>2.1874999999999999E-2</v>
      </c>
      <c r="AD88" s="19">
        <v>-2.1874999999999999E-2</v>
      </c>
      <c r="AE88" s="19">
        <v>4.3749999999999997E-2</v>
      </c>
      <c r="AF88" s="19">
        <v>0</v>
      </c>
      <c r="AG88" s="19">
        <v>0.87335937500000005</v>
      </c>
      <c r="AH88" s="19">
        <v>0.12664062500000001</v>
      </c>
      <c r="AI88" s="19">
        <v>0.74671874999999999</v>
      </c>
      <c r="AJ88" s="19">
        <v>0</v>
      </c>
      <c r="AK88" s="19">
        <v>70</v>
      </c>
      <c r="AL88" s="19">
        <v>0</v>
      </c>
      <c r="AM88" s="19">
        <v>10</v>
      </c>
      <c r="AN88" s="19">
        <v>0</v>
      </c>
      <c r="AO88" s="19">
        <v>0</v>
      </c>
      <c r="AP88" s="19">
        <v>0</v>
      </c>
      <c r="AQ88" s="19">
        <v>0</v>
      </c>
      <c r="AR88" s="19">
        <v>0</v>
      </c>
      <c r="AS88" s="19" t="s">
        <v>530</v>
      </c>
      <c r="AT88" s="19">
        <v>1</v>
      </c>
      <c r="AU88" s="19">
        <v>0</v>
      </c>
      <c r="AV88" s="19">
        <v>0</v>
      </c>
      <c r="AW88" s="19">
        <v>0</v>
      </c>
      <c r="AX88" s="19">
        <v>0</v>
      </c>
      <c r="AY88" s="19">
        <v>45</v>
      </c>
      <c r="AZ88" s="19">
        <v>0</v>
      </c>
      <c r="BA88" s="19">
        <v>1</v>
      </c>
      <c r="BB88" s="19" t="s">
        <v>89</v>
      </c>
      <c r="BC88" s="19">
        <v>5</v>
      </c>
      <c r="BD88" s="19">
        <v>2</v>
      </c>
      <c r="BE88" s="19">
        <v>0.05</v>
      </c>
      <c r="BF88" s="19">
        <v>4</v>
      </c>
      <c r="BG88" s="19">
        <v>6</v>
      </c>
      <c r="BH88" s="19">
        <v>0.5</v>
      </c>
      <c r="BI88" s="19">
        <v>10</v>
      </c>
      <c r="BJ88" s="19">
        <v>1</v>
      </c>
      <c r="BK88" s="19">
        <v>1</v>
      </c>
      <c r="BL88" s="19">
        <v>1</v>
      </c>
      <c r="BM88" s="19">
        <v>1</v>
      </c>
      <c r="BN88" s="19">
        <v>0</v>
      </c>
      <c r="BO88" s="19">
        <v>0</v>
      </c>
      <c r="BP88" s="19">
        <v>0</v>
      </c>
      <c r="BQ88" s="19">
        <v>0</v>
      </c>
      <c r="BR88" s="19">
        <v>1</v>
      </c>
      <c r="BS88" s="19">
        <v>1</v>
      </c>
      <c r="BT88" s="19">
        <v>1</v>
      </c>
      <c r="BU88" s="19">
        <v>1</v>
      </c>
    </row>
    <row r="89" spans="1:73" x14ac:dyDescent="0.3">
      <c r="A89" s="26">
        <v>87</v>
      </c>
      <c r="B89" s="19">
        <v>80</v>
      </c>
      <c r="C89" s="19">
        <v>9.3599319458007813E-2</v>
      </c>
      <c r="D89" s="19">
        <v>1.559988657633464E-3</v>
      </c>
      <c r="E89" s="19">
        <v>4</v>
      </c>
      <c r="G89" s="19">
        <v>1.3989602723987559E-2</v>
      </c>
      <c r="H89" s="19">
        <v>9.4127023135627694E-2</v>
      </c>
      <c r="I89" s="19">
        <v>2.7764459915060508E-2</v>
      </c>
      <c r="J89" s="19">
        <v>1.3989602723987559E-2</v>
      </c>
      <c r="K89" s="19">
        <f t="shared" si="1"/>
        <v>1.3989602723987559E-2</v>
      </c>
      <c r="L89" s="19">
        <v>1.3989602723987559E-2</v>
      </c>
      <c r="N89" s="19">
        <v>2.775557561562891E-17</v>
      </c>
      <c r="O89" s="19">
        <v>-4.4408920985006262E-16</v>
      </c>
      <c r="P89" s="19">
        <v>3.3306690738754701E-16</v>
      </c>
      <c r="Q89" s="19">
        <v>0</v>
      </c>
      <c r="R89" s="19">
        <v>-3.7499999999999999E-2</v>
      </c>
      <c r="S89" s="19">
        <v>6.2499999999999917E-3</v>
      </c>
      <c r="T89" s="19">
        <v>7.4999999999999997E-2</v>
      </c>
      <c r="U89" s="19">
        <v>0</v>
      </c>
      <c r="V89" s="19">
        <v>-4.6874999999999556E-3</v>
      </c>
      <c r="W89" s="19">
        <v>-3.2625000000000022E-2</v>
      </c>
      <c r="X89" s="19">
        <v>9.3750000000000777E-3</v>
      </c>
      <c r="Y89" s="19">
        <v>-0.24999999999999989</v>
      </c>
      <c r="Z89" s="19">
        <v>0.5</v>
      </c>
      <c r="AA89" s="19">
        <v>-0.5</v>
      </c>
      <c r="AB89" s="19">
        <v>0</v>
      </c>
      <c r="AC89" s="19">
        <v>-3.7499999999999999E-2</v>
      </c>
      <c r="AD89" s="19">
        <v>6.2499999999999917E-3</v>
      </c>
      <c r="AE89" s="19">
        <v>7.4999999999999997E-2</v>
      </c>
      <c r="AF89" s="19">
        <v>0</v>
      </c>
      <c r="AG89" s="19">
        <v>-0.25187500000000002</v>
      </c>
      <c r="AH89" s="19">
        <v>0.49484375000000003</v>
      </c>
      <c r="AI89" s="19">
        <v>-0.49625000000000002</v>
      </c>
      <c r="AJ89" s="19">
        <v>0</v>
      </c>
      <c r="AK89" s="19">
        <v>0</v>
      </c>
      <c r="AL89" s="19">
        <v>20</v>
      </c>
      <c r="AM89" s="19">
        <v>50</v>
      </c>
      <c r="AN89" s="19">
        <v>10</v>
      </c>
      <c r="AO89" s="19">
        <v>0</v>
      </c>
      <c r="AP89" s="19">
        <v>0</v>
      </c>
      <c r="AQ89" s="19">
        <v>0</v>
      </c>
      <c r="AR89" s="19">
        <v>0</v>
      </c>
      <c r="AS89" s="19" t="s">
        <v>531</v>
      </c>
      <c r="AT89" s="19">
        <v>1</v>
      </c>
      <c r="AU89" s="19">
        <v>0</v>
      </c>
      <c r="AV89" s="19">
        <v>0</v>
      </c>
      <c r="AW89" s="19">
        <v>0</v>
      </c>
      <c r="AX89" s="19">
        <v>0</v>
      </c>
      <c r="AY89" s="19">
        <v>45</v>
      </c>
      <c r="AZ89" s="19">
        <v>0</v>
      </c>
      <c r="BA89" s="19">
        <v>1</v>
      </c>
      <c r="BB89" s="19" t="s">
        <v>89</v>
      </c>
      <c r="BC89" s="19">
        <v>5</v>
      </c>
      <c r="BD89" s="19">
        <v>2</v>
      </c>
      <c r="BE89" s="19">
        <v>0.05</v>
      </c>
      <c r="BF89" s="19">
        <v>4</v>
      </c>
      <c r="BG89" s="19">
        <v>6</v>
      </c>
      <c r="BH89" s="19">
        <v>0.5</v>
      </c>
      <c r="BI89" s="19">
        <v>10</v>
      </c>
      <c r="BJ89" s="19">
        <v>1</v>
      </c>
      <c r="BK89" s="19">
        <v>1</v>
      </c>
      <c r="BL89" s="19">
        <v>1</v>
      </c>
      <c r="BM89" s="19">
        <v>1</v>
      </c>
      <c r="BN89" s="19">
        <v>0</v>
      </c>
      <c r="BO89" s="19">
        <v>0</v>
      </c>
      <c r="BP89" s="19">
        <v>0</v>
      </c>
      <c r="BQ89" s="19">
        <v>0</v>
      </c>
      <c r="BR89" s="19">
        <v>1</v>
      </c>
      <c r="BS89" s="19">
        <v>1</v>
      </c>
      <c r="BT89" s="19">
        <v>1</v>
      </c>
      <c r="BU89" s="19">
        <v>1</v>
      </c>
    </row>
    <row r="90" spans="1:73" x14ac:dyDescent="0.3">
      <c r="A90" s="26">
        <v>88</v>
      </c>
      <c r="B90" s="19">
        <v>80</v>
      </c>
      <c r="C90" s="19">
        <v>0.10919952392578119</v>
      </c>
      <c r="D90" s="19">
        <v>1.819992065429688E-3</v>
      </c>
      <c r="E90" s="19">
        <v>4</v>
      </c>
      <c r="G90" s="19">
        <v>1.398960272398757E-2</v>
      </c>
      <c r="H90" s="19">
        <v>9.4127023135627694E-2</v>
      </c>
      <c r="I90" s="19">
        <v>2.7764459915060501E-2</v>
      </c>
      <c r="J90" s="19">
        <v>1.398960272398757E-2</v>
      </c>
      <c r="K90" s="19">
        <f t="shared" si="1"/>
        <v>1.398960272398757E-2</v>
      </c>
      <c r="L90" s="19">
        <v>1.398960272398757E-2</v>
      </c>
      <c r="N90" s="19">
        <v>5.5511151231257827E-17</v>
      </c>
      <c r="O90" s="19">
        <v>-4.4408920985006262E-16</v>
      </c>
      <c r="P90" s="19">
        <v>3.3306690738754701E-16</v>
      </c>
      <c r="Q90" s="19">
        <v>0</v>
      </c>
      <c r="R90" s="19">
        <v>3.7499999999999999E-2</v>
      </c>
      <c r="S90" s="19">
        <v>6.2500000000000003E-3</v>
      </c>
      <c r="T90" s="19">
        <v>7.4999999999999997E-2</v>
      </c>
      <c r="U90" s="19">
        <v>0</v>
      </c>
      <c r="V90" s="19">
        <v>4.6874999999999833E-3</v>
      </c>
      <c r="W90" s="19">
        <v>-3.2625000000000022E-2</v>
      </c>
      <c r="X90" s="19">
        <v>9.3750000000000777E-3</v>
      </c>
      <c r="Y90" s="19">
        <v>0.25000000000000011</v>
      </c>
      <c r="Z90" s="19">
        <v>0.5</v>
      </c>
      <c r="AA90" s="19">
        <v>-0.5</v>
      </c>
      <c r="AB90" s="19">
        <v>0</v>
      </c>
      <c r="AC90" s="19">
        <v>3.7499999999999999E-2</v>
      </c>
      <c r="AD90" s="19">
        <v>6.2500000000000003E-3</v>
      </c>
      <c r="AE90" s="19">
        <v>7.4999999999999997E-2</v>
      </c>
      <c r="AF90" s="19">
        <v>0</v>
      </c>
      <c r="AG90" s="19">
        <v>0.25187500000000002</v>
      </c>
      <c r="AH90" s="19">
        <v>0.49484375000000003</v>
      </c>
      <c r="AI90" s="19">
        <v>-0.49625000000000002</v>
      </c>
      <c r="AJ90" s="19">
        <v>0</v>
      </c>
      <c r="AK90" s="19">
        <v>20</v>
      </c>
      <c r="AL90" s="19">
        <v>0</v>
      </c>
      <c r="AM90" s="19">
        <v>50</v>
      </c>
      <c r="AN90" s="19">
        <v>10</v>
      </c>
      <c r="AO90" s="19">
        <v>0</v>
      </c>
      <c r="AP90" s="19">
        <v>0</v>
      </c>
      <c r="AQ90" s="19">
        <v>0</v>
      </c>
      <c r="AR90" s="19">
        <v>0</v>
      </c>
      <c r="AS90" s="19" t="s">
        <v>532</v>
      </c>
      <c r="AT90" s="19">
        <v>1</v>
      </c>
      <c r="AU90" s="19">
        <v>0</v>
      </c>
      <c r="AV90" s="19">
        <v>0</v>
      </c>
      <c r="AW90" s="19">
        <v>0</v>
      </c>
      <c r="AX90" s="19">
        <v>0</v>
      </c>
      <c r="AY90" s="19">
        <v>45</v>
      </c>
      <c r="AZ90" s="19">
        <v>0</v>
      </c>
      <c r="BA90" s="19">
        <v>1</v>
      </c>
      <c r="BB90" s="19" t="s">
        <v>89</v>
      </c>
      <c r="BC90" s="19">
        <v>5</v>
      </c>
      <c r="BD90" s="19">
        <v>2</v>
      </c>
      <c r="BE90" s="19">
        <v>0.05</v>
      </c>
      <c r="BF90" s="19">
        <v>4</v>
      </c>
      <c r="BG90" s="19">
        <v>6</v>
      </c>
      <c r="BH90" s="19">
        <v>0.5</v>
      </c>
      <c r="BI90" s="19">
        <v>10</v>
      </c>
      <c r="BJ90" s="19">
        <v>1</v>
      </c>
      <c r="BK90" s="19">
        <v>1</v>
      </c>
      <c r="BL90" s="19">
        <v>1</v>
      </c>
      <c r="BM90" s="19">
        <v>1</v>
      </c>
      <c r="BN90" s="19">
        <v>0</v>
      </c>
      <c r="BO90" s="19">
        <v>0</v>
      </c>
      <c r="BP90" s="19">
        <v>0</v>
      </c>
      <c r="BQ90" s="19">
        <v>0</v>
      </c>
      <c r="BR90" s="19">
        <v>1</v>
      </c>
      <c r="BS90" s="19">
        <v>1</v>
      </c>
      <c r="BT90" s="19">
        <v>1</v>
      </c>
      <c r="BU90" s="19">
        <v>1</v>
      </c>
    </row>
    <row r="91" spans="1:73" x14ac:dyDescent="0.3">
      <c r="A91" s="26">
        <v>89</v>
      </c>
      <c r="B91" s="19">
        <v>80</v>
      </c>
      <c r="C91" s="19">
        <v>0.10919952392578119</v>
      </c>
      <c r="D91" s="19">
        <v>1.819992065429688E-3</v>
      </c>
      <c r="E91" s="19">
        <v>5</v>
      </c>
      <c r="G91" s="19">
        <v>1.0099940052421119E-2</v>
      </c>
      <c r="H91" s="19">
        <v>0.10359499433641819</v>
      </c>
      <c r="I91" s="19">
        <v>3.0520628910009291E-2</v>
      </c>
      <c r="J91" s="19">
        <v>1.238281003548871E-2</v>
      </c>
      <c r="K91" s="19">
        <f t="shared" si="1"/>
        <v>1.238281003548871E-2</v>
      </c>
      <c r="L91" s="19">
        <v>1.0274646435522771E-2</v>
      </c>
      <c r="M91" s="19">
        <v>1.0099940052421119E-2</v>
      </c>
      <c r="N91" s="19">
        <v>2.7003693308577469E-17</v>
      </c>
      <c r="O91" s="19">
        <v>4.4408920985006262E-16</v>
      </c>
      <c r="P91" s="19">
        <v>3.3306690738754701E-16</v>
      </c>
      <c r="Q91" s="19">
        <v>0</v>
      </c>
      <c r="R91" s="19">
        <v>6.2499999999999986E-3</v>
      </c>
      <c r="S91" s="19">
        <v>-6.2500000000000047E-3</v>
      </c>
      <c r="T91" s="19">
        <v>7.4999999999999997E-2</v>
      </c>
      <c r="U91" s="19">
        <v>0</v>
      </c>
      <c r="V91" s="19">
        <v>1.5093749999999991E-2</v>
      </c>
      <c r="W91" s="19">
        <v>1.959375000000008E-2</v>
      </c>
      <c r="X91" s="19">
        <v>-5.6250000000002132E-4</v>
      </c>
      <c r="Y91" s="19">
        <v>5.2820630471186962E-17</v>
      </c>
      <c r="Z91" s="19">
        <v>-0.5</v>
      </c>
      <c r="AA91" s="19">
        <v>-0.5</v>
      </c>
      <c r="AB91" s="19">
        <v>0</v>
      </c>
      <c r="AC91" s="19">
        <v>6.2499999999999986E-3</v>
      </c>
      <c r="AD91" s="19">
        <v>-6.2500000000000047E-3</v>
      </c>
      <c r="AE91" s="19">
        <v>7.4999999999999997E-2</v>
      </c>
      <c r="AF91" s="19">
        <v>0</v>
      </c>
      <c r="AG91" s="19">
        <v>1.406250000000031E-3</v>
      </c>
      <c r="AH91" s="19">
        <v>-0.49484375000000003</v>
      </c>
      <c r="AI91" s="19">
        <v>-0.49625000000000002</v>
      </c>
      <c r="AJ91" s="19">
        <v>0</v>
      </c>
      <c r="AK91" s="19">
        <v>10</v>
      </c>
      <c r="AL91" s="19">
        <v>10</v>
      </c>
      <c r="AM91" s="19">
        <v>10</v>
      </c>
      <c r="AN91" s="19">
        <v>50</v>
      </c>
      <c r="AO91" s="19">
        <v>0</v>
      </c>
      <c r="AP91" s="19">
        <v>0</v>
      </c>
      <c r="AQ91" s="19">
        <v>0</v>
      </c>
      <c r="AR91" s="19">
        <v>0</v>
      </c>
      <c r="AS91" s="19" t="s">
        <v>533</v>
      </c>
      <c r="AT91" s="19">
        <v>1</v>
      </c>
      <c r="AU91" s="19">
        <v>0</v>
      </c>
      <c r="AV91" s="19">
        <v>0</v>
      </c>
      <c r="AW91" s="19">
        <v>0</v>
      </c>
      <c r="AX91" s="19">
        <v>0</v>
      </c>
      <c r="AY91" s="19">
        <v>45</v>
      </c>
      <c r="AZ91" s="19">
        <v>0</v>
      </c>
      <c r="BA91" s="19">
        <v>1</v>
      </c>
      <c r="BB91" s="19" t="s">
        <v>89</v>
      </c>
      <c r="BC91" s="19">
        <v>5</v>
      </c>
      <c r="BD91" s="19">
        <v>2</v>
      </c>
      <c r="BE91" s="19">
        <v>0.05</v>
      </c>
      <c r="BF91" s="19">
        <v>4</v>
      </c>
      <c r="BG91" s="19">
        <v>6</v>
      </c>
      <c r="BH91" s="19">
        <v>0.5</v>
      </c>
      <c r="BI91" s="19">
        <v>10</v>
      </c>
      <c r="BJ91" s="19">
        <v>1</v>
      </c>
      <c r="BK91" s="19">
        <v>1</v>
      </c>
      <c r="BL91" s="19">
        <v>1</v>
      </c>
      <c r="BM91" s="19">
        <v>1</v>
      </c>
      <c r="BN91" s="19">
        <v>0</v>
      </c>
      <c r="BO91" s="19">
        <v>0</v>
      </c>
      <c r="BP91" s="19">
        <v>0</v>
      </c>
      <c r="BQ91" s="19">
        <v>0</v>
      </c>
      <c r="BR91" s="19">
        <v>1</v>
      </c>
      <c r="BS91" s="19">
        <v>1</v>
      </c>
      <c r="BT91" s="19">
        <v>1</v>
      </c>
      <c r="BU91" s="19">
        <v>1</v>
      </c>
    </row>
    <row r="92" spans="1:73" x14ac:dyDescent="0.3">
      <c r="A92" s="26">
        <v>90</v>
      </c>
      <c r="B92" s="19">
        <v>80</v>
      </c>
      <c r="C92" s="19">
        <v>0.10919952392578119</v>
      </c>
      <c r="D92" s="19">
        <v>1.819992065429688E-3</v>
      </c>
      <c r="E92" s="19">
        <v>5</v>
      </c>
      <c r="G92" s="19">
        <v>1.0099940052421119E-2</v>
      </c>
      <c r="H92" s="19">
        <v>0.10359499433641819</v>
      </c>
      <c r="I92" s="19">
        <v>3.0520628910009329E-2</v>
      </c>
      <c r="J92" s="19">
        <v>1.238281003548871E-2</v>
      </c>
      <c r="K92" s="19">
        <f t="shared" si="1"/>
        <v>1.238281003548871E-2</v>
      </c>
      <c r="L92" s="19">
        <v>1.0274646435522771E-2</v>
      </c>
      <c r="M92" s="19">
        <v>1.0099940052421119E-2</v>
      </c>
      <c r="N92" s="19">
        <v>2.7003693308577469E-17</v>
      </c>
      <c r="O92" s="19">
        <v>-4.4408920985006262E-16</v>
      </c>
      <c r="P92" s="19">
        <v>3.3306690738754701E-16</v>
      </c>
      <c r="Q92" s="19">
        <v>0</v>
      </c>
      <c r="R92" s="19">
        <v>6.2499999999999986E-3</v>
      </c>
      <c r="S92" s="19">
        <v>6.249999999999996E-3</v>
      </c>
      <c r="T92" s="19">
        <v>7.4999999999999997E-2</v>
      </c>
      <c r="U92" s="19">
        <v>0</v>
      </c>
      <c r="V92" s="19">
        <v>1.5093749999999991E-2</v>
      </c>
      <c r="W92" s="19">
        <v>-1.959375000000008E-2</v>
      </c>
      <c r="X92" s="19">
        <v>-5.6250000000002132E-4</v>
      </c>
      <c r="Y92" s="19">
        <v>5.2820630471186962E-17</v>
      </c>
      <c r="Z92" s="19">
        <v>0.5</v>
      </c>
      <c r="AA92" s="19">
        <v>-0.5</v>
      </c>
      <c r="AB92" s="19">
        <v>0</v>
      </c>
      <c r="AC92" s="19">
        <v>6.2499999999999986E-3</v>
      </c>
      <c r="AD92" s="19">
        <v>6.249999999999996E-3</v>
      </c>
      <c r="AE92" s="19">
        <v>7.4999999999999997E-2</v>
      </c>
      <c r="AF92" s="19">
        <v>0</v>
      </c>
      <c r="AG92" s="19">
        <v>1.406250000000031E-3</v>
      </c>
      <c r="AH92" s="19">
        <v>0.49484375000000003</v>
      </c>
      <c r="AI92" s="19">
        <v>-0.49625000000000002</v>
      </c>
      <c r="AJ92" s="19">
        <v>0</v>
      </c>
      <c r="AK92" s="19">
        <v>10</v>
      </c>
      <c r="AL92" s="19">
        <v>10</v>
      </c>
      <c r="AM92" s="19">
        <v>50</v>
      </c>
      <c r="AN92" s="19">
        <v>10</v>
      </c>
      <c r="AO92" s="19">
        <v>0</v>
      </c>
      <c r="AP92" s="19">
        <v>0</v>
      </c>
      <c r="AQ92" s="19">
        <v>0</v>
      </c>
      <c r="AR92" s="19">
        <v>0</v>
      </c>
      <c r="AS92" s="19" t="s">
        <v>534</v>
      </c>
      <c r="AT92" s="19">
        <v>1</v>
      </c>
      <c r="AU92" s="19">
        <v>0</v>
      </c>
      <c r="AV92" s="19">
        <v>0</v>
      </c>
      <c r="AW92" s="19">
        <v>0</v>
      </c>
      <c r="AX92" s="19">
        <v>0</v>
      </c>
      <c r="AY92" s="19">
        <v>45</v>
      </c>
      <c r="AZ92" s="19">
        <v>0</v>
      </c>
      <c r="BA92" s="19">
        <v>1</v>
      </c>
      <c r="BB92" s="19" t="s">
        <v>89</v>
      </c>
      <c r="BC92" s="19">
        <v>5</v>
      </c>
      <c r="BD92" s="19">
        <v>2</v>
      </c>
      <c r="BE92" s="19">
        <v>0.05</v>
      </c>
      <c r="BF92" s="19">
        <v>4</v>
      </c>
      <c r="BG92" s="19">
        <v>6</v>
      </c>
      <c r="BH92" s="19">
        <v>0.5</v>
      </c>
      <c r="BI92" s="19">
        <v>10</v>
      </c>
      <c r="BJ92" s="19">
        <v>1</v>
      </c>
      <c r="BK92" s="19">
        <v>1</v>
      </c>
      <c r="BL92" s="19">
        <v>1</v>
      </c>
      <c r="BM92" s="19">
        <v>1</v>
      </c>
      <c r="BN92" s="19">
        <v>0</v>
      </c>
      <c r="BO92" s="19">
        <v>0</v>
      </c>
      <c r="BP92" s="19">
        <v>0</v>
      </c>
      <c r="BQ92" s="19">
        <v>0</v>
      </c>
      <c r="BR92" s="19">
        <v>1</v>
      </c>
      <c r="BS92" s="19">
        <v>1</v>
      </c>
      <c r="BT92" s="19">
        <v>1</v>
      </c>
      <c r="BU92" s="19">
        <v>1</v>
      </c>
    </row>
    <row r="93" spans="1:73" x14ac:dyDescent="0.3">
      <c r="A93" s="26">
        <v>91</v>
      </c>
      <c r="B93" s="19">
        <v>80</v>
      </c>
      <c r="C93" s="19">
        <v>9.3599557876586914E-2</v>
      </c>
      <c r="D93" s="19">
        <v>1.5599926312764481E-3</v>
      </c>
      <c r="E93" s="19">
        <v>5</v>
      </c>
      <c r="G93" s="19">
        <v>1.009994005242113E-2</v>
      </c>
      <c r="H93" s="19">
        <v>0.10359499433641819</v>
      </c>
      <c r="I93" s="19">
        <v>3.0520628910009291E-2</v>
      </c>
      <c r="J93" s="19">
        <v>1.238281003548871E-2</v>
      </c>
      <c r="K93" s="19">
        <f t="shared" si="1"/>
        <v>1.238281003548871E-2</v>
      </c>
      <c r="L93" s="19">
        <v>1.027464643552276E-2</v>
      </c>
      <c r="M93" s="19">
        <v>1.009994005242113E-2</v>
      </c>
      <c r="N93" s="19">
        <v>2.006479940467024E-17</v>
      </c>
      <c r="O93" s="19">
        <v>-4.4408920985006262E-16</v>
      </c>
      <c r="P93" s="19">
        <v>3.3306690738754701E-16</v>
      </c>
      <c r="Q93" s="19">
        <v>0</v>
      </c>
      <c r="R93" s="19">
        <v>-6.2500000000000012E-3</v>
      </c>
      <c r="S93" s="19">
        <v>6.249999999999996E-3</v>
      </c>
      <c r="T93" s="19">
        <v>7.4999999999999997E-2</v>
      </c>
      <c r="U93" s="19">
        <v>0</v>
      </c>
      <c r="V93" s="19">
        <v>-1.509375E-2</v>
      </c>
      <c r="W93" s="19">
        <v>-1.959375000000008E-2</v>
      </c>
      <c r="X93" s="19">
        <v>-5.6250000000002132E-4</v>
      </c>
      <c r="Y93" s="19">
        <v>5.2820630471186962E-17</v>
      </c>
      <c r="Z93" s="19">
        <v>0.5</v>
      </c>
      <c r="AA93" s="19">
        <v>-0.5</v>
      </c>
      <c r="AB93" s="19">
        <v>0</v>
      </c>
      <c r="AC93" s="19">
        <v>-6.2500000000000012E-3</v>
      </c>
      <c r="AD93" s="19">
        <v>6.249999999999996E-3</v>
      </c>
      <c r="AE93" s="19">
        <v>7.4999999999999997E-2</v>
      </c>
      <c r="AF93" s="19">
        <v>0</v>
      </c>
      <c r="AG93" s="19">
        <v>-1.4062499999999689E-3</v>
      </c>
      <c r="AH93" s="19">
        <v>0.49484375000000003</v>
      </c>
      <c r="AI93" s="19">
        <v>-0.49625000000000002</v>
      </c>
      <c r="AJ93" s="19">
        <v>0</v>
      </c>
      <c r="AK93" s="19">
        <v>10</v>
      </c>
      <c r="AL93" s="19">
        <v>10</v>
      </c>
      <c r="AM93" s="19">
        <v>50</v>
      </c>
      <c r="AN93" s="19">
        <v>10</v>
      </c>
      <c r="AO93" s="19">
        <v>0</v>
      </c>
      <c r="AP93" s="19">
        <v>0</v>
      </c>
      <c r="AQ93" s="19">
        <v>0</v>
      </c>
      <c r="AR93" s="19">
        <v>0</v>
      </c>
      <c r="AS93" s="19" t="s">
        <v>535</v>
      </c>
      <c r="AT93" s="19">
        <v>1</v>
      </c>
      <c r="AU93" s="19">
        <v>0</v>
      </c>
      <c r="AV93" s="19">
        <v>0</v>
      </c>
      <c r="AW93" s="19">
        <v>0</v>
      </c>
      <c r="AX93" s="19">
        <v>0</v>
      </c>
      <c r="AY93" s="19">
        <v>45</v>
      </c>
      <c r="AZ93" s="19">
        <v>0</v>
      </c>
      <c r="BA93" s="19">
        <v>1</v>
      </c>
      <c r="BB93" s="19" t="s">
        <v>89</v>
      </c>
      <c r="BC93" s="19">
        <v>5</v>
      </c>
      <c r="BD93" s="19">
        <v>2</v>
      </c>
      <c r="BE93" s="19">
        <v>0.05</v>
      </c>
      <c r="BF93" s="19">
        <v>4</v>
      </c>
      <c r="BG93" s="19">
        <v>6</v>
      </c>
      <c r="BH93" s="19">
        <v>0.5</v>
      </c>
      <c r="BI93" s="19">
        <v>10</v>
      </c>
      <c r="BJ93" s="19">
        <v>1</v>
      </c>
      <c r="BK93" s="19">
        <v>1</v>
      </c>
      <c r="BL93" s="19">
        <v>1</v>
      </c>
      <c r="BM93" s="19">
        <v>1</v>
      </c>
      <c r="BN93" s="19">
        <v>0</v>
      </c>
      <c r="BO93" s="19">
        <v>0</v>
      </c>
      <c r="BP93" s="19">
        <v>0</v>
      </c>
      <c r="BQ93" s="19">
        <v>0</v>
      </c>
      <c r="BR93" s="19">
        <v>1</v>
      </c>
      <c r="BS93" s="19">
        <v>1</v>
      </c>
      <c r="BT93" s="19">
        <v>1</v>
      </c>
      <c r="BU93" s="19">
        <v>1</v>
      </c>
    </row>
    <row r="94" spans="1:73" x14ac:dyDescent="0.3">
      <c r="A94" s="26">
        <v>92</v>
      </c>
      <c r="B94" s="19">
        <v>80</v>
      </c>
      <c r="C94" s="19">
        <v>9.3599081039428711E-2</v>
      </c>
      <c r="D94" s="19">
        <v>1.559984683990479E-3</v>
      </c>
      <c r="E94" s="19">
        <v>5</v>
      </c>
      <c r="G94" s="19">
        <v>1.438769819585462E-2</v>
      </c>
      <c r="H94" s="19">
        <v>7.8987921841728398E-2</v>
      </c>
      <c r="I94" s="19">
        <v>2.7540169525622001E-2</v>
      </c>
      <c r="J94" s="19">
        <v>1.623030657635581E-2</v>
      </c>
      <c r="K94" s="19">
        <f t="shared" si="1"/>
        <v>1.623030657635581E-2</v>
      </c>
      <c r="L94" s="19">
        <v>1.438769819585462E-2</v>
      </c>
      <c r="M94" s="19">
        <v>1.438769819585462E-2</v>
      </c>
      <c r="N94" s="19">
        <v>9.7144514654701197E-17</v>
      </c>
      <c r="O94" s="19">
        <v>-5.5511151231257827E-16</v>
      </c>
      <c r="P94" s="19">
        <v>-8.3266726846886741E-17</v>
      </c>
      <c r="Q94" s="19">
        <v>0</v>
      </c>
      <c r="R94" s="19">
        <v>-5.9374999999999997E-2</v>
      </c>
      <c r="S94" s="19">
        <v>-1.562500000000001E-2</v>
      </c>
      <c r="T94" s="19">
        <v>3.125E-2</v>
      </c>
      <c r="U94" s="19">
        <v>0</v>
      </c>
      <c r="V94" s="19">
        <v>-1.3125000000000081E-3</v>
      </c>
      <c r="W94" s="19">
        <v>-1.5750000000000038E-2</v>
      </c>
      <c r="X94" s="19">
        <v>3.1499999999999813E-2</v>
      </c>
      <c r="Y94" s="19">
        <v>-0.1249999999999999</v>
      </c>
      <c r="Z94" s="19">
        <v>0.625</v>
      </c>
      <c r="AA94" s="19">
        <v>-0.25</v>
      </c>
      <c r="AB94" s="19">
        <v>0</v>
      </c>
      <c r="AC94" s="19">
        <v>-5.9374999999999997E-2</v>
      </c>
      <c r="AD94" s="19">
        <v>-1.562500000000001E-2</v>
      </c>
      <c r="AE94" s="19">
        <v>3.125E-2</v>
      </c>
      <c r="AF94" s="19">
        <v>0</v>
      </c>
      <c r="AG94" s="19">
        <v>-0.12523437500000001</v>
      </c>
      <c r="AH94" s="19">
        <v>0.62148437499999998</v>
      </c>
      <c r="AI94" s="19">
        <v>-0.24296875000000001</v>
      </c>
      <c r="AJ94" s="19">
        <v>0</v>
      </c>
      <c r="AK94" s="19">
        <v>10</v>
      </c>
      <c r="AL94" s="19">
        <v>20</v>
      </c>
      <c r="AM94" s="19">
        <v>50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 t="s">
        <v>536</v>
      </c>
      <c r="AT94" s="19">
        <v>1</v>
      </c>
      <c r="AU94" s="19">
        <v>0</v>
      </c>
      <c r="AV94" s="19">
        <v>0</v>
      </c>
      <c r="AW94" s="19">
        <v>0</v>
      </c>
      <c r="AX94" s="19">
        <v>0</v>
      </c>
      <c r="AY94" s="19">
        <v>45</v>
      </c>
      <c r="AZ94" s="19">
        <v>0</v>
      </c>
      <c r="BA94" s="19">
        <v>1</v>
      </c>
      <c r="BB94" s="19" t="s">
        <v>89</v>
      </c>
      <c r="BC94" s="19">
        <v>5</v>
      </c>
      <c r="BD94" s="19">
        <v>2</v>
      </c>
      <c r="BE94" s="19">
        <v>0.05</v>
      </c>
      <c r="BF94" s="19">
        <v>4</v>
      </c>
      <c r="BG94" s="19">
        <v>6</v>
      </c>
      <c r="BH94" s="19">
        <v>0.5</v>
      </c>
      <c r="BI94" s="19">
        <v>10</v>
      </c>
      <c r="BJ94" s="19">
        <v>1</v>
      </c>
      <c r="BK94" s="19">
        <v>1</v>
      </c>
      <c r="BL94" s="19">
        <v>1</v>
      </c>
      <c r="BM94" s="19">
        <v>1</v>
      </c>
      <c r="BN94" s="19">
        <v>0</v>
      </c>
      <c r="BO94" s="19">
        <v>0</v>
      </c>
      <c r="BP94" s="19">
        <v>0</v>
      </c>
      <c r="BQ94" s="19">
        <v>0</v>
      </c>
      <c r="BR94" s="19">
        <v>1</v>
      </c>
      <c r="BS94" s="19">
        <v>1</v>
      </c>
      <c r="BT94" s="19">
        <v>1</v>
      </c>
      <c r="BU94" s="19">
        <v>1</v>
      </c>
    </row>
    <row r="95" spans="1:73" x14ac:dyDescent="0.3">
      <c r="A95" s="26">
        <v>93</v>
      </c>
      <c r="B95" s="19">
        <v>80</v>
      </c>
      <c r="C95" s="19">
        <v>9.3599557876586914E-2</v>
      </c>
      <c r="D95" s="19">
        <v>1.5599926312764481E-3</v>
      </c>
      <c r="E95" s="19">
        <v>5</v>
      </c>
      <c r="G95" s="19">
        <v>1.438769819585462E-2</v>
      </c>
      <c r="H95" s="19">
        <v>7.8987921841728398E-2</v>
      </c>
      <c r="I95" s="19">
        <v>2.7540169525622001E-2</v>
      </c>
      <c r="J95" s="19">
        <v>1.623030657635581E-2</v>
      </c>
      <c r="K95" s="19">
        <f t="shared" si="1"/>
        <v>1.623030657635581E-2</v>
      </c>
      <c r="L95" s="19">
        <v>1.438769819585462E-2</v>
      </c>
      <c r="M95" s="19">
        <v>1.438769819585462E-2</v>
      </c>
      <c r="N95" s="19">
        <v>9.7144514654701197E-17</v>
      </c>
      <c r="O95" s="19">
        <v>5.5511151231257827E-16</v>
      </c>
      <c r="P95" s="19">
        <v>-8.3266726846886741E-17</v>
      </c>
      <c r="Q95" s="19">
        <v>0</v>
      </c>
      <c r="R95" s="19">
        <v>-5.9374999999999997E-2</v>
      </c>
      <c r="S95" s="19">
        <v>1.562499999999999E-2</v>
      </c>
      <c r="T95" s="19">
        <v>3.125E-2</v>
      </c>
      <c r="U95" s="19">
        <v>0</v>
      </c>
      <c r="V95" s="19">
        <v>-1.3125000000000081E-3</v>
      </c>
      <c r="W95" s="19">
        <v>1.5750000000000038E-2</v>
      </c>
      <c r="X95" s="19">
        <v>3.1499999999999813E-2</v>
      </c>
      <c r="Y95" s="19">
        <v>-0.1249999999999999</v>
      </c>
      <c r="Z95" s="19">
        <v>-0.625</v>
      </c>
      <c r="AA95" s="19">
        <v>-0.25</v>
      </c>
      <c r="AB95" s="19">
        <v>0</v>
      </c>
      <c r="AC95" s="19">
        <v>-5.9374999999999997E-2</v>
      </c>
      <c r="AD95" s="19">
        <v>1.562499999999999E-2</v>
      </c>
      <c r="AE95" s="19">
        <v>3.125E-2</v>
      </c>
      <c r="AF95" s="19">
        <v>0</v>
      </c>
      <c r="AG95" s="19">
        <v>-0.12523437500000001</v>
      </c>
      <c r="AH95" s="19">
        <v>-0.62148437499999998</v>
      </c>
      <c r="AI95" s="19">
        <v>-0.24296875000000001</v>
      </c>
      <c r="AJ95" s="19">
        <v>0</v>
      </c>
      <c r="AK95" s="19">
        <v>10</v>
      </c>
      <c r="AL95" s="19">
        <v>20</v>
      </c>
      <c r="AM95" s="19">
        <v>0</v>
      </c>
      <c r="AN95" s="19">
        <v>50</v>
      </c>
      <c r="AO95" s="19">
        <v>0</v>
      </c>
      <c r="AP95" s="19">
        <v>0</v>
      </c>
      <c r="AQ95" s="19">
        <v>0</v>
      </c>
      <c r="AR95" s="19">
        <v>0</v>
      </c>
      <c r="AS95" s="19" t="s">
        <v>537</v>
      </c>
      <c r="AT95" s="19">
        <v>1</v>
      </c>
      <c r="AU95" s="19">
        <v>0</v>
      </c>
      <c r="AV95" s="19">
        <v>0</v>
      </c>
      <c r="AW95" s="19">
        <v>0</v>
      </c>
      <c r="AX95" s="19">
        <v>0</v>
      </c>
      <c r="AY95" s="19">
        <v>45</v>
      </c>
      <c r="AZ95" s="19">
        <v>0</v>
      </c>
      <c r="BA95" s="19">
        <v>1</v>
      </c>
      <c r="BB95" s="19" t="s">
        <v>89</v>
      </c>
      <c r="BC95" s="19">
        <v>5</v>
      </c>
      <c r="BD95" s="19">
        <v>2</v>
      </c>
      <c r="BE95" s="19">
        <v>0.05</v>
      </c>
      <c r="BF95" s="19">
        <v>4</v>
      </c>
      <c r="BG95" s="19">
        <v>6</v>
      </c>
      <c r="BH95" s="19">
        <v>0.5</v>
      </c>
      <c r="BI95" s="19">
        <v>10</v>
      </c>
      <c r="BJ95" s="19">
        <v>1</v>
      </c>
      <c r="BK95" s="19">
        <v>1</v>
      </c>
      <c r="BL95" s="19">
        <v>1</v>
      </c>
      <c r="BM95" s="19">
        <v>1</v>
      </c>
      <c r="BN95" s="19">
        <v>0</v>
      </c>
      <c r="BO95" s="19">
        <v>0</v>
      </c>
      <c r="BP95" s="19">
        <v>0</v>
      </c>
      <c r="BQ95" s="19">
        <v>0</v>
      </c>
      <c r="BR95" s="19">
        <v>1</v>
      </c>
      <c r="BS95" s="19">
        <v>1</v>
      </c>
      <c r="BT95" s="19">
        <v>1</v>
      </c>
      <c r="BU95" s="19">
        <v>1</v>
      </c>
    </row>
    <row r="96" spans="1:73" x14ac:dyDescent="0.3">
      <c r="A96" s="26">
        <v>94</v>
      </c>
      <c r="B96" s="19">
        <v>80</v>
      </c>
      <c r="C96" s="19">
        <v>9.3599557876586914E-2</v>
      </c>
      <c r="D96" s="19">
        <v>1.5599926312764481E-3</v>
      </c>
      <c r="E96" s="19">
        <v>5</v>
      </c>
      <c r="G96" s="19">
        <v>1.438769819585462E-2</v>
      </c>
      <c r="H96" s="19">
        <v>7.8987921841728398E-2</v>
      </c>
      <c r="I96" s="19">
        <v>2.7540169525622001E-2</v>
      </c>
      <c r="J96" s="19">
        <v>1.623030657635581E-2</v>
      </c>
      <c r="K96" s="19">
        <f t="shared" si="1"/>
        <v>1.623030657635581E-2</v>
      </c>
      <c r="L96" s="19">
        <v>1.438769819585462E-2</v>
      </c>
      <c r="M96" s="19">
        <v>1.438769819585462E-2</v>
      </c>
      <c r="N96" s="19">
        <v>1.110223024625157E-16</v>
      </c>
      <c r="O96" s="19">
        <v>5.5511151231257827E-16</v>
      </c>
      <c r="P96" s="19">
        <v>-8.3266726846886741E-17</v>
      </c>
      <c r="Q96" s="19">
        <v>0</v>
      </c>
      <c r="R96" s="19">
        <v>5.9374999999999997E-2</v>
      </c>
      <c r="S96" s="19">
        <v>1.5625E-2</v>
      </c>
      <c r="T96" s="19">
        <v>3.125E-2</v>
      </c>
      <c r="U96" s="19">
        <v>0</v>
      </c>
      <c r="V96" s="19">
        <v>1.3125000000000081E-3</v>
      </c>
      <c r="W96" s="19">
        <v>1.5750000000000038E-2</v>
      </c>
      <c r="X96" s="19">
        <v>3.1499999999999813E-2</v>
      </c>
      <c r="Y96" s="19">
        <v>0.12500000000000011</v>
      </c>
      <c r="Z96" s="19">
        <v>-0.625</v>
      </c>
      <c r="AA96" s="19">
        <v>-0.25</v>
      </c>
      <c r="AB96" s="19">
        <v>0</v>
      </c>
      <c r="AC96" s="19">
        <v>5.9374999999999997E-2</v>
      </c>
      <c r="AD96" s="19">
        <v>1.5625E-2</v>
      </c>
      <c r="AE96" s="19">
        <v>3.125E-2</v>
      </c>
      <c r="AF96" s="19">
        <v>0</v>
      </c>
      <c r="AG96" s="19">
        <v>0.12523437500000001</v>
      </c>
      <c r="AH96" s="19">
        <v>-0.62148437499999998</v>
      </c>
      <c r="AI96" s="19">
        <v>-0.24296875000000001</v>
      </c>
      <c r="AJ96" s="19">
        <v>0</v>
      </c>
      <c r="AK96" s="19">
        <v>20</v>
      </c>
      <c r="AL96" s="19">
        <v>10</v>
      </c>
      <c r="AM96" s="19">
        <v>0</v>
      </c>
      <c r="AN96" s="19">
        <v>50</v>
      </c>
      <c r="AO96" s="19">
        <v>0</v>
      </c>
      <c r="AP96" s="19">
        <v>0</v>
      </c>
      <c r="AQ96" s="19">
        <v>0</v>
      </c>
      <c r="AR96" s="19">
        <v>0</v>
      </c>
      <c r="AS96" s="19" t="s">
        <v>538</v>
      </c>
      <c r="AT96" s="19">
        <v>1</v>
      </c>
      <c r="AU96" s="19">
        <v>0</v>
      </c>
      <c r="AV96" s="19">
        <v>0</v>
      </c>
      <c r="AW96" s="19">
        <v>0</v>
      </c>
      <c r="AX96" s="19">
        <v>0</v>
      </c>
      <c r="AY96" s="19">
        <v>45</v>
      </c>
      <c r="AZ96" s="19">
        <v>0</v>
      </c>
      <c r="BA96" s="19">
        <v>1</v>
      </c>
      <c r="BB96" s="19" t="s">
        <v>89</v>
      </c>
      <c r="BC96" s="19">
        <v>5</v>
      </c>
      <c r="BD96" s="19">
        <v>2</v>
      </c>
      <c r="BE96" s="19">
        <v>0.05</v>
      </c>
      <c r="BF96" s="19">
        <v>4</v>
      </c>
      <c r="BG96" s="19">
        <v>6</v>
      </c>
      <c r="BH96" s="19">
        <v>0.5</v>
      </c>
      <c r="BI96" s="19">
        <v>10</v>
      </c>
      <c r="BJ96" s="19">
        <v>1</v>
      </c>
      <c r="BK96" s="19">
        <v>1</v>
      </c>
      <c r="BL96" s="19">
        <v>1</v>
      </c>
      <c r="BM96" s="19">
        <v>1</v>
      </c>
      <c r="BN96" s="19">
        <v>0</v>
      </c>
      <c r="BO96" s="19">
        <v>0</v>
      </c>
      <c r="BP96" s="19">
        <v>0</v>
      </c>
      <c r="BQ96" s="19">
        <v>0</v>
      </c>
      <c r="BR96" s="19">
        <v>1</v>
      </c>
      <c r="BS96" s="19">
        <v>1</v>
      </c>
      <c r="BT96" s="19">
        <v>1</v>
      </c>
      <c r="BU96" s="19">
        <v>1</v>
      </c>
    </row>
    <row r="97" spans="1:73" x14ac:dyDescent="0.3">
      <c r="A97" s="26">
        <v>95</v>
      </c>
      <c r="B97" s="19">
        <v>80</v>
      </c>
      <c r="C97" s="19">
        <v>7.7999353408813477E-2</v>
      </c>
      <c r="D97" s="19">
        <v>1.2999892234802251E-3</v>
      </c>
      <c r="E97" s="19">
        <v>4</v>
      </c>
      <c r="G97" s="19">
        <v>1.031249999999909E-3</v>
      </c>
      <c r="H97" s="19">
        <v>5.7656249999999999E-2</v>
      </c>
      <c r="I97" s="19">
        <v>1.9499999999999941E-2</v>
      </c>
      <c r="J97" s="19">
        <v>1.031249999999909E-3</v>
      </c>
      <c r="K97" s="19">
        <f t="shared" si="1"/>
        <v>1.031249999999909E-3</v>
      </c>
      <c r="L97" s="19">
        <v>1.031249999999909E-3</v>
      </c>
      <c r="N97" s="19">
        <v>-3.3306690738754701E-16</v>
      </c>
      <c r="O97" s="19">
        <v>-5.5511151231257827E-16</v>
      </c>
      <c r="P97" s="19">
        <v>-5.5511151231257827E-17</v>
      </c>
      <c r="Q97" s="19">
        <v>0</v>
      </c>
      <c r="R97" s="19">
        <v>1.5625E-2</v>
      </c>
      <c r="S97" s="19">
        <v>-1.5625E-2</v>
      </c>
      <c r="T97" s="19">
        <v>3.125E-2</v>
      </c>
      <c r="U97" s="19">
        <v>0</v>
      </c>
      <c r="V97" s="19">
        <v>1.031249999999817E-3</v>
      </c>
      <c r="W97" s="19">
        <v>-1.031249999999817E-3</v>
      </c>
      <c r="X97" s="19">
        <v>2.0624999999999121E-3</v>
      </c>
      <c r="Y97" s="19">
        <v>0.375</v>
      </c>
      <c r="Z97" s="19">
        <v>0.625</v>
      </c>
      <c r="AA97" s="19">
        <v>-0.25</v>
      </c>
      <c r="AB97" s="19">
        <v>0</v>
      </c>
      <c r="AC97" s="19">
        <v>1.5625E-2</v>
      </c>
      <c r="AD97" s="19">
        <v>-1.5625E-2</v>
      </c>
      <c r="AE97" s="19">
        <v>3.125E-2</v>
      </c>
      <c r="AF97" s="19">
        <v>0</v>
      </c>
      <c r="AG97" s="19">
        <v>0.37851562500000002</v>
      </c>
      <c r="AH97" s="19">
        <v>0.62148437499999998</v>
      </c>
      <c r="AI97" s="19">
        <v>-0.24296875000000001</v>
      </c>
      <c r="AJ97" s="19">
        <v>0</v>
      </c>
      <c r="AK97" s="19">
        <v>30</v>
      </c>
      <c r="AL97" s="19">
        <v>0</v>
      </c>
      <c r="AM97" s="19">
        <v>50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 t="s">
        <v>539</v>
      </c>
      <c r="AT97" s="19">
        <v>1</v>
      </c>
      <c r="AU97" s="19">
        <v>0</v>
      </c>
      <c r="AV97" s="19">
        <v>0</v>
      </c>
      <c r="AW97" s="19">
        <v>0</v>
      </c>
      <c r="AX97" s="19">
        <v>0</v>
      </c>
      <c r="AY97" s="19">
        <v>45</v>
      </c>
      <c r="AZ97" s="19">
        <v>0</v>
      </c>
      <c r="BA97" s="19">
        <v>1</v>
      </c>
      <c r="BB97" s="19" t="s">
        <v>89</v>
      </c>
      <c r="BC97" s="19">
        <v>5</v>
      </c>
      <c r="BD97" s="19">
        <v>2</v>
      </c>
      <c r="BE97" s="19">
        <v>0.05</v>
      </c>
      <c r="BF97" s="19">
        <v>4</v>
      </c>
      <c r="BG97" s="19">
        <v>6</v>
      </c>
      <c r="BH97" s="19">
        <v>0.5</v>
      </c>
      <c r="BI97" s="19">
        <v>10</v>
      </c>
      <c r="BJ97" s="19">
        <v>1</v>
      </c>
      <c r="BK97" s="19">
        <v>1</v>
      </c>
      <c r="BL97" s="19">
        <v>1</v>
      </c>
      <c r="BM97" s="19">
        <v>1</v>
      </c>
      <c r="BN97" s="19">
        <v>0</v>
      </c>
      <c r="BO97" s="19">
        <v>0</v>
      </c>
      <c r="BP97" s="19">
        <v>0</v>
      </c>
      <c r="BQ97" s="19">
        <v>0</v>
      </c>
      <c r="BR97" s="19">
        <v>1</v>
      </c>
      <c r="BS97" s="19">
        <v>1</v>
      </c>
      <c r="BT97" s="19">
        <v>1</v>
      </c>
      <c r="BU97" s="19">
        <v>1</v>
      </c>
    </row>
    <row r="98" spans="1:73" x14ac:dyDescent="0.3">
      <c r="A98" s="26">
        <v>96</v>
      </c>
      <c r="B98" s="19">
        <v>80</v>
      </c>
      <c r="C98" s="19">
        <v>7.7999591827392578E-2</v>
      </c>
      <c r="D98" s="19">
        <v>1.2999931971232101E-3</v>
      </c>
      <c r="E98" s="19">
        <v>4</v>
      </c>
      <c r="G98" s="19">
        <v>1.031249999999909E-3</v>
      </c>
      <c r="H98" s="19">
        <v>5.7656249999999999E-2</v>
      </c>
      <c r="I98" s="19">
        <v>1.9499999999999941E-2</v>
      </c>
      <c r="J98" s="19">
        <v>1.031249999999909E-3</v>
      </c>
      <c r="K98" s="19">
        <f t="shared" si="1"/>
        <v>1.031249999999909E-3</v>
      </c>
      <c r="L98" s="19">
        <v>1.031249999999909E-3</v>
      </c>
      <c r="N98" s="19">
        <v>-3.3306690738754701E-16</v>
      </c>
      <c r="O98" s="19">
        <v>5.5511151231257827E-16</v>
      </c>
      <c r="P98" s="19">
        <v>-5.5511151231257827E-17</v>
      </c>
      <c r="Q98" s="19">
        <v>0</v>
      </c>
      <c r="R98" s="19">
        <v>1.5625E-2</v>
      </c>
      <c r="S98" s="19">
        <v>1.5625E-2</v>
      </c>
      <c r="T98" s="19">
        <v>3.125E-2</v>
      </c>
      <c r="U98" s="19">
        <v>0</v>
      </c>
      <c r="V98" s="19">
        <v>1.031249999999817E-3</v>
      </c>
      <c r="W98" s="19">
        <v>1.031249999999817E-3</v>
      </c>
      <c r="X98" s="19">
        <v>2.0624999999999121E-3</v>
      </c>
      <c r="Y98" s="19">
        <v>0.375</v>
      </c>
      <c r="Z98" s="19">
        <v>-0.625</v>
      </c>
      <c r="AA98" s="19">
        <v>-0.25</v>
      </c>
      <c r="AB98" s="19">
        <v>0</v>
      </c>
      <c r="AC98" s="19">
        <v>1.5625E-2</v>
      </c>
      <c r="AD98" s="19">
        <v>1.5625E-2</v>
      </c>
      <c r="AE98" s="19">
        <v>3.125E-2</v>
      </c>
      <c r="AF98" s="19">
        <v>0</v>
      </c>
      <c r="AG98" s="19">
        <v>0.37851562500000002</v>
      </c>
      <c r="AH98" s="19">
        <v>-0.62148437499999998</v>
      </c>
      <c r="AI98" s="19">
        <v>-0.24296875000000001</v>
      </c>
      <c r="AJ98" s="19">
        <v>0</v>
      </c>
      <c r="AK98" s="19">
        <v>30</v>
      </c>
      <c r="AL98" s="19">
        <v>0</v>
      </c>
      <c r="AM98" s="19">
        <v>0</v>
      </c>
      <c r="AN98" s="19">
        <v>50</v>
      </c>
      <c r="AO98" s="19">
        <v>0</v>
      </c>
      <c r="AP98" s="19">
        <v>0</v>
      </c>
      <c r="AQ98" s="19">
        <v>0</v>
      </c>
      <c r="AR98" s="19">
        <v>0</v>
      </c>
      <c r="AS98" s="19" t="s">
        <v>540</v>
      </c>
      <c r="AT98" s="19">
        <v>1</v>
      </c>
      <c r="AU98" s="19">
        <v>0</v>
      </c>
      <c r="AV98" s="19">
        <v>0</v>
      </c>
      <c r="AW98" s="19">
        <v>0</v>
      </c>
      <c r="AX98" s="19">
        <v>0</v>
      </c>
      <c r="AY98" s="19">
        <v>45</v>
      </c>
      <c r="AZ98" s="19">
        <v>0</v>
      </c>
      <c r="BA98" s="19">
        <v>1</v>
      </c>
      <c r="BB98" s="19" t="s">
        <v>89</v>
      </c>
      <c r="BC98" s="19">
        <v>5</v>
      </c>
      <c r="BD98" s="19">
        <v>2</v>
      </c>
      <c r="BE98" s="19">
        <v>0.05</v>
      </c>
      <c r="BF98" s="19">
        <v>4</v>
      </c>
      <c r="BG98" s="19">
        <v>6</v>
      </c>
      <c r="BH98" s="19">
        <v>0.5</v>
      </c>
      <c r="BI98" s="19">
        <v>10</v>
      </c>
      <c r="BJ98" s="19">
        <v>1</v>
      </c>
      <c r="BK98" s="19">
        <v>1</v>
      </c>
      <c r="BL98" s="19">
        <v>1</v>
      </c>
      <c r="BM98" s="19">
        <v>1</v>
      </c>
      <c r="BN98" s="19">
        <v>0</v>
      </c>
      <c r="BO98" s="19">
        <v>0</v>
      </c>
      <c r="BP98" s="19">
        <v>0</v>
      </c>
      <c r="BQ98" s="19">
        <v>0</v>
      </c>
      <c r="BR98" s="19">
        <v>1</v>
      </c>
      <c r="BS98" s="19">
        <v>1</v>
      </c>
      <c r="BT98" s="19">
        <v>1</v>
      </c>
      <c r="BU98" s="19">
        <v>1</v>
      </c>
    </row>
    <row r="99" spans="1:73" x14ac:dyDescent="0.3">
      <c r="A99" s="26">
        <v>97</v>
      </c>
      <c r="B99" s="19">
        <v>80</v>
      </c>
      <c r="C99" s="19">
        <v>7.799983024597168E-2</v>
      </c>
      <c r="D99" s="19">
        <v>1.299997170766195E-3</v>
      </c>
      <c r="E99" s="19">
        <v>4</v>
      </c>
      <c r="G99" s="19">
        <v>1.0312499999999281E-3</v>
      </c>
      <c r="H99" s="19">
        <v>5.7656249999999999E-2</v>
      </c>
      <c r="I99" s="19">
        <v>1.9499999999999951E-2</v>
      </c>
      <c r="J99" s="19">
        <v>1.0312499999999281E-3</v>
      </c>
      <c r="K99" s="19">
        <f t="shared" si="1"/>
        <v>1.0312499999999281E-3</v>
      </c>
      <c r="L99" s="19">
        <v>1.0312499999999281E-3</v>
      </c>
      <c r="N99" s="19">
        <v>3.8857805861880479E-16</v>
      </c>
      <c r="O99" s="19">
        <v>7.7715611723760958E-16</v>
      </c>
      <c r="P99" s="19">
        <v>-5.5511151231257827E-17</v>
      </c>
      <c r="Q99" s="19">
        <v>0</v>
      </c>
      <c r="R99" s="19">
        <v>-1.5625E-2</v>
      </c>
      <c r="S99" s="19">
        <v>1.562499999999999E-2</v>
      </c>
      <c r="T99" s="19">
        <v>3.125E-2</v>
      </c>
      <c r="U99" s="19">
        <v>0</v>
      </c>
      <c r="V99" s="19">
        <v>-1.0312499999999281E-3</v>
      </c>
      <c r="W99" s="19">
        <v>1.031249999999817E-3</v>
      </c>
      <c r="X99" s="19">
        <v>2.0624999999999121E-3</v>
      </c>
      <c r="Y99" s="19">
        <v>-0.37499999999999989</v>
      </c>
      <c r="Z99" s="19">
        <v>-0.625</v>
      </c>
      <c r="AA99" s="19">
        <v>-0.25</v>
      </c>
      <c r="AB99" s="19">
        <v>0</v>
      </c>
      <c r="AC99" s="19">
        <v>-1.5625E-2</v>
      </c>
      <c r="AD99" s="19">
        <v>1.562499999999999E-2</v>
      </c>
      <c r="AE99" s="19">
        <v>3.125E-2</v>
      </c>
      <c r="AF99" s="19">
        <v>0</v>
      </c>
      <c r="AG99" s="19">
        <v>-0.37851562500000002</v>
      </c>
      <c r="AH99" s="19">
        <v>-0.62148437499999998</v>
      </c>
      <c r="AI99" s="19">
        <v>-0.24296875000000001</v>
      </c>
      <c r="AJ99" s="19">
        <v>0</v>
      </c>
      <c r="AK99" s="19">
        <v>0</v>
      </c>
      <c r="AL99" s="19">
        <v>30</v>
      </c>
      <c r="AM99" s="19">
        <v>0</v>
      </c>
      <c r="AN99" s="19">
        <v>50</v>
      </c>
      <c r="AO99" s="19">
        <v>0</v>
      </c>
      <c r="AP99" s="19">
        <v>0</v>
      </c>
      <c r="AQ99" s="19">
        <v>0</v>
      </c>
      <c r="AR99" s="19">
        <v>0</v>
      </c>
      <c r="AS99" s="19" t="s">
        <v>541</v>
      </c>
      <c r="AT99" s="19">
        <v>1</v>
      </c>
      <c r="AU99" s="19">
        <v>0</v>
      </c>
      <c r="AV99" s="19">
        <v>0</v>
      </c>
      <c r="AW99" s="19">
        <v>0</v>
      </c>
      <c r="AX99" s="19">
        <v>0</v>
      </c>
      <c r="AY99" s="19">
        <v>45</v>
      </c>
      <c r="AZ99" s="19">
        <v>0</v>
      </c>
      <c r="BA99" s="19">
        <v>1</v>
      </c>
      <c r="BB99" s="19" t="s">
        <v>89</v>
      </c>
      <c r="BC99" s="19">
        <v>5</v>
      </c>
      <c r="BD99" s="19">
        <v>2</v>
      </c>
      <c r="BE99" s="19">
        <v>0.05</v>
      </c>
      <c r="BF99" s="19">
        <v>4</v>
      </c>
      <c r="BG99" s="19">
        <v>6</v>
      </c>
      <c r="BH99" s="19">
        <v>0.5</v>
      </c>
      <c r="BI99" s="19">
        <v>10</v>
      </c>
      <c r="BJ99" s="19">
        <v>1</v>
      </c>
      <c r="BK99" s="19">
        <v>1</v>
      </c>
      <c r="BL99" s="19">
        <v>1</v>
      </c>
      <c r="BM99" s="19">
        <v>1</v>
      </c>
      <c r="BN99" s="19">
        <v>0</v>
      </c>
      <c r="BO99" s="19">
        <v>0</v>
      </c>
      <c r="BP99" s="19">
        <v>0</v>
      </c>
      <c r="BQ99" s="19">
        <v>0</v>
      </c>
      <c r="BR99" s="19">
        <v>1</v>
      </c>
      <c r="BS99" s="19">
        <v>1</v>
      </c>
      <c r="BT99" s="19">
        <v>1</v>
      </c>
      <c r="BU99" s="19">
        <v>1</v>
      </c>
    </row>
    <row r="100" spans="1:73" x14ac:dyDescent="0.3">
      <c r="A100" s="26">
        <v>98</v>
      </c>
      <c r="B100" s="19">
        <v>80</v>
      </c>
      <c r="C100" s="19">
        <v>9.3599319458007813E-2</v>
      </c>
      <c r="D100" s="19">
        <v>1.559988657633464E-3</v>
      </c>
      <c r="E100" s="19">
        <v>5</v>
      </c>
      <c r="G100" s="19">
        <v>8.5923294280417081E-4</v>
      </c>
      <c r="H100" s="19">
        <v>8.1304675113504365E-2</v>
      </c>
      <c r="I100" s="19">
        <v>2.738709065189289E-2</v>
      </c>
      <c r="J100" s="19">
        <v>1.4197580394648201E-2</v>
      </c>
      <c r="K100" s="19">
        <f t="shared" si="1"/>
        <v>1.4197580394648201E-2</v>
      </c>
      <c r="L100" s="19">
        <v>8.5923294280417081E-4</v>
      </c>
      <c r="M100" s="19">
        <v>8.5923294280417081E-4</v>
      </c>
      <c r="N100" s="19">
        <v>1.3877787807814459E-16</v>
      </c>
      <c r="O100" s="19">
        <v>-5.5511151231257827E-16</v>
      </c>
      <c r="P100" s="19">
        <v>-2.775557561562891E-17</v>
      </c>
      <c r="Q100" s="19">
        <v>0</v>
      </c>
      <c r="R100" s="19">
        <v>-1.5625E-2</v>
      </c>
      <c r="S100" s="19">
        <v>-1.5625E-2</v>
      </c>
      <c r="T100" s="19">
        <v>3.125E-2</v>
      </c>
      <c r="U100" s="19">
        <v>0</v>
      </c>
      <c r="V100" s="19">
        <v>-1.874999999999793E-4</v>
      </c>
      <c r="W100" s="19">
        <v>-9.374999999999245E-4</v>
      </c>
      <c r="X100" s="19">
        <v>1.874999999999905E-3</v>
      </c>
      <c r="Y100" s="19">
        <v>0.12500000000000011</v>
      </c>
      <c r="Z100" s="19">
        <v>0.625</v>
      </c>
      <c r="AA100" s="19">
        <v>-0.25</v>
      </c>
      <c r="AB100" s="19">
        <v>0</v>
      </c>
      <c r="AC100" s="19">
        <v>-1.5625E-2</v>
      </c>
      <c r="AD100" s="19">
        <v>-1.5625E-2</v>
      </c>
      <c r="AE100" s="19">
        <v>3.125E-2</v>
      </c>
      <c r="AF100" s="19">
        <v>0</v>
      </c>
      <c r="AG100" s="19">
        <v>0.128046875</v>
      </c>
      <c r="AH100" s="19">
        <v>0.62148437499999998</v>
      </c>
      <c r="AI100" s="19">
        <v>-0.24296875000000001</v>
      </c>
      <c r="AJ100" s="19">
        <v>0</v>
      </c>
      <c r="AK100" s="19">
        <v>20</v>
      </c>
      <c r="AL100" s="19">
        <v>10</v>
      </c>
      <c r="AM100" s="19">
        <v>50</v>
      </c>
      <c r="AN100" s="19">
        <v>0</v>
      </c>
      <c r="AO100" s="19">
        <v>0</v>
      </c>
      <c r="AP100" s="19">
        <v>0</v>
      </c>
      <c r="AQ100" s="19">
        <v>0</v>
      </c>
      <c r="AR100" s="19">
        <v>0</v>
      </c>
      <c r="AS100" s="19" t="s">
        <v>542</v>
      </c>
      <c r="AT100" s="19">
        <v>1</v>
      </c>
      <c r="AU100" s="19">
        <v>0</v>
      </c>
      <c r="AV100" s="19">
        <v>0</v>
      </c>
      <c r="AW100" s="19">
        <v>0</v>
      </c>
      <c r="AX100" s="19">
        <v>0</v>
      </c>
      <c r="AY100" s="19">
        <v>45</v>
      </c>
      <c r="AZ100" s="19">
        <v>0</v>
      </c>
      <c r="BA100" s="19">
        <v>1</v>
      </c>
      <c r="BB100" s="19" t="s">
        <v>89</v>
      </c>
      <c r="BC100" s="19">
        <v>5</v>
      </c>
      <c r="BD100" s="19">
        <v>2</v>
      </c>
      <c r="BE100" s="19">
        <v>0.05</v>
      </c>
      <c r="BF100" s="19">
        <v>4</v>
      </c>
      <c r="BG100" s="19">
        <v>6</v>
      </c>
      <c r="BH100" s="19">
        <v>0.5</v>
      </c>
      <c r="BI100" s="19">
        <v>10</v>
      </c>
      <c r="BJ100" s="19">
        <v>1</v>
      </c>
      <c r="BK100" s="19">
        <v>1</v>
      </c>
      <c r="BL100" s="19">
        <v>1</v>
      </c>
      <c r="BM100" s="19">
        <v>1</v>
      </c>
      <c r="BN100" s="19">
        <v>0</v>
      </c>
      <c r="BO100" s="19">
        <v>0</v>
      </c>
      <c r="BP100" s="19">
        <v>0</v>
      </c>
      <c r="BQ100" s="19">
        <v>0</v>
      </c>
      <c r="BR100" s="19">
        <v>1</v>
      </c>
      <c r="BS100" s="19">
        <v>1</v>
      </c>
      <c r="BT100" s="19">
        <v>1</v>
      </c>
      <c r="BU100" s="19">
        <v>1</v>
      </c>
    </row>
    <row r="101" spans="1:73" x14ac:dyDescent="0.3">
      <c r="A101" s="26">
        <v>99</v>
      </c>
      <c r="B101" s="19">
        <v>80</v>
      </c>
      <c r="C101" s="19">
        <v>7.7999591827392578E-2</v>
      </c>
      <c r="D101" s="19">
        <v>1.2999931971232101E-3</v>
      </c>
      <c r="E101" s="19">
        <v>5</v>
      </c>
      <c r="G101" s="19">
        <v>8.5923294280417081E-4</v>
      </c>
      <c r="H101" s="19">
        <v>8.1304675113504365E-2</v>
      </c>
      <c r="I101" s="19">
        <v>2.738709065189289E-2</v>
      </c>
      <c r="J101" s="19">
        <v>1.4197580394648201E-2</v>
      </c>
      <c r="K101" s="19">
        <f t="shared" si="1"/>
        <v>1.4197580394648201E-2</v>
      </c>
      <c r="L101" s="19">
        <v>8.5923294280417081E-4</v>
      </c>
      <c r="M101" s="19">
        <v>8.5923294280417081E-4</v>
      </c>
      <c r="N101" s="19">
        <v>1.3877787807814459E-16</v>
      </c>
      <c r="O101" s="19">
        <v>5.5511151231257827E-16</v>
      </c>
      <c r="P101" s="19">
        <v>-2.775557561562891E-17</v>
      </c>
      <c r="Q101" s="19">
        <v>0</v>
      </c>
      <c r="R101" s="19">
        <v>-1.5625E-2</v>
      </c>
      <c r="S101" s="19">
        <v>1.5625E-2</v>
      </c>
      <c r="T101" s="19">
        <v>3.125E-2</v>
      </c>
      <c r="U101" s="19">
        <v>0</v>
      </c>
      <c r="V101" s="19">
        <v>-1.874999999999793E-4</v>
      </c>
      <c r="W101" s="19">
        <v>9.374999999999245E-4</v>
      </c>
      <c r="X101" s="19">
        <v>1.874999999999905E-3</v>
      </c>
      <c r="Y101" s="19">
        <v>0.12500000000000011</v>
      </c>
      <c r="Z101" s="19">
        <v>-0.625</v>
      </c>
      <c r="AA101" s="19">
        <v>-0.25</v>
      </c>
      <c r="AB101" s="19">
        <v>0</v>
      </c>
      <c r="AC101" s="19">
        <v>-1.5625E-2</v>
      </c>
      <c r="AD101" s="19">
        <v>1.5625E-2</v>
      </c>
      <c r="AE101" s="19">
        <v>3.125E-2</v>
      </c>
      <c r="AF101" s="19">
        <v>0</v>
      </c>
      <c r="AG101" s="19">
        <v>0.128046875</v>
      </c>
      <c r="AH101" s="19">
        <v>-0.62148437499999998</v>
      </c>
      <c r="AI101" s="19">
        <v>-0.24296875000000001</v>
      </c>
      <c r="AJ101" s="19">
        <v>0</v>
      </c>
      <c r="AK101" s="19">
        <v>20</v>
      </c>
      <c r="AL101" s="19">
        <v>10</v>
      </c>
      <c r="AM101" s="19">
        <v>0</v>
      </c>
      <c r="AN101" s="19">
        <v>50</v>
      </c>
      <c r="AO101" s="19">
        <v>0</v>
      </c>
      <c r="AP101" s="19">
        <v>0</v>
      </c>
      <c r="AQ101" s="19">
        <v>0</v>
      </c>
      <c r="AR101" s="19">
        <v>0</v>
      </c>
      <c r="AS101" s="19" t="s">
        <v>543</v>
      </c>
      <c r="AT101" s="19">
        <v>1</v>
      </c>
      <c r="AU101" s="19">
        <v>0</v>
      </c>
      <c r="AV101" s="19">
        <v>0</v>
      </c>
      <c r="AW101" s="19">
        <v>0</v>
      </c>
      <c r="AX101" s="19">
        <v>0</v>
      </c>
      <c r="AY101" s="19">
        <v>45</v>
      </c>
      <c r="AZ101" s="19">
        <v>0</v>
      </c>
      <c r="BA101" s="19">
        <v>1</v>
      </c>
      <c r="BB101" s="19" t="s">
        <v>89</v>
      </c>
      <c r="BC101" s="19">
        <v>5</v>
      </c>
      <c r="BD101" s="19">
        <v>2</v>
      </c>
      <c r="BE101" s="19">
        <v>0.05</v>
      </c>
      <c r="BF101" s="19">
        <v>4</v>
      </c>
      <c r="BG101" s="19">
        <v>6</v>
      </c>
      <c r="BH101" s="19">
        <v>0.5</v>
      </c>
      <c r="BI101" s="19">
        <v>10</v>
      </c>
      <c r="BJ101" s="19">
        <v>1</v>
      </c>
      <c r="BK101" s="19">
        <v>1</v>
      </c>
      <c r="BL101" s="19">
        <v>1</v>
      </c>
      <c r="BM101" s="19">
        <v>1</v>
      </c>
      <c r="BN101" s="19">
        <v>0</v>
      </c>
      <c r="BO101" s="19">
        <v>0</v>
      </c>
      <c r="BP101" s="19">
        <v>0</v>
      </c>
      <c r="BQ101" s="19">
        <v>0</v>
      </c>
      <c r="BR101" s="19">
        <v>1</v>
      </c>
      <c r="BS101" s="19">
        <v>1</v>
      </c>
      <c r="BT101" s="19">
        <v>1</v>
      </c>
      <c r="BU101" s="19">
        <v>1</v>
      </c>
    </row>
    <row r="102" spans="1:73" x14ac:dyDescent="0.3">
      <c r="A102" s="26">
        <v>100</v>
      </c>
      <c r="B102" s="19">
        <v>80</v>
      </c>
      <c r="C102" s="19">
        <v>9.3599557876586914E-2</v>
      </c>
      <c r="D102" s="19">
        <v>1.5599926312764481E-3</v>
      </c>
      <c r="E102" s="19">
        <v>5</v>
      </c>
      <c r="G102" s="19">
        <v>8.5923294280417081E-4</v>
      </c>
      <c r="H102" s="19">
        <v>8.1304675113504365E-2</v>
      </c>
      <c r="I102" s="19">
        <v>2.738709065189289E-2</v>
      </c>
      <c r="J102" s="19">
        <v>1.4197580394648201E-2</v>
      </c>
      <c r="K102" s="19">
        <f t="shared" si="1"/>
        <v>1.4197580394648201E-2</v>
      </c>
      <c r="L102" s="19">
        <v>8.5923294280417081E-4</v>
      </c>
      <c r="M102" s="19">
        <v>8.5923294280417081E-4</v>
      </c>
      <c r="N102" s="19">
        <v>9.7144514654701197E-17</v>
      </c>
      <c r="O102" s="19">
        <v>5.5511151231257827E-16</v>
      </c>
      <c r="P102" s="19">
        <v>-2.775557561562891E-17</v>
      </c>
      <c r="Q102" s="19">
        <v>0</v>
      </c>
      <c r="R102" s="19">
        <v>1.5625E-2</v>
      </c>
      <c r="S102" s="19">
        <v>1.562499999999999E-2</v>
      </c>
      <c r="T102" s="19">
        <v>3.125E-2</v>
      </c>
      <c r="U102" s="19">
        <v>0</v>
      </c>
      <c r="V102" s="19">
        <v>1.874999999999793E-4</v>
      </c>
      <c r="W102" s="19">
        <v>9.374999999999245E-4</v>
      </c>
      <c r="X102" s="19">
        <v>1.874999999999905E-3</v>
      </c>
      <c r="Y102" s="19">
        <v>-0.1249999999999999</v>
      </c>
      <c r="Z102" s="19">
        <v>-0.625</v>
      </c>
      <c r="AA102" s="19">
        <v>-0.25</v>
      </c>
      <c r="AB102" s="19">
        <v>0</v>
      </c>
      <c r="AC102" s="19">
        <v>1.5625E-2</v>
      </c>
      <c r="AD102" s="19">
        <v>1.562499999999999E-2</v>
      </c>
      <c r="AE102" s="19">
        <v>3.125E-2</v>
      </c>
      <c r="AF102" s="19">
        <v>0</v>
      </c>
      <c r="AG102" s="19">
        <v>-0.128046875</v>
      </c>
      <c r="AH102" s="19">
        <v>-0.62148437499999998</v>
      </c>
      <c r="AI102" s="19">
        <v>-0.24296875000000001</v>
      </c>
      <c r="AJ102" s="19">
        <v>0</v>
      </c>
      <c r="AK102" s="19">
        <v>10</v>
      </c>
      <c r="AL102" s="19">
        <v>20</v>
      </c>
      <c r="AM102" s="19">
        <v>0</v>
      </c>
      <c r="AN102" s="19">
        <v>50</v>
      </c>
      <c r="AO102" s="19">
        <v>0</v>
      </c>
      <c r="AP102" s="19">
        <v>0</v>
      </c>
      <c r="AQ102" s="19">
        <v>0</v>
      </c>
      <c r="AR102" s="19">
        <v>0</v>
      </c>
      <c r="AS102" s="19" t="s">
        <v>544</v>
      </c>
      <c r="AT102" s="19">
        <v>1</v>
      </c>
      <c r="AU102" s="19">
        <v>0</v>
      </c>
      <c r="AV102" s="19">
        <v>0</v>
      </c>
      <c r="AW102" s="19">
        <v>0</v>
      </c>
      <c r="AX102" s="19">
        <v>0</v>
      </c>
      <c r="AY102" s="19">
        <v>45</v>
      </c>
      <c r="AZ102" s="19">
        <v>0</v>
      </c>
      <c r="BA102" s="19">
        <v>1</v>
      </c>
      <c r="BB102" s="19" t="s">
        <v>89</v>
      </c>
      <c r="BC102" s="19">
        <v>5</v>
      </c>
      <c r="BD102" s="19">
        <v>2</v>
      </c>
      <c r="BE102" s="19">
        <v>0.05</v>
      </c>
      <c r="BF102" s="19">
        <v>4</v>
      </c>
      <c r="BG102" s="19">
        <v>6</v>
      </c>
      <c r="BH102" s="19">
        <v>0.5</v>
      </c>
      <c r="BI102" s="19">
        <v>10</v>
      </c>
      <c r="BJ102" s="19">
        <v>1</v>
      </c>
      <c r="BK102" s="19">
        <v>1</v>
      </c>
      <c r="BL102" s="19">
        <v>1</v>
      </c>
      <c r="BM102" s="19">
        <v>1</v>
      </c>
      <c r="BN102" s="19">
        <v>0</v>
      </c>
      <c r="BO102" s="19">
        <v>0</v>
      </c>
      <c r="BP102" s="19">
        <v>0</v>
      </c>
      <c r="BQ102" s="19">
        <v>0</v>
      </c>
      <c r="BR102" s="19">
        <v>1</v>
      </c>
      <c r="BS102" s="19">
        <v>1</v>
      </c>
      <c r="BT102" s="19">
        <v>1</v>
      </c>
      <c r="BU102" s="19">
        <v>1</v>
      </c>
    </row>
    <row r="103" spans="1:73" x14ac:dyDescent="0.3">
      <c r="A103" s="26">
        <v>101</v>
      </c>
      <c r="B103" s="19">
        <v>80</v>
      </c>
      <c r="C103" s="19">
        <v>7.7999353408813477E-2</v>
      </c>
      <c r="D103" s="19">
        <v>1.2999892234802251E-3</v>
      </c>
      <c r="E103" s="19">
        <v>4</v>
      </c>
      <c r="G103" s="19">
        <v>8.4201209908168139E-4</v>
      </c>
      <c r="H103" s="19">
        <v>4.7076130994114188E-2</v>
      </c>
      <c r="I103" s="19">
        <v>1.5921683328090651E-2</v>
      </c>
      <c r="J103" s="19">
        <v>8.4201209908168139E-4</v>
      </c>
      <c r="K103" s="19">
        <f t="shared" si="1"/>
        <v>8.4201209908168139E-4</v>
      </c>
      <c r="L103" s="19">
        <v>8.4201209908168139E-4</v>
      </c>
      <c r="N103" s="19">
        <v>5.5511151231257827E-17</v>
      </c>
      <c r="O103" s="19">
        <v>6.1629758220391547E-33</v>
      </c>
      <c r="P103" s="19">
        <v>0</v>
      </c>
      <c r="Q103" s="19">
        <v>0</v>
      </c>
      <c r="R103" s="19">
        <v>-3.125E-2</v>
      </c>
      <c r="S103" s="19">
        <v>1.9135106236677421E-18</v>
      </c>
      <c r="T103" s="19">
        <v>0</v>
      </c>
      <c r="U103" s="19">
        <v>0</v>
      </c>
      <c r="V103" s="19">
        <v>-2.0624999999999121E-3</v>
      </c>
      <c r="W103" s="19">
        <v>1.262917011620971E-19</v>
      </c>
      <c r="X103" s="19">
        <v>5.5511151231257827E-16</v>
      </c>
      <c r="Y103" s="19">
        <v>0.25</v>
      </c>
      <c r="Z103" s="19">
        <v>4.5924254968025748E-17</v>
      </c>
      <c r="AA103" s="19">
        <v>1</v>
      </c>
      <c r="AB103" s="19">
        <v>0</v>
      </c>
      <c r="AC103" s="19">
        <v>-3.125E-2</v>
      </c>
      <c r="AD103" s="19">
        <v>1.9135106236677421E-18</v>
      </c>
      <c r="AE103" s="19">
        <v>0</v>
      </c>
      <c r="AF103" s="19">
        <v>0</v>
      </c>
      <c r="AG103" s="19">
        <v>0.24296875000000001</v>
      </c>
      <c r="AH103" s="19">
        <v>4.6354794858350993E-17</v>
      </c>
      <c r="AI103" s="19">
        <v>1</v>
      </c>
      <c r="AJ103" s="19">
        <v>0</v>
      </c>
      <c r="AK103" s="19">
        <v>50</v>
      </c>
      <c r="AL103" s="19">
        <v>30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>
        <v>0</v>
      </c>
      <c r="AS103" s="19" t="s">
        <v>545</v>
      </c>
      <c r="AT103" s="19">
        <v>1</v>
      </c>
      <c r="AU103" s="19">
        <v>0</v>
      </c>
      <c r="AV103" s="19">
        <v>0</v>
      </c>
      <c r="AW103" s="19">
        <v>0</v>
      </c>
      <c r="AX103" s="19">
        <v>0</v>
      </c>
      <c r="AY103" s="19">
        <v>45</v>
      </c>
      <c r="AZ103" s="19">
        <v>0</v>
      </c>
      <c r="BA103" s="19">
        <v>1</v>
      </c>
      <c r="BB103" s="19" t="s">
        <v>89</v>
      </c>
      <c r="BC103" s="19">
        <v>5</v>
      </c>
      <c r="BD103" s="19">
        <v>2</v>
      </c>
      <c r="BE103" s="19">
        <v>0.05</v>
      </c>
      <c r="BF103" s="19">
        <v>4</v>
      </c>
      <c r="BG103" s="19">
        <v>6</v>
      </c>
      <c r="BH103" s="19">
        <v>0.5</v>
      </c>
      <c r="BI103" s="19">
        <v>10</v>
      </c>
      <c r="BJ103" s="19">
        <v>1</v>
      </c>
      <c r="BK103" s="19">
        <v>1</v>
      </c>
      <c r="BL103" s="19">
        <v>1</v>
      </c>
      <c r="BM103" s="19">
        <v>1</v>
      </c>
      <c r="BN103" s="19">
        <v>0</v>
      </c>
      <c r="BO103" s="19">
        <v>0</v>
      </c>
      <c r="BP103" s="19">
        <v>0</v>
      </c>
      <c r="BQ103" s="19">
        <v>0</v>
      </c>
      <c r="BR103" s="19">
        <v>1</v>
      </c>
      <c r="BS103" s="19">
        <v>1</v>
      </c>
      <c r="BT103" s="19">
        <v>1</v>
      </c>
      <c r="BU103" s="19">
        <v>1</v>
      </c>
    </row>
    <row r="104" spans="1:73" x14ac:dyDescent="0.3">
      <c r="A104" s="26">
        <v>102</v>
      </c>
      <c r="B104" s="19">
        <v>80</v>
      </c>
      <c r="C104" s="19">
        <v>6.2399864196777337E-2</v>
      </c>
      <c r="D104" s="19">
        <v>1.0399977366129559E-3</v>
      </c>
      <c r="E104" s="19">
        <v>4</v>
      </c>
      <c r="G104" s="19">
        <v>1.3989602723987559E-2</v>
      </c>
      <c r="H104" s="19">
        <v>9.4127023135627694E-2</v>
      </c>
      <c r="I104" s="19">
        <v>2.7764459915060508E-2</v>
      </c>
      <c r="J104" s="19">
        <v>1.3989602723987559E-2</v>
      </c>
      <c r="K104" s="19">
        <f t="shared" si="1"/>
        <v>1.3989602723987559E-2</v>
      </c>
      <c r="L104" s="19">
        <v>1.3989602723987559E-2</v>
      </c>
      <c r="N104" s="19">
        <v>-4.4408920985006262E-16</v>
      </c>
      <c r="O104" s="19">
        <v>8.3266726846886741E-17</v>
      </c>
      <c r="P104" s="19">
        <v>-3.3306690738754701E-16</v>
      </c>
      <c r="Q104" s="19">
        <v>0</v>
      </c>
      <c r="R104" s="19">
        <v>6.2500000000000003E-3</v>
      </c>
      <c r="S104" s="19">
        <v>3.7499999999999999E-2</v>
      </c>
      <c r="T104" s="19">
        <v>-7.4999999999999997E-2</v>
      </c>
      <c r="U104" s="19">
        <v>0</v>
      </c>
      <c r="V104" s="19">
        <v>-3.2625000000000022E-2</v>
      </c>
      <c r="W104" s="19">
        <v>4.6874999999999556E-3</v>
      </c>
      <c r="X104" s="19">
        <v>-9.3750000000000777E-3</v>
      </c>
      <c r="Y104" s="19">
        <v>0.5</v>
      </c>
      <c r="Z104" s="19">
        <v>0.25</v>
      </c>
      <c r="AA104" s="19">
        <v>0.5</v>
      </c>
      <c r="AB104" s="19">
        <v>0</v>
      </c>
      <c r="AC104" s="19">
        <v>6.2500000000000003E-3</v>
      </c>
      <c r="AD104" s="19">
        <v>3.7499999999999999E-2</v>
      </c>
      <c r="AE104" s="19">
        <v>-7.4999999999999997E-2</v>
      </c>
      <c r="AF104" s="19">
        <v>0</v>
      </c>
      <c r="AG104" s="19">
        <v>0.49484375000000003</v>
      </c>
      <c r="AH104" s="19">
        <v>0.25187500000000002</v>
      </c>
      <c r="AI104" s="19">
        <v>0.49625000000000002</v>
      </c>
      <c r="AJ104" s="19">
        <v>0</v>
      </c>
      <c r="AK104" s="19">
        <v>50</v>
      </c>
      <c r="AL104" s="19">
        <v>10</v>
      </c>
      <c r="AM104" s="19">
        <v>20</v>
      </c>
      <c r="AN104" s="19">
        <v>0</v>
      </c>
      <c r="AO104" s="19">
        <v>0</v>
      </c>
      <c r="AP104" s="19">
        <v>0</v>
      </c>
      <c r="AQ104" s="19">
        <v>0</v>
      </c>
      <c r="AR104" s="19">
        <v>0</v>
      </c>
      <c r="AS104" s="19" t="s">
        <v>546</v>
      </c>
      <c r="AT104" s="19">
        <v>1</v>
      </c>
      <c r="AU104" s="19">
        <v>0</v>
      </c>
      <c r="AV104" s="19">
        <v>0</v>
      </c>
      <c r="AW104" s="19">
        <v>0</v>
      </c>
      <c r="AX104" s="19">
        <v>0</v>
      </c>
      <c r="AY104" s="19">
        <v>45</v>
      </c>
      <c r="AZ104" s="19">
        <v>0</v>
      </c>
      <c r="BA104" s="19">
        <v>1</v>
      </c>
      <c r="BB104" s="19" t="s">
        <v>89</v>
      </c>
      <c r="BC104" s="19">
        <v>5</v>
      </c>
      <c r="BD104" s="19">
        <v>2</v>
      </c>
      <c r="BE104" s="19">
        <v>0.05</v>
      </c>
      <c r="BF104" s="19">
        <v>4</v>
      </c>
      <c r="BG104" s="19">
        <v>6</v>
      </c>
      <c r="BH104" s="19">
        <v>0.5</v>
      </c>
      <c r="BI104" s="19">
        <v>10</v>
      </c>
      <c r="BJ104" s="19">
        <v>1</v>
      </c>
      <c r="BK104" s="19">
        <v>1</v>
      </c>
      <c r="BL104" s="19">
        <v>1</v>
      </c>
      <c r="BM104" s="19">
        <v>1</v>
      </c>
      <c r="BN104" s="19">
        <v>0</v>
      </c>
      <c r="BO104" s="19">
        <v>0</v>
      </c>
      <c r="BP104" s="19">
        <v>0</v>
      </c>
      <c r="BQ104" s="19">
        <v>0</v>
      </c>
      <c r="BR104" s="19">
        <v>1</v>
      </c>
      <c r="BS104" s="19">
        <v>1</v>
      </c>
      <c r="BT104" s="19">
        <v>1</v>
      </c>
      <c r="BU104" s="19">
        <v>1</v>
      </c>
    </row>
    <row r="105" spans="1:73" x14ac:dyDescent="0.3">
      <c r="A105" s="26">
        <v>103</v>
      </c>
      <c r="B105" s="19">
        <v>80</v>
      </c>
      <c r="C105" s="19">
        <v>7.7999591827392578E-2</v>
      </c>
      <c r="D105" s="19">
        <v>1.2999931971232101E-3</v>
      </c>
      <c r="E105" s="19">
        <v>4</v>
      </c>
      <c r="G105" s="19">
        <v>1.398960272398757E-2</v>
      </c>
      <c r="H105" s="19">
        <v>9.4127023135627694E-2</v>
      </c>
      <c r="I105" s="19">
        <v>2.7764459915060519E-2</v>
      </c>
      <c r="J105" s="19">
        <v>1.398960272398757E-2</v>
      </c>
      <c r="K105" s="19">
        <f t="shared" si="1"/>
        <v>1.398960272398757E-2</v>
      </c>
      <c r="L105" s="19">
        <v>1.398960272398757E-2</v>
      </c>
      <c r="N105" s="19">
        <v>-4.4408920985006262E-16</v>
      </c>
      <c r="O105" s="19">
        <v>-5.5511151231257827E-17</v>
      </c>
      <c r="P105" s="19">
        <v>-3.3306690738754701E-16</v>
      </c>
      <c r="Q105" s="19">
        <v>0</v>
      </c>
      <c r="R105" s="19">
        <v>6.2500000000000003E-3</v>
      </c>
      <c r="S105" s="19">
        <v>-3.7500000000000012E-2</v>
      </c>
      <c r="T105" s="19">
        <v>-7.4999999999999997E-2</v>
      </c>
      <c r="U105" s="19">
        <v>0</v>
      </c>
      <c r="V105" s="19">
        <v>-3.2625000000000022E-2</v>
      </c>
      <c r="W105" s="19">
        <v>-4.6875000000000111E-3</v>
      </c>
      <c r="X105" s="19">
        <v>-9.3750000000000777E-3</v>
      </c>
      <c r="Y105" s="19">
        <v>0.5</v>
      </c>
      <c r="Z105" s="19">
        <v>-0.25</v>
      </c>
      <c r="AA105" s="19">
        <v>0.5</v>
      </c>
      <c r="AB105" s="19">
        <v>0</v>
      </c>
      <c r="AC105" s="19">
        <v>6.2500000000000003E-3</v>
      </c>
      <c r="AD105" s="19">
        <v>-3.7500000000000012E-2</v>
      </c>
      <c r="AE105" s="19">
        <v>-7.4999999999999997E-2</v>
      </c>
      <c r="AF105" s="19">
        <v>0</v>
      </c>
      <c r="AG105" s="19">
        <v>0.49484375000000003</v>
      </c>
      <c r="AH105" s="19">
        <v>-0.25187500000000002</v>
      </c>
      <c r="AI105" s="19">
        <v>0.49625000000000002</v>
      </c>
      <c r="AJ105" s="19">
        <v>0</v>
      </c>
      <c r="AK105" s="19">
        <v>50</v>
      </c>
      <c r="AL105" s="19">
        <v>10</v>
      </c>
      <c r="AM105" s="19">
        <v>0</v>
      </c>
      <c r="AN105" s="19">
        <v>20</v>
      </c>
      <c r="AO105" s="19">
        <v>0</v>
      </c>
      <c r="AP105" s="19">
        <v>0</v>
      </c>
      <c r="AQ105" s="19">
        <v>0</v>
      </c>
      <c r="AR105" s="19">
        <v>0</v>
      </c>
      <c r="AS105" s="19" t="s">
        <v>547</v>
      </c>
      <c r="AT105" s="19">
        <v>1</v>
      </c>
      <c r="AU105" s="19">
        <v>0</v>
      </c>
      <c r="AV105" s="19">
        <v>0</v>
      </c>
      <c r="AW105" s="19">
        <v>0</v>
      </c>
      <c r="AX105" s="19">
        <v>0</v>
      </c>
      <c r="AY105" s="19">
        <v>45</v>
      </c>
      <c r="AZ105" s="19">
        <v>0</v>
      </c>
      <c r="BA105" s="19">
        <v>1</v>
      </c>
      <c r="BB105" s="19" t="s">
        <v>89</v>
      </c>
      <c r="BC105" s="19">
        <v>5</v>
      </c>
      <c r="BD105" s="19">
        <v>2</v>
      </c>
      <c r="BE105" s="19">
        <v>0.05</v>
      </c>
      <c r="BF105" s="19">
        <v>4</v>
      </c>
      <c r="BG105" s="19">
        <v>6</v>
      </c>
      <c r="BH105" s="19">
        <v>0.5</v>
      </c>
      <c r="BI105" s="19">
        <v>10</v>
      </c>
      <c r="BJ105" s="19">
        <v>1</v>
      </c>
      <c r="BK105" s="19">
        <v>1</v>
      </c>
      <c r="BL105" s="19">
        <v>1</v>
      </c>
      <c r="BM105" s="19">
        <v>1</v>
      </c>
      <c r="BN105" s="19">
        <v>0</v>
      </c>
      <c r="BO105" s="19">
        <v>0</v>
      </c>
      <c r="BP105" s="19">
        <v>0</v>
      </c>
      <c r="BQ105" s="19">
        <v>0</v>
      </c>
      <c r="BR105" s="19">
        <v>1</v>
      </c>
      <c r="BS105" s="19">
        <v>1</v>
      </c>
      <c r="BT105" s="19">
        <v>1</v>
      </c>
      <c r="BU105" s="19">
        <v>1</v>
      </c>
    </row>
    <row r="106" spans="1:73" x14ac:dyDescent="0.3">
      <c r="A106" s="26">
        <v>104</v>
      </c>
      <c r="B106" s="19">
        <v>80</v>
      </c>
      <c r="C106" s="19">
        <v>7.7999353408813477E-2</v>
      </c>
      <c r="D106" s="19">
        <v>1.2999892234802251E-3</v>
      </c>
      <c r="E106" s="19">
        <v>4</v>
      </c>
      <c r="G106" s="19">
        <v>1.3989602723987559E-2</v>
      </c>
      <c r="H106" s="19">
        <v>9.4127023135627694E-2</v>
      </c>
      <c r="I106" s="19">
        <v>2.7764459915060491E-2</v>
      </c>
      <c r="J106" s="19">
        <v>1.3989602723987559E-2</v>
      </c>
      <c r="K106" s="19">
        <f t="shared" si="1"/>
        <v>1.3989602723987559E-2</v>
      </c>
      <c r="L106" s="19">
        <v>1.3989602723987559E-2</v>
      </c>
      <c r="N106" s="19">
        <v>4.4408920985006262E-16</v>
      </c>
      <c r="O106" s="19">
        <v>5.5511151231257827E-17</v>
      </c>
      <c r="P106" s="19">
        <v>-3.3306690738754701E-16</v>
      </c>
      <c r="Q106" s="19">
        <v>0</v>
      </c>
      <c r="R106" s="19">
        <v>-6.2500000000000003E-3</v>
      </c>
      <c r="S106" s="19">
        <v>-3.7499999999999999E-2</v>
      </c>
      <c r="T106" s="19">
        <v>-7.4999999999999997E-2</v>
      </c>
      <c r="U106" s="19">
        <v>0</v>
      </c>
      <c r="V106" s="19">
        <v>3.2625000000000022E-2</v>
      </c>
      <c r="W106" s="19">
        <v>-4.6874999999998446E-3</v>
      </c>
      <c r="X106" s="19">
        <v>-9.3750000000000777E-3</v>
      </c>
      <c r="Y106" s="19">
        <v>-0.5</v>
      </c>
      <c r="Z106" s="19">
        <v>-0.24999999999999989</v>
      </c>
      <c r="AA106" s="19">
        <v>0.5</v>
      </c>
      <c r="AB106" s="19">
        <v>0</v>
      </c>
      <c r="AC106" s="19">
        <v>-6.2500000000000003E-3</v>
      </c>
      <c r="AD106" s="19">
        <v>-3.7499999999999999E-2</v>
      </c>
      <c r="AE106" s="19">
        <v>-7.4999999999999997E-2</v>
      </c>
      <c r="AF106" s="19">
        <v>0</v>
      </c>
      <c r="AG106" s="19">
        <v>-0.49484375000000003</v>
      </c>
      <c r="AH106" s="19">
        <v>-0.2518749999999999</v>
      </c>
      <c r="AI106" s="19">
        <v>0.49625000000000002</v>
      </c>
      <c r="AJ106" s="19">
        <v>0</v>
      </c>
      <c r="AK106" s="19">
        <v>10</v>
      </c>
      <c r="AL106" s="19">
        <v>50</v>
      </c>
      <c r="AM106" s="19">
        <v>0</v>
      </c>
      <c r="AN106" s="19">
        <v>20</v>
      </c>
      <c r="AO106" s="19">
        <v>0</v>
      </c>
      <c r="AP106" s="19">
        <v>0</v>
      </c>
      <c r="AQ106" s="19">
        <v>0</v>
      </c>
      <c r="AR106" s="19">
        <v>0</v>
      </c>
      <c r="AS106" s="19" t="s">
        <v>548</v>
      </c>
      <c r="AT106" s="19">
        <v>1</v>
      </c>
      <c r="AU106" s="19">
        <v>0</v>
      </c>
      <c r="AV106" s="19">
        <v>0</v>
      </c>
      <c r="AW106" s="19">
        <v>0</v>
      </c>
      <c r="AX106" s="19">
        <v>0</v>
      </c>
      <c r="AY106" s="19">
        <v>45</v>
      </c>
      <c r="AZ106" s="19">
        <v>0</v>
      </c>
      <c r="BA106" s="19">
        <v>1</v>
      </c>
      <c r="BB106" s="19" t="s">
        <v>89</v>
      </c>
      <c r="BC106" s="19">
        <v>5</v>
      </c>
      <c r="BD106" s="19">
        <v>2</v>
      </c>
      <c r="BE106" s="19">
        <v>0.05</v>
      </c>
      <c r="BF106" s="19">
        <v>4</v>
      </c>
      <c r="BG106" s="19">
        <v>6</v>
      </c>
      <c r="BH106" s="19">
        <v>0.5</v>
      </c>
      <c r="BI106" s="19">
        <v>10</v>
      </c>
      <c r="BJ106" s="19">
        <v>1</v>
      </c>
      <c r="BK106" s="19">
        <v>1</v>
      </c>
      <c r="BL106" s="19">
        <v>1</v>
      </c>
      <c r="BM106" s="19">
        <v>1</v>
      </c>
      <c r="BN106" s="19">
        <v>0</v>
      </c>
      <c r="BO106" s="19">
        <v>0</v>
      </c>
      <c r="BP106" s="19">
        <v>0</v>
      </c>
      <c r="BQ106" s="19">
        <v>0</v>
      </c>
      <c r="BR106" s="19">
        <v>1</v>
      </c>
      <c r="BS106" s="19">
        <v>1</v>
      </c>
      <c r="BT106" s="19">
        <v>1</v>
      </c>
      <c r="BU106" s="19">
        <v>1</v>
      </c>
    </row>
    <row r="107" spans="1:73" x14ac:dyDescent="0.3">
      <c r="A107" s="26">
        <v>105</v>
      </c>
      <c r="B107" s="19">
        <v>80</v>
      </c>
      <c r="C107" s="19">
        <v>7.7999591827392578E-2</v>
      </c>
      <c r="D107" s="19">
        <v>1.2999931971232101E-3</v>
      </c>
      <c r="E107" s="19">
        <v>5</v>
      </c>
      <c r="G107" s="19">
        <v>4.5359889012759986E-3</v>
      </c>
      <c r="H107" s="19">
        <v>0.1015259261069556</v>
      </c>
      <c r="I107" s="19">
        <v>3.6160125656584642E-2</v>
      </c>
      <c r="J107" s="19">
        <v>9.364368972333342E-3</v>
      </c>
      <c r="K107" s="19">
        <f t="shared" si="1"/>
        <v>9.364368972333342E-3</v>
      </c>
      <c r="L107" s="19">
        <v>4.5359889012759986E-3</v>
      </c>
      <c r="M107" s="19">
        <v>4.5359889012759986E-3</v>
      </c>
      <c r="N107" s="19">
        <v>-2.2204460492503131E-16</v>
      </c>
      <c r="O107" s="19">
        <v>8.3266726846886741E-17</v>
      </c>
      <c r="P107" s="19">
        <v>-6.6613381477509392E-16</v>
      </c>
      <c r="Q107" s="19">
        <v>0</v>
      </c>
      <c r="R107" s="19">
        <v>-9.3749999999999997E-3</v>
      </c>
      <c r="S107" s="19">
        <v>2.1874999999999999E-2</v>
      </c>
      <c r="T107" s="19">
        <v>-4.3749999999999997E-2</v>
      </c>
      <c r="U107" s="19">
        <v>0</v>
      </c>
      <c r="V107" s="19">
        <v>-9.3749999999948042E-5</v>
      </c>
      <c r="W107" s="19">
        <v>4.9687500000000079E-3</v>
      </c>
      <c r="X107" s="19">
        <v>-9.9374999999997105E-3</v>
      </c>
      <c r="Y107" s="19">
        <v>0.375</v>
      </c>
      <c r="Z107" s="19">
        <v>0.12500000000000011</v>
      </c>
      <c r="AA107" s="19">
        <v>0.75</v>
      </c>
      <c r="AB107" s="19">
        <v>0</v>
      </c>
      <c r="AC107" s="19">
        <v>-9.3749999999999997E-3</v>
      </c>
      <c r="AD107" s="19">
        <v>2.1874999999999999E-2</v>
      </c>
      <c r="AE107" s="19">
        <v>-4.3749999999999997E-2</v>
      </c>
      <c r="AF107" s="19">
        <v>0</v>
      </c>
      <c r="AG107" s="19">
        <v>0.36960937500000002</v>
      </c>
      <c r="AH107" s="19">
        <v>0.12664062500000001</v>
      </c>
      <c r="AI107" s="19">
        <v>0.74671874999999999</v>
      </c>
      <c r="AJ107" s="19">
        <v>0</v>
      </c>
      <c r="AK107" s="19">
        <v>50</v>
      </c>
      <c r="AL107" s="19">
        <v>20</v>
      </c>
      <c r="AM107" s="19">
        <v>10</v>
      </c>
      <c r="AN107" s="19">
        <v>0</v>
      </c>
      <c r="AO107" s="19">
        <v>0</v>
      </c>
      <c r="AP107" s="19">
        <v>0</v>
      </c>
      <c r="AQ107" s="19">
        <v>0</v>
      </c>
      <c r="AR107" s="19">
        <v>0</v>
      </c>
      <c r="AS107" s="19" t="s">
        <v>549</v>
      </c>
      <c r="AT107" s="19">
        <v>1</v>
      </c>
      <c r="AU107" s="19">
        <v>0</v>
      </c>
      <c r="AV107" s="19">
        <v>0</v>
      </c>
      <c r="AW107" s="19">
        <v>0</v>
      </c>
      <c r="AX107" s="19">
        <v>0</v>
      </c>
      <c r="AY107" s="19">
        <v>45</v>
      </c>
      <c r="AZ107" s="19">
        <v>0</v>
      </c>
      <c r="BA107" s="19">
        <v>1</v>
      </c>
      <c r="BB107" s="19" t="s">
        <v>89</v>
      </c>
      <c r="BC107" s="19">
        <v>5</v>
      </c>
      <c r="BD107" s="19">
        <v>2</v>
      </c>
      <c r="BE107" s="19">
        <v>0.05</v>
      </c>
      <c r="BF107" s="19">
        <v>4</v>
      </c>
      <c r="BG107" s="19">
        <v>6</v>
      </c>
      <c r="BH107" s="19">
        <v>0.5</v>
      </c>
      <c r="BI107" s="19">
        <v>10</v>
      </c>
      <c r="BJ107" s="19">
        <v>1</v>
      </c>
      <c r="BK107" s="19">
        <v>1</v>
      </c>
      <c r="BL107" s="19">
        <v>1</v>
      </c>
      <c r="BM107" s="19">
        <v>1</v>
      </c>
      <c r="BN107" s="19">
        <v>0</v>
      </c>
      <c r="BO107" s="19">
        <v>0</v>
      </c>
      <c r="BP107" s="19">
        <v>0</v>
      </c>
      <c r="BQ107" s="19">
        <v>0</v>
      </c>
      <c r="BR107" s="19">
        <v>1</v>
      </c>
      <c r="BS107" s="19">
        <v>1</v>
      </c>
      <c r="BT107" s="19">
        <v>1</v>
      </c>
      <c r="BU107" s="19">
        <v>1</v>
      </c>
    </row>
    <row r="108" spans="1:73" x14ac:dyDescent="0.3">
      <c r="A108" s="26">
        <v>106</v>
      </c>
      <c r="B108" s="19">
        <v>80</v>
      </c>
      <c r="C108" s="19">
        <v>9.3599557876586914E-2</v>
      </c>
      <c r="D108" s="19">
        <v>1.5599926312764481E-3</v>
      </c>
      <c r="E108" s="19">
        <v>5</v>
      </c>
      <c r="G108" s="19">
        <v>4.5359889012760047E-3</v>
      </c>
      <c r="H108" s="19">
        <v>0.1015259261069556</v>
      </c>
      <c r="I108" s="19">
        <v>3.6160125656584642E-2</v>
      </c>
      <c r="J108" s="19">
        <v>9.3643689723333472E-3</v>
      </c>
      <c r="K108" s="19">
        <f t="shared" si="1"/>
        <v>9.3643689723333472E-3</v>
      </c>
      <c r="L108" s="19">
        <v>4.5359889012760047E-3</v>
      </c>
      <c r="M108" s="19">
        <v>4.5359889012760047E-3</v>
      </c>
      <c r="N108" s="19">
        <v>-2.2204460492503131E-16</v>
      </c>
      <c r="O108" s="19">
        <v>0</v>
      </c>
      <c r="P108" s="19">
        <v>-6.6613381477509392E-16</v>
      </c>
      <c r="Q108" s="19">
        <v>0</v>
      </c>
      <c r="R108" s="19">
        <v>-9.3749999999999997E-3</v>
      </c>
      <c r="S108" s="19">
        <v>-2.1875000000000009E-2</v>
      </c>
      <c r="T108" s="19">
        <v>-4.3749999999999997E-2</v>
      </c>
      <c r="U108" s="19">
        <v>0</v>
      </c>
      <c r="V108" s="19">
        <v>-9.3749999999948042E-5</v>
      </c>
      <c r="W108" s="19">
        <v>-4.9687500000000356E-3</v>
      </c>
      <c r="X108" s="19">
        <v>-9.9374999999997105E-3</v>
      </c>
      <c r="Y108" s="19">
        <v>0.375</v>
      </c>
      <c r="Z108" s="19">
        <v>-0.125</v>
      </c>
      <c r="AA108" s="19">
        <v>0.75</v>
      </c>
      <c r="AB108" s="19">
        <v>0</v>
      </c>
      <c r="AC108" s="19">
        <v>-9.3749999999999997E-3</v>
      </c>
      <c r="AD108" s="19">
        <v>-2.1875000000000009E-2</v>
      </c>
      <c r="AE108" s="19">
        <v>-4.3749999999999997E-2</v>
      </c>
      <c r="AF108" s="19">
        <v>0</v>
      </c>
      <c r="AG108" s="19">
        <v>0.36960937500000002</v>
      </c>
      <c r="AH108" s="19">
        <v>-0.12664062500000001</v>
      </c>
      <c r="AI108" s="19">
        <v>0.74671874999999999</v>
      </c>
      <c r="AJ108" s="19">
        <v>0</v>
      </c>
      <c r="AK108" s="19">
        <v>50</v>
      </c>
      <c r="AL108" s="19">
        <v>20</v>
      </c>
      <c r="AM108" s="19">
        <v>0</v>
      </c>
      <c r="AN108" s="19">
        <v>10</v>
      </c>
      <c r="AO108" s="19">
        <v>0</v>
      </c>
      <c r="AP108" s="19">
        <v>0</v>
      </c>
      <c r="AQ108" s="19">
        <v>0</v>
      </c>
      <c r="AR108" s="19">
        <v>0</v>
      </c>
      <c r="AS108" s="19" t="s">
        <v>483</v>
      </c>
      <c r="AT108" s="19">
        <v>1</v>
      </c>
      <c r="AU108" s="19">
        <v>0</v>
      </c>
      <c r="AV108" s="19">
        <v>0</v>
      </c>
      <c r="AW108" s="19">
        <v>0</v>
      </c>
      <c r="AX108" s="19">
        <v>0</v>
      </c>
      <c r="AY108" s="19">
        <v>45</v>
      </c>
      <c r="AZ108" s="19">
        <v>0</v>
      </c>
      <c r="BA108" s="19">
        <v>1</v>
      </c>
      <c r="BB108" s="19" t="s">
        <v>89</v>
      </c>
      <c r="BC108" s="19">
        <v>5</v>
      </c>
      <c r="BD108" s="19">
        <v>2</v>
      </c>
      <c r="BE108" s="19">
        <v>0.05</v>
      </c>
      <c r="BF108" s="19">
        <v>4</v>
      </c>
      <c r="BG108" s="19">
        <v>6</v>
      </c>
      <c r="BH108" s="19">
        <v>0.5</v>
      </c>
      <c r="BI108" s="19">
        <v>10</v>
      </c>
      <c r="BJ108" s="19">
        <v>1</v>
      </c>
      <c r="BK108" s="19">
        <v>1</v>
      </c>
      <c r="BL108" s="19">
        <v>1</v>
      </c>
      <c r="BM108" s="19">
        <v>1</v>
      </c>
      <c r="BN108" s="19">
        <v>0</v>
      </c>
      <c r="BO108" s="19">
        <v>0</v>
      </c>
      <c r="BP108" s="19">
        <v>0</v>
      </c>
      <c r="BQ108" s="19">
        <v>0</v>
      </c>
      <c r="BR108" s="19">
        <v>1</v>
      </c>
      <c r="BS108" s="19">
        <v>1</v>
      </c>
      <c r="BT108" s="19">
        <v>1</v>
      </c>
      <c r="BU108" s="19">
        <v>1</v>
      </c>
    </row>
    <row r="109" spans="1:73" x14ac:dyDescent="0.3">
      <c r="A109" s="26">
        <v>107</v>
      </c>
      <c r="B109" s="19">
        <v>80</v>
      </c>
      <c r="C109" s="19">
        <v>9.3599081039428711E-2</v>
      </c>
      <c r="D109" s="19">
        <v>1.559984683990479E-3</v>
      </c>
      <c r="E109" s="19">
        <v>5</v>
      </c>
      <c r="G109" s="19">
        <v>4.5359889012759856E-3</v>
      </c>
      <c r="H109" s="19">
        <v>0.1015259261069556</v>
      </c>
      <c r="I109" s="19">
        <v>3.6160125656584621E-2</v>
      </c>
      <c r="J109" s="19">
        <v>9.3643689723333402E-3</v>
      </c>
      <c r="K109" s="19">
        <f t="shared" si="1"/>
        <v>9.3643689723333402E-3</v>
      </c>
      <c r="L109" s="19">
        <v>4.5359889012759856E-3</v>
      </c>
      <c r="M109" s="19">
        <v>4.5359889012759856E-3</v>
      </c>
      <c r="N109" s="19">
        <v>2.2204460492503131E-16</v>
      </c>
      <c r="O109" s="19">
        <v>6.9388939039072284E-17</v>
      </c>
      <c r="P109" s="19">
        <v>-6.6613381477509392E-16</v>
      </c>
      <c r="Q109" s="19">
        <v>0</v>
      </c>
      <c r="R109" s="19">
        <v>9.3749999999999997E-3</v>
      </c>
      <c r="S109" s="19">
        <v>-2.1874999999999999E-2</v>
      </c>
      <c r="T109" s="19">
        <v>-4.3749999999999997E-2</v>
      </c>
      <c r="U109" s="19">
        <v>0</v>
      </c>
      <c r="V109" s="19">
        <v>9.3749999999948042E-5</v>
      </c>
      <c r="W109" s="19">
        <v>-4.9687499999999376E-3</v>
      </c>
      <c r="X109" s="19">
        <v>-9.9374999999997105E-3</v>
      </c>
      <c r="Y109" s="19">
        <v>-0.375</v>
      </c>
      <c r="Z109" s="19">
        <v>-0.1249999999999999</v>
      </c>
      <c r="AA109" s="19">
        <v>0.75</v>
      </c>
      <c r="AB109" s="19">
        <v>0</v>
      </c>
      <c r="AC109" s="19">
        <v>9.3749999999999997E-3</v>
      </c>
      <c r="AD109" s="19">
        <v>-2.1874999999999999E-2</v>
      </c>
      <c r="AE109" s="19">
        <v>-4.3749999999999997E-2</v>
      </c>
      <c r="AF109" s="19">
        <v>0</v>
      </c>
      <c r="AG109" s="19">
        <v>-0.36960937500000002</v>
      </c>
      <c r="AH109" s="19">
        <v>-0.1266406249999999</v>
      </c>
      <c r="AI109" s="19">
        <v>0.74671874999999999</v>
      </c>
      <c r="AJ109" s="19">
        <v>0</v>
      </c>
      <c r="AK109" s="19">
        <v>20</v>
      </c>
      <c r="AL109" s="19">
        <v>50</v>
      </c>
      <c r="AM109" s="19">
        <v>0</v>
      </c>
      <c r="AN109" s="19">
        <v>10</v>
      </c>
      <c r="AO109" s="19">
        <v>0</v>
      </c>
      <c r="AP109" s="19">
        <v>0</v>
      </c>
      <c r="AQ109" s="19">
        <v>0</v>
      </c>
      <c r="AR109" s="19">
        <v>0</v>
      </c>
      <c r="AS109" s="19" t="s">
        <v>550</v>
      </c>
      <c r="AT109" s="19">
        <v>1</v>
      </c>
      <c r="AU109" s="19">
        <v>0</v>
      </c>
      <c r="AV109" s="19">
        <v>0</v>
      </c>
      <c r="AW109" s="19">
        <v>0</v>
      </c>
      <c r="AX109" s="19">
        <v>0</v>
      </c>
      <c r="AY109" s="19">
        <v>45</v>
      </c>
      <c r="AZ109" s="19">
        <v>0</v>
      </c>
      <c r="BA109" s="19">
        <v>1</v>
      </c>
      <c r="BB109" s="19" t="s">
        <v>89</v>
      </c>
      <c r="BC109" s="19">
        <v>5</v>
      </c>
      <c r="BD109" s="19">
        <v>2</v>
      </c>
      <c r="BE109" s="19">
        <v>0.05</v>
      </c>
      <c r="BF109" s="19">
        <v>4</v>
      </c>
      <c r="BG109" s="19">
        <v>6</v>
      </c>
      <c r="BH109" s="19">
        <v>0.5</v>
      </c>
      <c r="BI109" s="19">
        <v>10</v>
      </c>
      <c r="BJ109" s="19">
        <v>1</v>
      </c>
      <c r="BK109" s="19">
        <v>1</v>
      </c>
      <c r="BL109" s="19">
        <v>1</v>
      </c>
      <c r="BM109" s="19">
        <v>1</v>
      </c>
      <c r="BN109" s="19">
        <v>0</v>
      </c>
      <c r="BO109" s="19">
        <v>0</v>
      </c>
      <c r="BP109" s="19">
        <v>0</v>
      </c>
      <c r="BQ109" s="19">
        <v>0</v>
      </c>
      <c r="BR109" s="19">
        <v>1</v>
      </c>
      <c r="BS109" s="19">
        <v>1</v>
      </c>
      <c r="BT109" s="19">
        <v>1</v>
      </c>
      <c r="BU109" s="19">
        <v>1</v>
      </c>
    </row>
    <row r="110" spans="1:73" x14ac:dyDescent="0.3">
      <c r="A110" s="26">
        <v>108</v>
      </c>
      <c r="B110" s="19">
        <v>80</v>
      </c>
      <c r="C110" s="19">
        <v>7.7999591827392578E-2</v>
      </c>
      <c r="D110" s="19">
        <v>1.2999931971232101E-3</v>
      </c>
      <c r="E110" s="19">
        <v>5</v>
      </c>
      <c r="G110" s="19">
        <v>4.5359889012759856E-3</v>
      </c>
      <c r="H110" s="19">
        <v>0.1015259261069556</v>
      </c>
      <c r="I110" s="19">
        <v>3.6160125656584621E-2</v>
      </c>
      <c r="J110" s="19">
        <v>9.3643689723333402E-3</v>
      </c>
      <c r="K110" s="19">
        <f t="shared" si="1"/>
        <v>9.3643689723333402E-3</v>
      </c>
      <c r="L110" s="19">
        <v>4.5359889012759856E-3</v>
      </c>
      <c r="M110" s="19">
        <v>4.5359889012759856E-3</v>
      </c>
      <c r="N110" s="19">
        <v>2.2204460492503131E-16</v>
      </c>
      <c r="O110" s="19">
        <v>6.9388939039072284E-17</v>
      </c>
      <c r="P110" s="19">
        <v>-6.6613381477509392E-16</v>
      </c>
      <c r="Q110" s="19">
        <v>0</v>
      </c>
      <c r="R110" s="19">
        <v>5.3124999999999999E-2</v>
      </c>
      <c r="S110" s="19">
        <v>2.1874999999999999E-2</v>
      </c>
      <c r="T110" s="19">
        <v>4.3749999999999997E-2</v>
      </c>
      <c r="U110" s="19">
        <v>0</v>
      </c>
      <c r="V110" s="19">
        <v>9.3749999999948042E-5</v>
      </c>
      <c r="W110" s="19">
        <v>-4.9687499999999376E-3</v>
      </c>
      <c r="X110" s="19">
        <v>-9.9374999999997105E-3</v>
      </c>
      <c r="Y110" s="19">
        <v>-0.375</v>
      </c>
      <c r="Z110" s="19">
        <v>-0.1249999999999999</v>
      </c>
      <c r="AA110" s="19">
        <v>0.75</v>
      </c>
      <c r="AB110" s="19">
        <v>0</v>
      </c>
      <c r="AC110" s="19">
        <v>5.3124999999999999E-2</v>
      </c>
      <c r="AD110" s="19">
        <v>2.1874999999999999E-2</v>
      </c>
      <c r="AE110" s="19">
        <v>4.3749999999999997E-2</v>
      </c>
      <c r="AF110" s="19">
        <v>0</v>
      </c>
      <c r="AG110" s="19">
        <v>-0.36960937500000002</v>
      </c>
      <c r="AH110" s="19">
        <v>-0.1266406249999999</v>
      </c>
      <c r="AI110" s="19">
        <v>0.74671874999999999</v>
      </c>
      <c r="AJ110" s="19">
        <v>0</v>
      </c>
      <c r="AK110" s="19">
        <v>20</v>
      </c>
      <c r="AL110" s="19">
        <v>50</v>
      </c>
      <c r="AM110" s="19">
        <v>0</v>
      </c>
      <c r="AN110" s="19">
        <v>10</v>
      </c>
      <c r="AO110" s="19">
        <v>0</v>
      </c>
      <c r="AP110" s="19">
        <v>0</v>
      </c>
      <c r="AQ110" s="19">
        <v>0</v>
      </c>
      <c r="AR110" s="19">
        <v>0</v>
      </c>
      <c r="AS110" s="19" t="s">
        <v>550</v>
      </c>
      <c r="AT110" s="19">
        <v>1</v>
      </c>
      <c r="AU110" s="19">
        <v>0</v>
      </c>
      <c r="AV110" s="19">
        <v>0</v>
      </c>
      <c r="AW110" s="19">
        <v>0</v>
      </c>
      <c r="AX110" s="19">
        <v>0</v>
      </c>
      <c r="AY110" s="19">
        <v>45</v>
      </c>
      <c r="AZ110" s="19">
        <v>0</v>
      </c>
      <c r="BA110" s="19">
        <v>1</v>
      </c>
      <c r="BB110" s="19" t="s">
        <v>89</v>
      </c>
      <c r="BC110" s="19">
        <v>5</v>
      </c>
      <c r="BD110" s="19">
        <v>2</v>
      </c>
      <c r="BE110" s="19">
        <v>0.05</v>
      </c>
      <c r="BF110" s="19">
        <v>4</v>
      </c>
      <c r="BG110" s="19">
        <v>6</v>
      </c>
      <c r="BH110" s="19">
        <v>0.5</v>
      </c>
      <c r="BI110" s="19">
        <v>10</v>
      </c>
      <c r="BJ110" s="19">
        <v>1</v>
      </c>
      <c r="BK110" s="19">
        <v>1</v>
      </c>
      <c r="BL110" s="19">
        <v>1</v>
      </c>
      <c r="BM110" s="19">
        <v>1</v>
      </c>
      <c r="BN110" s="19">
        <v>0</v>
      </c>
      <c r="BO110" s="19">
        <v>0</v>
      </c>
      <c r="BP110" s="19">
        <v>0</v>
      </c>
      <c r="BQ110" s="19">
        <v>0</v>
      </c>
      <c r="BR110" s="19">
        <v>1</v>
      </c>
      <c r="BS110" s="19">
        <v>1</v>
      </c>
      <c r="BT110" s="19">
        <v>1</v>
      </c>
      <c r="BU110" s="19">
        <v>1</v>
      </c>
    </row>
    <row r="111" spans="1:73" x14ac:dyDescent="0.3">
      <c r="A111" s="26">
        <v>109</v>
      </c>
      <c r="B111" s="19">
        <v>80</v>
      </c>
      <c r="C111" s="19">
        <v>9.3599319458007813E-2</v>
      </c>
      <c r="D111" s="19">
        <v>1.559988657633464E-3</v>
      </c>
      <c r="E111" s="19">
        <v>5</v>
      </c>
      <c r="G111" s="19">
        <v>4.5359889012760099E-3</v>
      </c>
      <c r="H111" s="19">
        <v>0.1015259261069556</v>
      </c>
      <c r="I111" s="19">
        <v>3.6160125656584649E-2</v>
      </c>
      <c r="J111" s="19">
        <v>9.3643689723333454E-3</v>
      </c>
      <c r="K111" s="19">
        <f t="shared" si="1"/>
        <v>9.3643689723333454E-3</v>
      </c>
      <c r="L111" s="19">
        <v>4.5359889012760099E-3</v>
      </c>
      <c r="M111" s="19">
        <v>4.5359889012760099E-3</v>
      </c>
      <c r="N111" s="19">
        <v>2.2204460492503131E-16</v>
      </c>
      <c r="O111" s="19">
        <v>1.3877787807814459E-16</v>
      </c>
      <c r="P111" s="19">
        <v>-6.6613381477509392E-16</v>
      </c>
      <c r="Q111" s="19">
        <v>0</v>
      </c>
      <c r="R111" s="19">
        <v>5.3124999999999999E-2</v>
      </c>
      <c r="S111" s="19">
        <v>-2.1875000000000009E-2</v>
      </c>
      <c r="T111" s="19">
        <v>4.3749999999999997E-2</v>
      </c>
      <c r="U111" s="19">
        <v>0</v>
      </c>
      <c r="V111" s="19">
        <v>9.3749999999948042E-5</v>
      </c>
      <c r="W111" s="19">
        <v>4.9687500000000634E-3</v>
      </c>
      <c r="X111" s="19">
        <v>-9.9374999999997105E-3</v>
      </c>
      <c r="Y111" s="19">
        <v>-0.375</v>
      </c>
      <c r="Z111" s="19">
        <v>0.12500000000000011</v>
      </c>
      <c r="AA111" s="19">
        <v>0.75</v>
      </c>
      <c r="AB111" s="19">
        <v>0</v>
      </c>
      <c r="AC111" s="19">
        <v>5.3124999999999999E-2</v>
      </c>
      <c r="AD111" s="19">
        <v>-2.1875000000000009E-2</v>
      </c>
      <c r="AE111" s="19">
        <v>4.3749999999999997E-2</v>
      </c>
      <c r="AF111" s="19">
        <v>0</v>
      </c>
      <c r="AG111" s="19">
        <v>-0.36960937500000002</v>
      </c>
      <c r="AH111" s="19">
        <v>0.12664062500000009</v>
      </c>
      <c r="AI111" s="19">
        <v>0.74671874999999999</v>
      </c>
      <c r="AJ111" s="19">
        <v>0</v>
      </c>
      <c r="AK111" s="19">
        <v>20</v>
      </c>
      <c r="AL111" s="19">
        <v>50</v>
      </c>
      <c r="AM111" s="19">
        <v>10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 t="s">
        <v>482</v>
      </c>
      <c r="AT111" s="19">
        <v>1</v>
      </c>
      <c r="AU111" s="19">
        <v>0</v>
      </c>
      <c r="AV111" s="19">
        <v>0</v>
      </c>
      <c r="AW111" s="19">
        <v>0</v>
      </c>
      <c r="AX111" s="19">
        <v>0</v>
      </c>
      <c r="AY111" s="19">
        <v>45</v>
      </c>
      <c r="AZ111" s="19">
        <v>0</v>
      </c>
      <c r="BA111" s="19">
        <v>1</v>
      </c>
      <c r="BB111" s="19" t="s">
        <v>89</v>
      </c>
      <c r="BC111" s="19">
        <v>5</v>
      </c>
      <c r="BD111" s="19">
        <v>2</v>
      </c>
      <c r="BE111" s="19">
        <v>0.05</v>
      </c>
      <c r="BF111" s="19">
        <v>4</v>
      </c>
      <c r="BG111" s="19">
        <v>6</v>
      </c>
      <c r="BH111" s="19">
        <v>0.5</v>
      </c>
      <c r="BI111" s="19">
        <v>10</v>
      </c>
      <c r="BJ111" s="19">
        <v>1</v>
      </c>
      <c r="BK111" s="19">
        <v>1</v>
      </c>
      <c r="BL111" s="19">
        <v>1</v>
      </c>
      <c r="BM111" s="19">
        <v>1</v>
      </c>
      <c r="BN111" s="19">
        <v>0</v>
      </c>
      <c r="BO111" s="19">
        <v>0</v>
      </c>
      <c r="BP111" s="19">
        <v>0</v>
      </c>
      <c r="BQ111" s="19">
        <v>0</v>
      </c>
      <c r="BR111" s="19">
        <v>1</v>
      </c>
      <c r="BS111" s="19">
        <v>1</v>
      </c>
      <c r="BT111" s="19">
        <v>1</v>
      </c>
      <c r="BU111" s="19">
        <v>1</v>
      </c>
    </row>
    <row r="112" spans="1:73" x14ac:dyDescent="0.3">
      <c r="A112" s="26">
        <v>110</v>
      </c>
      <c r="B112" s="19">
        <v>80</v>
      </c>
      <c r="C112" s="19">
        <v>9.3599319458007813E-2</v>
      </c>
      <c r="D112" s="19">
        <v>1.559988657633464E-3</v>
      </c>
      <c r="E112" s="19">
        <v>5</v>
      </c>
      <c r="G112" s="19">
        <v>4.5359889012759986E-3</v>
      </c>
      <c r="H112" s="19">
        <v>0.1015259261069556</v>
      </c>
      <c r="I112" s="19">
        <v>3.6160125656584642E-2</v>
      </c>
      <c r="J112" s="19">
        <v>9.364368972333342E-3</v>
      </c>
      <c r="K112" s="19">
        <f t="shared" si="1"/>
        <v>9.364368972333342E-3</v>
      </c>
      <c r="L112" s="19">
        <v>4.5359889012759986E-3</v>
      </c>
      <c r="M112" s="19">
        <v>4.5359889012759986E-3</v>
      </c>
      <c r="N112" s="19">
        <v>-2.2204460492503131E-16</v>
      </c>
      <c r="O112" s="19">
        <v>-2.775557561562891E-17</v>
      </c>
      <c r="P112" s="19">
        <v>-6.6613381477509392E-16</v>
      </c>
      <c r="Q112" s="19">
        <v>0</v>
      </c>
      <c r="R112" s="19">
        <v>-5.3124999999999999E-2</v>
      </c>
      <c r="S112" s="19">
        <v>-2.1874999999999999E-2</v>
      </c>
      <c r="T112" s="19">
        <v>4.3749999999999997E-2</v>
      </c>
      <c r="U112" s="19">
        <v>0</v>
      </c>
      <c r="V112" s="19">
        <v>-9.3749999999948042E-5</v>
      </c>
      <c r="W112" s="19">
        <v>4.9687500000000079E-3</v>
      </c>
      <c r="X112" s="19">
        <v>-9.9374999999997105E-3</v>
      </c>
      <c r="Y112" s="19">
        <v>0.375</v>
      </c>
      <c r="Z112" s="19">
        <v>0.125</v>
      </c>
      <c r="AA112" s="19">
        <v>0.75</v>
      </c>
      <c r="AB112" s="19">
        <v>0</v>
      </c>
      <c r="AC112" s="19">
        <v>-5.3124999999999999E-2</v>
      </c>
      <c r="AD112" s="19">
        <v>-2.1874999999999999E-2</v>
      </c>
      <c r="AE112" s="19">
        <v>4.3749999999999997E-2</v>
      </c>
      <c r="AF112" s="19">
        <v>0</v>
      </c>
      <c r="AG112" s="19">
        <v>0.36960937500000002</v>
      </c>
      <c r="AH112" s="19">
        <v>0.12664062500000001</v>
      </c>
      <c r="AI112" s="19">
        <v>0.74671874999999999</v>
      </c>
      <c r="AJ112" s="19">
        <v>0</v>
      </c>
      <c r="AK112" s="19">
        <v>50</v>
      </c>
      <c r="AL112" s="19">
        <v>20</v>
      </c>
      <c r="AM112" s="19">
        <v>10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 t="s">
        <v>549</v>
      </c>
      <c r="AT112" s="19">
        <v>1</v>
      </c>
      <c r="AU112" s="19">
        <v>0</v>
      </c>
      <c r="AV112" s="19">
        <v>0</v>
      </c>
      <c r="AW112" s="19">
        <v>0</v>
      </c>
      <c r="AX112" s="19">
        <v>0</v>
      </c>
      <c r="AY112" s="19">
        <v>45</v>
      </c>
      <c r="AZ112" s="19">
        <v>0</v>
      </c>
      <c r="BA112" s="19">
        <v>1</v>
      </c>
      <c r="BB112" s="19" t="s">
        <v>89</v>
      </c>
      <c r="BC112" s="19">
        <v>5</v>
      </c>
      <c r="BD112" s="19">
        <v>2</v>
      </c>
      <c r="BE112" s="19">
        <v>0.05</v>
      </c>
      <c r="BF112" s="19">
        <v>4</v>
      </c>
      <c r="BG112" s="19">
        <v>6</v>
      </c>
      <c r="BH112" s="19">
        <v>0.5</v>
      </c>
      <c r="BI112" s="19">
        <v>10</v>
      </c>
      <c r="BJ112" s="19">
        <v>1</v>
      </c>
      <c r="BK112" s="19">
        <v>1</v>
      </c>
      <c r="BL112" s="19">
        <v>1</v>
      </c>
      <c r="BM112" s="19">
        <v>1</v>
      </c>
      <c r="BN112" s="19">
        <v>0</v>
      </c>
      <c r="BO112" s="19">
        <v>0</v>
      </c>
      <c r="BP112" s="19">
        <v>0</v>
      </c>
      <c r="BQ112" s="19">
        <v>0</v>
      </c>
      <c r="BR112" s="19">
        <v>1</v>
      </c>
      <c r="BS112" s="19">
        <v>1</v>
      </c>
      <c r="BT112" s="19">
        <v>1</v>
      </c>
      <c r="BU112" s="19">
        <v>1</v>
      </c>
    </row>
    <row r="113" spans="1:73" x14ac:dyDescent="0.3">
      <c r="A113" s="26">
        <v>111</v>
      </c>
      <c r="B113" s="19">
        <v>80</v>
      </c>
      <c r="C113" s="19">
        <v>9.3599319458007813E-2</v>
      </c>
      <c r="D113" s="19">
        <v>1.559988657633464E-3</v>
      </c>
      <c r="E113" s="19">
        <v>5</v>
      </c>
      <c r="G113" s="19">
        <v>1.438769819585462E-2</v>
      </c>
      <c r="H113" s="19">
        <v>7.8987921841728398E-2</v>
      </c>
      <c r="I113" s="19">
        <v>2.7540169525622011E-2</v>
      </c>
      <c r="J113" s="19">
        <v>1.6230306576355821E-2</v>
      </c>
      <c r="K113" s="19">
        <f t="shared" si="1"/>
        <v>1.6230306576355821E-2</v>
      </c>
      <c r="L113" s="19">
        <v>1.438769819585462E-2</v>
      </c>
      <c r="M113" s="19">
        <v>1.438769819585462E-2</v>
      </c>
      <c r="N113" s="19">
        <v>6.6613381477509392E-16</v>
      </c>
      <c r="O113" s="19">
        <v>1.110223024625157E-16</v>
      </c>
      <c r="P113" s="19">
        <v>8.3266726846886741E-17</v>
      </c>
      <c r="Q113" s="19">
        <v>0</v>
      </c>
      <c r="R113" s="19">
        <v>1.5625E-2</v>
      </c>
      <c r="S113" s="19">
        <v>5.9374999999999997E-2</v>
      </c>
      <c r="T113" s="19">
        <v>-3.125E-2</v>
      </c>
      <c r="U113" s="19">
        <v>0</v>
      </c>
      <c r="V113" s="19">
        <v>1.5750000000000038E-2</v>
      </c>
      <c r="W113" s="19">
        <v>1.3125000000000909E-3</v>
      </c>
      <c r="X113" s="19">
        <v>-3.1499999999999813E-2</v>
      </c>
      <c r="Y113" s="19">
        <v>-0.625</v>
      </c>
      <c r="Z113" s="19">
        <v>0.12500000000000011</v>
      </c>
      <c r="AA113" s="19">
        <v>0.25</v>
      </c>
      <c r="AB113" s="19">
        <v>0</v>
      </c>
      <c r="AC113" s="19">
        <v>1.5625E-2</v>
      </c>
      <c r="AD113" s="19">
        <v>5.9374999999999997E-2</v>
      </c>
      <c r="AE113" s="19">
        <v>-3.125E-2</v>
      </c>
      <c r="AF113" s="19">
        <v>0</v>
      </c>
      <c r="AG113" s="19">
        <v>-0.62148437499999998</v>
      </c>
      <c r="AH113" s="19">
        <v>0.12523437500000009</v>
      </c>
      <c r="AI113" s="19">
        <v>0.24296875000000001</v>
      </c>
      <c r="AJ113" s="19">
        <v>0</v>
      </c>
      <c r="AK113" s="19">
        <v>0</v>
      </c>
      <c r="AL113" s="19">
        <v>50</v>
      </c>
      <c r="AM113" s="19">
        <v>20</v>
      </c>
      <c r="AN113" s="19">
        <v>10</v>
      </c>
      <c r="AO113" s="19">
        <v>0</v>
      </c>
      <c r="AP113" s="19">
        <v>0</v>
      </c>
      <c r="AQ113" s="19">
        <v>0</v>
      </c>
      <c r="AR113" s="19">
        <v>0</v>
      </c>
      <c r="AS113" s="19" t="s">
        <v>551</v>
      </c>
      <c r="AT113" s="19">
        <v>1</v>
      </c>
      <c r="AU113" s="19">
        <v>0</v>
      </c>
      <c r="AV113" s="19">
        <v>0</v>
      </c>
      <c r="AW113" s="19">
        <v>0</v>
      </c>
      <c r="AX113" s="19">
        <v>0</v>
      </c>
      <c r="AY113" s="19">
        <v>45</v>
      </c>
      <c r="AZ113" s="19">
        <v>0</v>
      </c>
      <c r="BA113" s="19">
        <v>1</v>
      </c>
      <c r="BB113" s="19" t="s">
        <v>89</v>
      </c>
      <c r="BC113" s="19">
        <v>5</v>
      </c>
      <c r="BD113" s="19">
        <v>2</v>
      </c>
      <c r="BE113" s="19">
        <v>0.05</v>
      </c>
      <c r="BF113" s="19">
        <v>4</v>
      </c>
      <c r="BG113" s="19">
        <v>6</v>
      </c>
      <c r="BH113" s="19">
        <v>0.5</v>
      </c>
      <c r="BI113" s="19">
        <v>10</v>
      </c>
      <c r="BJ113" s="19">
        <v>1</v>
      </c>
      <c r="BK113" s="19">
        <v>1</v>
      </c>
      <c r="BL113" s="19">
        <v>1</v>
      </c>
      <c r="BM113" s="19">
        <v>1</v>
      </c>
      <c r="BN113" s="19">
        <v>0</v>
      </c>
      <c r="BO113" s="19">
        <v>0</v>
      </c>
      <c r="BP113" s="19">
        <v>0</v>
      </c>
      <c r="BQ113" s="19">
        <v>0</v>
      </c>
      <c r="BR113" s="19">
        <v>1</v>
      </c>
      <c r="BS113" s="19">
        <v>1</v>
      </c>
      <c r="BT113" s="19">
        <v>1</v>
      </c>
      <c r="BU113" s="19">
        <v>1</v>
      </c>
    </row>
    <row r="114" spans="1:73" x14ac:dyDescent="0.3">
      <c r="A114" s="26">
        <v>112</v>
      </c>
      <c r="B114" s="19">
        <v>80</v>
      </c>
      <c r="C114" s="19">
        <v>9.3599557876586914E-2</v>
      </c>
      <c r="D114" s="19">
        <v>1.5599926312764481E-3</v>
      </c>
      <c r="E114" s="19">
        <v>5</v>
      </c>
      <c r="G114" s="19">
        <v>1.4387698195854609E-2</v>
      </c>
      <c r="H114" s="19">
        <v>7.8987921841728412E-2</v>
      </c>
      <c r="I114" s="19">
        <v>2.7540169525622001E-2</v>
      </c>
      <c r="J114" s="19">
        <v>1.623030657635581E-2</v>
      </c>
      <c r="K114" s="19">
        <f t="shared" si="1"/>
        <v>1.623030657635581E-2</v>
      </c>
      <c r="L114" s="19">
        <v>1.4387698195854609E-2</v>
      </c>
      <c r="M114" s="19">
        <v>1.4387698195854609E-2</v>
      </c>
      <c r="N114" s="19">
        <v>6.6613381477509392E-16</v>
      </c>
      <c r="O114" s="19">
        <v>9.7144514654701197E-17</v>
      </c>
      <c r="P114" s="19">
        <v>8.3266726846886741E-17</v>
      </c>
      <c r="Q114" s="19">
        <v>0</v>
      </c>
      <c r="R114" s="19">
        <v>1.5625E-2</v>
      </c>
      <c r="S114" s="19">
        <v>-5.9374999999999997E-2</v>
      </c>
      <c r="T114" s="19">
        <v>-3.125E-2</v>
      </c>
      <c r="U114" s="19">
        <v>0</v>
      </c>
      <c r="V114" s="19">
        <v>1.5750000000000038E-2</v>
      </c>
      <c r="W114" s="19">
        <v>-1.312499999999953E-3</v>
      </c>
      <c r="X114" s="19">
        <v>-3.1499999999999813E-2</v>
      </c>
      <c r="Y114" s="19">
        <v>-0.625</v>
      </c>
      <c r="Z114" s="19">
        <v>-0.1249999999999999</v>
      </c>
      <c r="AA114" s="19">
        <v>0.25</v>
      </c>
      <c r="AB114" s="19">
        <v>0</v>
      </c>
      <c r="AC114" s="19">
        <v>1.5625E-2</v>
      </c>
      <c r="AD114" s="19">
        <v>-5.9374999999999997E-2</v>
      </c>
      <c r="AE114" s="19">
        <v>-3.125E-2</v>
      </c>
      <c r="AF114" s="19">
        <v>0</v>
      </c>
      <c r="AG114" s="19">
        <v>-0.62148437499999998</v>
      </c>
      <c r="AH114" s="19">
        <v>-0.1252343749999999</v>
      </c>
      <c r="AI114" s="19">
        <v>0.24296875000000001</v>
      </c>
      <c r="AJ114" s="19">
        <v>0</v>
      </c>
      <c r="AK114" s="19">
        <v>0</v>
      </c>
      <c r="AL114" s="19">
        <v>50</v>
      </c>
      <c r="AM114" s="19">
        <v>10</v>
      </c>
      <c r="AN114" s="19">
        <v>20</v>
      </c>
      <c r="AO114" s="19">
        <v>0</v>
      </c>
      <c r="AP114" s="19">
        <v>0</v>
      </c>
      <c r="AQ114" s="19">
        <v>0</v>
      </c>
      <c r="AR114" s="19">
        <v>0</v>
      </c>
      <c r="AS114" s="19" t="s">
        <v>552</v>
      </c>
      <c r="AT114" s="19">
        <v>1</v>
      </c>
      <c r="AU114" s="19">
        <v>0</v>
      </c>
      <c r="AV114" s="19">
        <v>0</v>
      </c>
      <c r="AW114" s="19">
        <v>0</v>
      </c>
      <c r="AX114" s="19">
        <v>0</v>
      </c>
      <c r="AY114" s="19">
        <v>45</v>
      </c>
      <c r="AZ114" s="19">
        <v>0</v>
      </c>
      <c r="BA114" s="19">
        <v>1</v>
      </c>
      <c r="BB114" s="19" t="s">
        <v>89</v>
      </c>
      <c r="BC114" s="19">
        <v>5</v>
      </c>
      <c r="BD114" s="19">
        <v>2</v>
      </c>
      <c r="BE114" s="19">
        <v>0.05</v>
      </c>
      <c r="BF114" s="19">
        <v>4</v>
      </c>
      <c r="BG114" s="19">
        <v>6</v>
      </c>
      <c r="BH114" s="19">
        <v>0.5</v>
      </c>
      <c r="BI114" s="19">
        <v>10</v>
      </c>
      <c r="BJ114" s="19">
        <v>1</v>
      </c>
      <c r="BK114" s="19">
        <v>1</v>
      </c>
      <c r="BL114" s="19">
        <v>1</v>
      </c>
      <c r="BM114" s="19">
        <v>1</v>
      </c>
      <c r="BN114" s="19">
        <v>0</v>
      </c>
      <c r="BO114" s="19">
        <v>0</v>
      </c>
      <c r="BP114" s="19">
        <v>0</v>
      </c>
      <c r="BQ114" s="19">
        <v>0</v>
      </c>
      <c r="BR114" s="19">
        <v>1</v>
      </c>
      <c r="BS114" s="19">
        <v>1</v>
      </c>
      <c r="BT114" s="19">
        <v>1</v>
      </c>
      <c r="BU114" s="19">
        <v>1</v>
      </c>
    </row>
    <row r="115" spans="1:73" x14ac:dyDescent="0.3">
      <c r="A115" s="26">
        <v>113</v>
      </c>
      <c r="B115" s="19">
        <v>80</v>
      </c>
      <c r="C115" s="19">
        <v>9.3599319458007813E-2</v>
      </c>
      <c r="D115" s="19">
        <v>1.559988657633464E-3</v>
      </c>
      <c r="E115" s="19">
        <v>5</v>
      </c>
      <c r="G115" s="19">
        <v>1.438769819585462E-2</v>
      </c>
      <c r="H115" s="19">
        <v>7.8987921841728398E-2</v>
      </c>
      <c r="I115" s="19">
        <v>2.7540169525622001E-2</v>
      </c>
      <c r="J115" s="19">
        <v>1.623030657635581E-2</v>
      </c>
      <c r="K115" s="19">
        <f t="shared" si="1"/>
        <v>1.623030657635581E-2</v>
      </c>
      <c r="L115" s="19">
        <v>1.438769819585462E-2</v>
      </c>
      <c r="M115" s="19">
        <v>1.438769819585462E-2</v>
      </c>
      <c r="N115" s="19">
        <v>-5.5511151231257827E-16</v>
      </c>
      <c r="O115" s="19">
        <v>0</v>
      </c>
      <c r="P115" s="19">
        <v>8.3266726846886741E-17</v>
      </c>
      <c r="Q115" s="19">
        <v>0</v>
      </c>
      <c r="R115" s="19">
        <v>-1.5625E-2</v>
      </c>
      <c r="S115" s="19">
        <v>-5.9374999999999997E-2</v>
      </c>
      <c r="T115" s="19">
        <v>-3.125E-2</v>
      </c>
      <c r="U115" s="19">
        <v>0</v>
      </c>
      <c r="V115" s="19">
        <v>-1.5750000000000038E-2</v>
      </c>
      <c r="W115" s="19">
        <v>-1.3125000000000081E-3</v>
      </c>
      <c r="X115" s="19">
        <v>-3.1499999999999813E-2</v>
      </c>
      <c r="Y115" s="19">
        <v>0.625</v>
      </c>
      <c r="Z115" s="19">
        <v>-0.125</v>
      </c>
      <c r="AA115" s="19">
        <v>0.25</v>
      </c>
      <c r="AB115" s="19">
        <v>0</v>
      </c>
      <c r="AC115" s="19">
        <v>-1.5625E-2</v>
      </c>
      <c r="AD115" s="19">
        <v>-5.9374999999999997E-2</v>
      </c>
      <c r="AE115" s="19">
        <v>-3.125E-2</v>
      </c>
      <c r="AF115" s="19">
        <v>0</v>
      </c>
      <c r="AG115" s="19">
        <v>0.62148437499999998</v>
      </c>
      <c r="AH115" s="19">
        <v>-0.12523437500000001</v>
      </c>
      <c r="AI115" s="19">
        <v>0.24296875000000001</v>
      </c>
      <c r="AJ115" s="19">
        <v>0</v>
      </c>
      <c r="AK115" s="19">
        <v>50</v>
      </c>
      <c r="AL115" s="19">
        <v>0</v>
      </c>
      <c r="AM115" s="19">
        <v>10</v>
      </c>
      <c r="AN115" s="19">
        <v>20</v>
      </c>
      <c r="AO115" s="19">
        <v>0</v>
      </c>
      <c r="AP115" s="19">
        <v>0</v>
      </c>
      <c r="AQ115" s="19">
        <v>0</v>
      </c>
      <c r="AR115" s="19">
        <v>0</v>
      </c>
      <c r="AS115" s="19" t="s">
        <v>553</v>
      </c>
      <c r="AT115" s="19">
        <v>1</v>
      </c>
      <c r="AU115" s="19">
        <v>0</v>
      </c>
      <c r="AV115" s="19">
        <v>0</v>
      </c>
      <c r="AW115" s="19">
        <v>0</v>
      </c>
      <c r="AX115" s="19">
        <v>0</v>
      </c>
      <c r="AY115" s="19">
        <v>45</v>
      </c>
      <c r="AZ115" s="19">
        <v>0</v>
      </c>
      <c r="BA115" s="19">
        <v>1</v>
      </c>
      <c r="BB115" s="19" t="s">
        <v>89</v>
      </c>
      <c r="BC115" s="19">
        <v>5</v>
      </c>
      <c r="BD115" s="19">
        <v>2</v>
      </c>
      <c r="BE115" s="19">
        <v>0.05</v>
      </c>
      <c r="BF115" s="19">
        <v>4</v>
      </c>
      <c r="BG115" s="19">
        <v>6</v>
      </c>
      <c r="BH115" s="19">
        <v>0.5</v>
      </c>
      <c r="BI115" s="19">
        <v>10</v>
      </c>
      <c r="BJ115" s="19">
        <v>1</v>
      </c>
      <c r="BK115" s="19">
        <v>1</v>
      </c>
      <c r="BL115" s="19">
        <v>1</v>
      </c>
      <c r="BM115" s="19">
        <v>1</v>
      </c>
      <c r="BN115" s="19">
        <v>0</v>
      </c>
      <c r="BO115" s="19">
        <v>0</v>
      </c>
      <c r="BP115" s="19">
        <v>0</v>
      </c>
      <c r="BQ115" s="19">
        <v>0</v>
      </c>
      <c r="BR115" s="19">
        <v>1</v>
      </c>
      <c r="BS115" s="19">
        <v>1</v>
      </c>
      <c r="BT115" s="19">
        <v>1</v>
      </c>
      <c r="BU115" s="19">
        <v>1</v>
      </c>
    </row>
    <row r="116" spans="1:73" x14ac:dyDescent="0.3">
      <c r="A116" s="26">
        <v>114</v>
      </c>
      <c r="B116" s="19">
        <v>80</v>
      </c>
      <c r="C116" s="19">
        <v>6.2399864196777337E-2</v>
      </c>
      <c r="D116" s="19">
        <v>1.0399977366129559E-3</v>
      </c>
      <c r="E116" s="19">
        <v>4</v>
      </c>
      <c r="G116" s="19">
        <v>1.1062499999999869E-2</v>
      </c>
      <c r="H116" s="19">
        <v>7.0312499999999889E-2</v>
      </c>
      <c r="I116" s="19">
        <v>1.968749999999975E-2</v>
      </c>
      <c r="J116" s="19">
        <v>1.1062499999999869E-2</v>
      </c>
      <c r="K116" s="19">
        <f t="shared" si="1"/>
        <v>1.1062499999999869E-2</v>
      </c>
      <c r="L116" s="19">
        <v>1.1062499999999869E-2</v>
      </c>
      <c r="N116" s="19">
        <v>7.7715611723760958E-16</v>
      </c>
      <c r="O116" s="19">
        <v>-5.5511151231257827E-17</v>
      </c>
      <c r="P116" s="19">
        <v>-2.2204460492503131E-16</v>
      </c>
      <c r="Q116" s="19">
        <v>0</v>
      </c>
      <c r="R116" s="19">
        <v>0</v>
      </c>
      <c r="S116" s="19">
        <v>1.8041124150158791E-18</v>
      </c>
      <c r="T116" s="19">
        <v>0</v>
      </c>
      <c r="U116" s="19">
        <v>0</v>
      </c>
      <c r="V116" s="19">
        <v>1.1062499999999529E-2</v>
      </c>
      <c r="W116" s="19">
        <v>1.1062500000000031E-2</v>
      </c>
      <c r="X116" s="19">
        <v>-2.2124999999999839E-2</v>
      </c>
      <c r="Y116" s="19">
        <v>-0.75</v>
      </c>
      <c r="Z116" s="19">
        <v>0.25000000000000011</v>
      </c>
      <c r="AA116" s="19">
        <v>0.5</v>
      </c>
      <c r="AB116" s="19">
        <v>0</v>
      </c>
      <c r="AC116" s="19">
        <v>0</v>
      </c>
      <c r="AD116" s="19">
        <v>1.8041124150158791E-18</v>
      </c>
      <c r="AE116" s="19">
        <v>0</v>
      </c>
      <c r="AF116" s="19">
        <v>0</v>
      </c>
      <c r="AG116" s="19">
        <v>-0.80859375</v>
      </c>
      <c r="AH116" s="19">
        <v>0.19140625000000011</v>
      </c>
      <c r="AI116" s="19">
        <v>0.6171875</v>
      </c>
      <c r="AJ116" s="19">
        <v>0</v>
      </c>
      <c r="AK116" s="19">
        <v>0</v>
      </c>
      <c r="AL116" s="19">
        <v>60</v>
      </c>
      <c r="AM116" s="19">
        <v>20</v>
      </c>
      <c r="AN116" s="19">
        <v>0</v>
      </c>
      <c r="AO116" s="19">
        <v>0</v>
      </c>
      <c r="AP116" s="19">
        <v>0</v>
      </c>
      <c r="AQ116" s="19">
        <v>0</v>
      </c>
      <c r="AR116" s="19">
        <v>0</v>
      </c>
      <c r="AS116" s="19" t="s">
        <v>554</v>
      </c>
      <c r="AT116" s="19">
        <v>1</v>
      </c>
      <c r="AU116" s="19">
        <v>0</v>
      </c>
      <c r="AV116" s="19">
        <v>0</v>
      </c>
      <c r="AW116" s="19">
        <v>0</v>
      </c>
      <c r="AX116" s="19">
        <v>0</v>
      </c>
      <c r="AY116" s="19">
        <v>45</v>
      </c>
      <c r="AZ116" s="19">
        <v>0</v>
      </c>
      <c r="BA116" s="19">
        <v>1</v>
      </c>
      <c r="BB116" s="19" t="s">
        <v>89</v>
      </c>
      <c r="BC116" s="19">
        <v>5</v>
      </c>
      <c r="BD116" s="19">
        <v>2</v>
      </c>
      <c r="BE116" s="19">
        <v>0.05</v>
      </c>
      <c r="BF116" s="19">
        <v>4</v>
      </c>
      <c r="BG116" s="19">
        <v>6</v>
      </c>
      <c r="BH116" s="19">
        <v>0.5</v>
      </c>
      <c r="BI116" s="19">
        <v>10</v>
      </c>
      <c r="BJ116" s="19">
        <v>1</v>
      </c>
      <c r="BK116" s="19">
        <v>1</v>
      </c>
      <c r="BL116" s="19">
        <v>1</v>
      </c>
      <c r="BM116" s="19">
        <v>1</v>
      </c>
      <c r="BN116" s="19">
        <v>0</v>
      </c>
      <c r="BO116" s="19">
        <v>0</v>
      </c>
      <c r="BP116" s="19">
        <v>0</v>
      </c>
      <c r="BQ116" s="19">
        <v>0</v>
      </c>
      <c r="BR116" s="19">
        <v>1</v>
      </c>
      <c r="BS116" s="19">
        <v>1</v>
      </c>
      <c r="BT116" s="19">
        <v>1</v>
      </c>
      <c r="BU116" s="19">
        <v>1</v>
      </c>
    </row>
    <row r="117" spans="1:73" x14ac:dyDescent="0.3">
      <c r="A117" s="26">
        <v>115</v>
      </c>
      <c r="B117" s="19">
        <v>80</v>
      </c>
      <c r="C117" s="19">
        <v>7.7999591827392578E-2</v>
      </c>
      <c r="D117" s="19">
        <v>1.2999931971232101E-3</v>
      </c>
      <c r="E117" s="19">
        <v>4</v>
      </c>
      <c r="G117" s="19">
        <v>1.106249999999985E-2</v>
      </c>
      <c r="H117" s="19">
        <v>7.0312499999999889E-2</v>
      </c>
      <c r="I117" s="19">
        <v>1.9687499999999719E-2</v>
      </c>
      <c r="J117" s="19">
        <v>1.106249999999985E-2</v>
      </c>
      <c r="K117" s="19">
        <f t="shared" si="1"/>
        <v>1.106249999999985E-2</v>
      </c>
      <c r="L117" s="19">
        <v>1.106249999999985E-2</v>
      </c>
      <c r="N117" s="19">
        <v>7.7715611723760958E-16</v>
      </c>
      <c r="O117" s="19">
        <v>8.3266726846886741E-17</v>
      </c>
      <c r="P117" s="19">
        <v>-2.2204460492503131E-16</v>
      </c>
      <c r="Q117" s="19">
        <v>0</v>
      </c>
      <c r="R117" s="19">
        <v>0</v>
      </c>
      <c r="S117" s="19">
        <v>1.9428902930940241E-18</v>
      </c>
      <c r="T117" s="19">
        <v>0</v>
      </c>
      <c r="U117" s="19">
        <v>0</v>
      </c>
      <c r="V117" s="19">
        <v>1.1062499999999529E-2</v>
      </c>
      <c r="W117" s="19">
        <v>-1.106249999999989E-2</v>
      </c>
      <c r="X117" s="19">
        <v>-2.2124999999999839E-2</v>
      </c>
      <c r="Y117" s="19">
        <v>-0.75</v>
      </c>
      <c r="Z117" s="19">
        <v>-0.24999999999999989</v>
      </c>
      <c r="AA117" s="19">
        <v>0.5</v>
      </c>
      <c r="AB117" s="19">
        <v>0</v>
      </c>
      <c r="AC117" s="19">
        <v>0</v>
      </c>
      <c r="AD117" s="19">
        <v>1.9428902930940241E-18</v>
      </c>
      <c r="AE117" s="19">
        <v>0</v>
      </c>
      <c r="AF117" s="19">
        <v>0</v>
      </c>
      <c r="AG117" s="19">
        <v>-0.80859375</v>
      </c>
      <c r="AH117" s="19">
        <v>-0.19140624999999989</v>
      </c>
      <c r="AI117" s="19">
        <v>0.6171875</v>
      </c>
      <c r="AJ117" s="19">
        <v>0</v>
      </c>
      <c r="AK117" s="19">
        <v>0</v>
      </c>
      <c r="AL117" s="19">
        <v>60</v>
      </c>
      <c r="AM117" s="19">
        <v>0</v>
      </c>
      <c r="AN117" s="19">
        <v>20</v>
      </c>
      <c r="AO117" s="19">
        <v>0</v>
      </c>
      <c r="AP117" s="19">
        <v>0</v>
      </c>
      <c r="AQ117" s="19">
        <v>0</v>
      </c>
      <c r="AR117" s="19">
        <v>0</v>
      </c>
      <c r="AS117" s="19" t="s">
        <v>555</v>
      </c>
      <c r="AT117" s="19">
        <v>1</v>
      </c>
      <c r="AU117" s="19">
        <v>0</v>
      </c>
      <c r="AV117" s="19">
        <v>0</v>
      </c>
      <c r="AW117" s="19">
        <v>0</v>
      </c>
      <c r="AX117" s="19">
        <v>0</v>
      </c>
      <c r="AY117" s="19">
        <v>45</v>
      </c>
      <c r="AZ117" s="19">
        <v>0</v>
      </c>
      <c r="BA117" s="19">
        <v>1</v>
      </c>
      <c r="BB117" s="19" t="s">
        <v>89</v>
      </c>
      <c r="BC117" s="19">
        <v>5</v>
      </c>
      <c r="BD117" s="19">
        <v>2</v>
      </c>
      <c r="BE117" s="19">
        <v>0.05</v>
      </c>
      <c r="BF117" s="19">
        <v>4</v>
      </c>
      <c r="BG117" s="19">
        <v>6</v>
      </c>
      <c r="BH117" s="19">
        <v>0.5</v>
      </c>
      <c r="BI117" s="19">
        <v>10</v>
      </c>
      <c r="BJ117" s="19">
        <v>1</v>
      </c>
      <c r="BK117" s="19">
        <v>1</v>
      </c>
      <c r="BL117" s="19">
        <v>1</v>
      </c>
      <c r="BM117" s="19">
        <v>1</v>
      </c>
      <c r="BN117" s="19">
        <v>0</v>
      </c>
      <c r="BO117" s="19">
        <v>0</v>
      </c>
      <c r="BP117" s="19">
        <v>0</v>
      </c>
      <c r="BQ117" s="19">
        <v>0</v>
      </c>
      <c r="BR117" s="19">
        <v>1</v>
      </c>
      <c r="BS117" s="19">
        <v>1</v>
      </c>
      <c r="BT117" s="19">
        <v>1</v>
      </c>
      <c r="BU117" s="19">
        <v>1</v>
      </c>
    </row>
    <row r="118" spans="1:73" x14ac:dyDescent="0.3">
      <c r="A118" s="26">
        <v>116</v>
      </c>
      <c r="B118" s="19">
        <v>80</v>
      </c>
      <c r="C118" s="19">
        <v>7.7999353408813477E-2</v>
      </c>
      <c r="D118" s="19">
        <v>1.2999892234802251E-3</v>
      </c>
      <c r="E118" s="19">
        <v>4</v>
      </c>
      <c r="G118" s="19">
        <v>1.1062499999999861E-2</v>
      </c>
      <c r="H118" s="19">
        <v>7.0312499999999889E-2</v>
      </c>
      <c r="I118" s="19">
        <v>1.968749999999973E-2</v>
      </c>
      <c r="J118" s="19">
        <v>1.1062499999999861E-2</v>
      </c>
      <c r="K118" s="19">
        <f t="shared" si="1"/>
        <v>1.1062499999999861E-2</v>
      </c>
      <c r="L118" s="19">
        <v>1.1062499999999861E-2</v>
      </c>
      <c r="N118" s="19">
        <v>-7.7715611723760958E-16</v>
      </c>
      <c r="O118" s="19">
        <v>-2.775557561562891E-17</v>
      </c>
      <c r="P118" s="19">
        <v>-2.2204460492503131E-16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-1.1062499999999529E-2</v>
      </c>
      <c r="W118" s="19">
        <v>-1.1062499999999951E-2</v>
      </c>
      <c r="X118" s="19">
        <v>-2.2124999999999839E-2</v>
      </c>
      <c r="Y118" s="19">
        <v>0.75</v>
      </c>
      <c r="Z118" s="19">
        <v>-0.25</v>
      </c>
      <c r="AA118" s="19">
        <v>0.5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0.80859375</v>
      </c>
      <c r="AH118" s="19">
        <v>-0.19140625</v>
      </c>
      <c r="AI118" s="19">
        <v>0.6171875</v>
      </c>
      <c r="AJ118" s="19">
        <v>0</v>
      </c>
      <c r="AK118" s="19">
        <v>60</v>
      </c>
      <c r="AL118" s="19">
        <v>0</v>
      </c>
      <c r="AM118" s="19">
        <v>0</v>
      </c>
      <c r="AN118" s="19">
        <v>20</v>
      </c>
      <c r="AO118" s="19">
        <v>0</v>
      </c>
      <c r="AP118" s="19">
        <v>0</v>
      </c>
      <c r="AQ118" s="19">
        <v>0</v>
      </c>
      <c r="AR118" s="19">
        <v>0</v>
      </c>
      <c r="AS118" s="19" t="s">
        <v>556</v>
      </c>
      <c r="AT118" s="19">
        <v>1</v>
      </c>
      <c r="AU118" s="19">
        <v>0</v>
      </c>
      <c r="AV118" s="19">
        <v>0</v>
      </c>
      <c r="AW118" s="19">
        <v>0</v>
      </c>
      <c r="AX118" s="19">
        <v>0</v>
      </c>
      <c r="AY118" s="19">
        <v>45</v>
      </c>
      <c r="AZ118" s="19">
        <v>0</v>
      </c>
      <c r="BA118" s="19">
        <v>1</v>
      </c>
      <c r="BB118" s="19" t="s">
        <v>89</v>
      </c>
      <c r="BC118" s="19">
        <v>5</v>
      </c>
      <c r="BD118" s="19">
        <v>2</v>
      </c>
      <c r="BE118" s="19">
        <v>0.05</v>
      </c>
      <c r="BF118" s="19">
        <v>4</v>
      </c>
      <c r="BG118" s="19">
        <v>6</v>
      </c>
      <c r="BH118" s="19">
        <v>0.5</v>
      </c>
      <c r="BI118" s="19">
        <v>10</v>
      </c>
      <c r="BJ118" s="19">
        <v>1</v>
      </c>
      <c r="BK118" s="19">
        <v>1</v>
      </c>
      <c r="BL118" s="19">
        <v>1</v>
      </c>
      <c r="BM118" s="19">
        <v>1</v>
      </c>
      <c r="BN118" s="19">
        <v>0</v>
      </c>
      <c r="BO118" s="19">
        <v>0</v>
      </c>
      <c r="BP118" s="19">
        <v>0</v>
      </c>
      <c r="BQ118" s="19">
        <v>0</v>
      </c>
      <c r="BR118" s="19">
        <v>1</v>
      </c>
      <c r="BS118" s="19">
        <v>1</v>
      </c>
      <c r="BT118" s="19">
        <v>1</v>
      </c>
      <c r="BU118" s="19">
        <v>1</v>
      </c>
    </row>
    <row r="119" spans="1:73" x14ac:dyDescent="0.3">
      <c r="A119" s="26">
        <v>117</v>
      </c>
      <c r="B119" s="19">
        <v>80</v>
      </c>
      <c r="C119" s="19">
        <v>9.3599557876586914E-2</v>
      </c>
      <c r="D119" s="19">
        <v>1.5599926312764481E-3</v>
      </c>
      <c r="E119" s="19">
        <v>5</v>
      </c>
      <c r="G119" s="19">
        <v>2.980764467398665E-16</v>
      </c>
      <c r="H119" s="19">
        <v>6.6825142045303598E-2</v>
      </c>
      <c r="I119" s="19">
        <v>2.5413456081375439E-2</v>
      </c>
      <c r="J119" s="19">
        <v>1.0869610733600311E-2</v>
      </c>
      <c r="K119" s="19">
        <f t="shared" si="1"/>
        <v>1.0869610733600311E-2</v>
      </c>
      <c r="L119" s="19">
        <v>2.980764467398665E-16</v>
      </c>
      <c r="M119" s="19">
        <v>2.980764467398665E-16</v>
      </c>
      <c r="N119" s="19">
        <v>4.4408920985006262E-16</v>
      </c>
      <c r="O119" s="19">
        <v>-1.355854680848614E-31</v>
      </c>
      <c r="P119" s="19">
        <v>0</v>
      </c>
      <c r="Q119" s="19">
        <v>0</v>
      </c>
      <c r="R119" s="19">
        <v>0.105</v>
      </c>
      <c r="S119" s="19">
        <v>-6.4293956955236032E-18</v>
      </c>
      <c r="T119" s="19">
        <v>0</v>
      </c>
      <c r="U119" s="19">
        <v>0</v>
      </c>
      <c r="V119" s="19">
        <v>-1.6653345369377351E-16</v>
      </c>
      <c r="W119" s="19">
        <v>0</v>
      </c>
      <c r="X119" s="19">
        <v>5.5511151231257827E-16</v>
      </c>
      <c r="Y119" s="19">
        <v>-0.4</v>
      </c>
      <c r="Z119" s="19">
        <v>8.5725275940314732E-17</v>
      </c>
      <c r="AA119" s="19">
        <v>1</v>
      </c>
      <c r="AB119" s="19">
        <v>0</v>
      </c>
      <c r="AC119" s="19">
        <v>0.105</v>
      </c>
      <c r="AD119" s="19">
        <v>-6.4293956955236032E-18</v>
      </c>
      <c r="AE119" s="19">
        <v>0</v>
      </c>
      <c r="AF119" s="19">
        <v>0</v>
      </c>
      <c r="AG119" s="19">
        <v>-0.39474999999999999</v>
      </c>
      <c r="AH119" s="19">
        <v>8.5403806155538539E-17</v>
      </c>
      <c r="AI119" s="19">
        <v>1</v>
      </c>
      <c r="AJ119" s="19">
        <v>0</v>
      </c>
      <c r="AK119" s="19">
        <v>24</v>
      </c>
      <c r="AL119" s="19">
        <v>56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>
        <v>0</v>
      </c>
      <c r="AS119" s="19" t="s">
        <v>557</v>
      </c>
      <c r="AT119" s="19">
        <v>1</v>
      </c>
      <c r="AU119" s="19">
        <v>0</v>
      </c>
      <c r="AV119" s="19">
        <v>0</v>
      </c>
      <c r="AW119" s="19">
        <v>0</v>
      </c>
      <c r="AX119" s="19">
        <v>0</v>
      </c>
      <c r="AY119" s="19">
        <v>45</v>
      </c>
      <c r="AZ119" s="19">
        <v>0</v>
      </c>
      <c r="BA119" s="19">
        <v>1</v>
      </c>
      <c r="BB119" s="19" t="s">
        <v>89</v>
      </c>
      <c r="BC119" s="19">
        <v>5</v>
      </c>
      <c r="BD119" s="19">
        <v>2</v>
      </c>
      <c r="BE119" s="19">
        <v>0.05</v>
      </c>
      <c r="BF119" s="19">
        <v>4</v>
      </c>
      <c r="BG119" s="19">
        <v>6</v>
      </c>
      <c r="BH119" s="19">
        <v>0.5</v>
      </c>
      <c r="BI119" s="19">
        <v>10</v>
      </c>
      <c r="BJ119" s="19">
        <v>1</v>
      </c>
      <c r="BK119" s="19">
        <v>1</v>
      </c>
      <c r="BL119" s="19">
        <v>1</v>
      </c>
      <c r="BM119" s="19">
        <v>1</v>
      </c>
      <c r="BN119" s="19">
        <v>0</v>
      </c>
      <c r="BO119" s="19">
        <v>0</v>
      </c>
      <c r="BP119" s="19">
        <v>0</v>
      </c>
      <c r="BQ119" s="19">
        <v>0</v>
      </c>
      <c r="BR119" s="19">
        <v>1</v>
      </c>
      <c r="BS119" s="19">
        <v>1</v>
      </c>
      <c r="BT119" s="19">
        <v>1</v>
      </c>
      <c r="BU119" s="19">
        <v>1</v>
      </c>
    </row>
    <row r="120" spans="1:73" x14ac:dyDescent="0.3">
      <c r="A120" s="26">
        <v>118</v>
      </c>
      <c r="B120" s="19">
        <v>80</v>
      </c>
      <c r="C120" s="19">
        <v>3.1199932098388668E-2</v>
      </c>
      <c r="D120" s="19">
        <v>5.1999886830647786E-4</v>
      </c>
      <c r="E120" s="19">
        <v>2</v>
      </c>
      <c r="G120" s="19">
        <v>7.9666325030939314E-17</v>
      </c>
      <c r="H120" s="19">
        <v>7.9666325030939314E-17</v>
      </c>
      <c r="I120" s="19">
        <v>7.9666325030939314E-17</v>
      </c>
      <c r="K120" s="19">
        <f t="shared" si="1"/>
        <v>7.9666325030939314E-17</v>
      </c>
      <c r="N120" s="19">
        <v>-1.110223024625157E-16</v>
      </c>
      <c r="O120" s="19">
        <v>-1.110223024625157E-16</v>
      </c>
      <c r="P120" s="19">
        <v>0</v>
      </c>
      <c r="Q120" s="19">
        <v>0</v>
      </c>
      <c r="R120" s="19">
        <v>-1.2500000000000001E-2</v>
      </c>
      <c r="S120" s="19">
        <v>1.2500000000000001E-2</v>
      </c>
      <c r="T120" s="19">
        <v>-2.5000000000000001E-2</v>
      </c>
      <c r="U120" s="19">
        <v>0</v>
      </c>
      <c r="V120" s="19">
        <v>1.110223024625157E-16</v>
      </c>
      <c r="W120" s="19">
        <v>0</v>
      </c>
      <c r="X120" s="19">
        <v>3.3203691532368567E-17</v>
      </c>
      <c r="Y120" s="19">
        <v>0.5</v>
      </c>
      <c r="Z120" s="19">
        <v>0.5</v>
      </c>
      <c r="AA120" s="19">
        <v>0</v>
      </c>
      <c r="AB120" s="19">
        <v>0</v>
      </c>
      <c r="AC120" s="19">
        <v>-1.2500000000000001E-2</v>
      </c>
      <c r="AD120" s="19">
        <v>1.2500000000000001E-2</v>
      </c>
      <c r="AE120" s="19">
        <v>-2.5000000000000001E-2</v>
      </c>
      <c r="AF120" s="19">
        <v>0</v>
      </c>
      <c r="AG120" s="19">
        <v>0.50000000000000011</v>
      </c>
      <c r="AH120" s="19">
        <v>0.5</v>
      </c>
      <c r="AI120" s="19">
        <v>0</v>
      </c>
      <c r="AJ120" s="19">
        <v>0</v>
      </c>
      <c r="AK120" s="19">
        <v>40</v>
      </c>
      <c r="AL120" s="19">
        <v>0</v>
      </c>
      <c r="AM120" s="19">
        <v>40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 t="s">
        <v>514</v>
      </c>
      <c r="AT120" s="19">
        <v>1</v>
      </c>
      <c r="AU120" s="19">
        <v>0</v>
      </c>
      <c r="AV120" s="19">
        <v>0</v>
      </c>
      <c r="AW120" s="19">
        <v>0</v>
      </c>
      <c r="AX120" s="19">
        <v>0</v>
      </c>
      <c r="AY120" s="19">
        <v>45</v>
      </c>
      <c r="AZ120" s="19">
        <v>0</v>
      </c>
      <c r="BA120" s="19">
        <v>1</v>
      </c>
      <c r="BB120" s="19" t="s">
        <v>89</v>
      </c>
      <c r="BC120" s="19">
        <v>5</v>
      </c>
      <c r="BD120" s="19">
        <v>2</v>
      </c>
      <c r="BE120" s="19">
        <v>0.05</v>
      </c>
      <c r="BF120" s="19">
        <v>4</v>
      </c>
      <c r="BG120" s="19">
        <v>6</v>
      </c>
      <c r="BH120" s="19">
        <v>0.5</v>
      </c>
      <c r="BI120" s="19">
        <v>10</v>
      </c>
      <c r="BJ120" s="19">
        <v>1</v>
      </c>
      <c r="BK120" s="19">
        <v>1</v>
      </c>
      <c r="BL120" s="19">
        <v>1</v>
      </c>
      <c r="BM120" s="19">
        <v>1</v>
      </c>
      <c r="BN120" s="19">
        <v>0</v>
      </c>
      <c r="BO120" s="19">
        <v>0</v>
      </c>
      <c r="BP120" s="19">
        <v>0</v>
      </c>
      <c r="BQ120" s="19">
        <v>0</v>
      </c>
      <c r="BR120" s="19">
        <v>1</v>
      </c>
      <c r="BS120" s="19">
        <v>1</v>
      </c>
      <c r="BT120" s="19">
        <v>1</v>
      </c>
      <c r="BU120" s="19">
        <v>1</v>
      </c>
    </row>
    <row r="121" spans="1:73" x14ac:dyDescent="0.3">
      <c r="A121" s="26">
        <v>119</v>
      </c>
      <c r="B121" s="19">
        <v>80</v>
      </c>
      <c r="C121" s="19">
        <v>3.1199932098388668E-2</v>
      </c>
      <c r="D121" s="19">
        <v>5.1999886830647786E-4</v>
      </c>
      <c r="E121" s="19">
        <v>2</v>
      </c>
      <c r="G121" s="19">
        <v>7.9666325030939314E-17</v>
      </c>
      <c r="H121" s="19">
        <v>7.9666325030939314E-17</v>
      </c>
      <c r="I121" s="19">
        <v>7.9666325030939314E-17</v>
      </c>
      <c r="K121" s="19">
        <f t="shared" si="1"/>
        <v>7.9666325030939314E-17</v>
      </c>
      <c r="N121" s="19">
        <v>-1.110223024625157E-16</v>
      </c>
      <c r="O121" s="19">
        <v>1.110223024625157E-16</v>
      </c>
      <c r="P121" s="19">
        <v>0</v>
      </c>
      <c r="Q121" s="19">
        <v>0</v>
      </c>
      <c r="R121" s="19">
        <v>-1.2500000000000001E-2</v>
      </c>
      <c r="S121" s="19">
        <v>-1.2500000000000001E-2</v>
      </c>
      <c r="T121" s="19">
        <v>-2.5000000000000001E-2</v>
      </c>
      <c r="U121" s="19">
        <v>0</v>
      </c>
      <c r="V121" s="19">
        <v>1.110223024625157E-16</v>
      </c>
      <c r="W121" s="19">
        <v>0</v>
      </c>
      <c r="X121" s="19">
        <v>-3.3203691532368567E-17</v>
      </c>
      <c r="Y121" s="19">
        <v>0.5</v>
      </c>
      <c r="Z121" s="19">
        <v>-0.5</v>
      </c>
      <c r="AA121" s="19">
        <v>0</v>
      </c>
      <c r="AB121" s="19">
        <v>0</v>
      </c>
      <c r="AC121" s="19">
        <v>-1.2500000000000001E-2</v>
      </c>
      <c r="AD121" s="19">
        <v>-1.2500000000000001E-2</v>
      </c>
      <c r="AE121" s="19">
        <v>-2.5000000000000001E-2</v>
      </c>
      <c r="AF121" s="19">
        <v>0</v>
      </c>
      <c r="AG121" s="19">
        <v>0.50000000000000011</v>
      </c>
      <c r="AH121" s="19">
        <v>-0.5</v>
      </c>
      <c r="AI121" s="19">
        <v>0</v>
      </c>
      <c r="AJ121" s="19">
        <v>0</v>
      </c>
      <c r="AK121" s="19">
        <v>40</v>
      </c>
      <c r="AL121" s="19">
        <v>0</v>
      </c>
      <c r="AM121" s="19">
        <v>0</v>
      </c>
      <c r="AN121" s="19">
        <v>40</v>
      </c>
      <c r="AO121" s="19">
        <v>0</v>
      </c>
      <c r="AP121" s="19">
        <v>0</v>
      </c>
      <c r="AQ121" s="19">
        <v>0</v>
      </c>
      <c r="AR121" s="19">
        <v>0</v>
      </c>
      <c r="AS121" s="19" t="s">
        <v>558</v>
      </c>
      <c r="AT121" s="19">
        <v>1</v>
      </c>
      <c r="AU121" s="19">
        <v>0</v>
      </c>
      <c r="AV121" s="19">
        <v>0</v>
      </c>
      <c r="AW121" s="19">
        <v>0</v>
      </c>
      <c r="AX121" s="19">
        <v>0</v>
      </c>
      <c r="AY121" s="19">
        <v>45</v>
      </c>
      <c r="AZ121" s="19">
        <v>0</v>
      </c>
      <c r="BA121" s="19">
        <v>1</v>
      </c>
      <c r="BB121" s="19" t="s">
        <v>89</v>
      </c>
      <c r="BC121" s="19">
        <v>5</v>
      </c>
      <c r="BD121" s="19">
        <v>2</v>
      </c>
      <c r="BE121" s="19">
        <v>0.05</v>
      </c>
      <c r="BF121" s="19">
        <v>4</v>
      </c>
      <c r="BG121" s="19">
        <v>6</v>
      </c>
      <c r="BH121" s="19">
        <v>0.5</v>
      </c>
      <c r="BI121" s="19">
        <v>10</v>
      </c>
      <c r="BJ121" s="19">
        <v>1</v>
      </c>
      <c r="BK121" s="19">
        <v>1</v>
      </c>
      <c r="BL121" s="19">
        <v>1</v>
      </c>
      <c r="BM121" s="19">
        <v>1</v>
      </c>
      <c r="BN121" s="19">
        <v>0</v>
      </c>
      <c r="BO121" s="19">
        <v>0</v>
      </c>
      <c r="BP121" s="19">
        <v>0</v>
      </c>
      <c r="BQ121" s="19">
        <v>0</v>
      </c>
      <c r="BR121" s="19">
        <v>1</v>
      </c>
      <c r="BS121" s="19">
        <v>1</v>
      </c>
      <c r="BT121" s="19">
        <v>1</v>
      </c>
      <c r="BU121" s="19">
        <v>1</v>
      </c>
    </row>
    <row r="122" spans="1:73" x14ac:dyDescent="0.3">
      <c r="A122" s="26">
        <v>120</v>
      </c>
      <c r="B122" s="19">
        <v>80</v>
      </c>
      <c r="C122" s="19">
        <v>4.6799659729003913E-2</v>
      </c>
      <c r="D122" s="19">
        <v>7.7999432881673176E-4</v>
      </c>
      <c r="E122" s="19">
        <v>2</v>
      </c>
      <c r="G122" s="19">
        <v>1.2068149999062601E-16</v>
      </c>
      <c r="H122" s="19">
        <v>1.2068149999062601E-16</v>
      </c>
      <c r="I122" s="19">
        <v>1.2068149999062601E-16</v>
      </c>
      <c r="K122" s="19">
        <f t="shared" si="1"/>
        <v>1.2068149999062601E-16</v>
      </c>
      <c r="N122" s="19">
        <v>1.110223024625157E-16</v>
      </c>
      <c r="O122" s="19">
        <v>2.2204460492503131E-16</v>
      </c>
      <c r="P122" s="19">
        <v>0</v>
      </c>
      <c r="Q122" s="19">
        <v>0</v>
      </c>
      <c r="R122" s="19">
        <v>1.2500000000000001E-2</v>
      </c>
      <c r="S122" s="19">
        <v>-1.2500000000000001E-2</v>
      </c>
      <c r="T122" s="19">
        <v>-2.5000000000000001E-2</v>
      </c>
      <c r="U122" s="19">
        <v>0</v>
      </c>
      <c r="V122" s="19">
        <v>1.110223024625157E-16</v>
      </c>
      <c r="W122" s="19">
        <v>1.110223024625157E-16</v>
      </c>
      <c r="X122" s="19">
        <v>3.3203691532368567E-17</v>
      </c>
      <c r="Y122" s="19">
        <v>-0.5</v>
      </c>
      <c r="Z122" s="19">
        <v>-0.49999999999999989</v>
      </c>
      <c r="AA122" s="19">
        <v>0</v>
      </c>
      <c r="AB122" s="19">
        <v>0</v>
      </c>
      <c r="AC122" s="19">
        <v>1.2500000000000001E-2</v>
      </c>
      <c r="AD122" s="19">
        <v>-1.2500000000000001E-2</v>
      </c>
      <c r="AE122" s="19">
        <v>-2.5000000000000001E-2</v>
      </c>
      <c r="AF122" s="19">
        <v>0</v>
      </c>
      <c r="AG122" s="19">
        <v>-0.49999999999999989</v>
      </c>
      <c r="AH122" s="19">
        <v>-0.49999999999999989</v>
      </c>
      <c r="AI122" s="19">
        <v>0</v>
      </c>
      <c r="AJ122" s="19">
        <v>0</v>
      </c>
      <c r="AK122" s="19">
        <v>0</v>
      </c>
      <c r="AL122" s="19">
        <v>40</v>
      </c>
      <c r="AM122" s="19">
        <v>0</v>
      </c>
      <c r="AN122" s="19">
        <v>40</v>
      </c>
      <c r="AO122" s="19">
        <v>0</v>
      </c>
      <c r="AP122" s="19">
        <v>0</v>
      </c>
      <c r="AQ122" s="19">
        <v>0</v>
      </c>
      <c r="AR122" s="19">
        <v>0</v>
      </c>
      <c r="AS122" s="19" t="s">
        <v>515</v>
      </c>
      <c r="AT122" s="19">
        <v>1</v>
      </c>
      <c r="AU122" s="19">
        <v>0</v>
      </c>
      <c r="AV122" s="19">
        <v>0</v>
      </c>
      <c r="AW122" s="19">
        <v>0</v>
      </c>
      <c r="AX122" s="19">
        <v>0</v>
      </c>
      <c r="AY122" s="19">
        <v>45</v>
      </c>
      <c r="AZ122" s="19">
        <v>0</v>
      </c>
      <c r="BA122" s="19">
        <v>1</v>
      </c>
      <c r="BB122" s="19" t="s">
        <v>89</v>
      </c>
      <c r="BC122" s="19">
        <v>5</v>
      </c>
      <c r="BD122" s="19">
        <v>2</v>
      </c>
      <c r="BE122" s="19">
        <v>0.05</v>
      </c>
      <c r="BF122" s="19">
        <v>4</v>
      </c>
      <c r="BG122" s="19">
        <v>6</v>
      </c>
      <c r="BH122" s="19">
        <v>0.5</v>
      </c>
      <c r="BI122" s="19">
        <v>10</v>
      </c>
      <c r="BJ122" s="19">
        <v>1</v>
      </c>
      <c r="BK122" s="19">
        <v>1</v>
      </c>
      <c r="BL122" s="19">
        <v>1</v>
      </c>
      <c r="BM122" s="19">
        <v>1</v>
      </c>
      <c r="BN122" s="19">
        <v>0</v>
      </c>
      <c r="BO122" s="19">
        <v>0</v>
      </c>
      <c r="BP122" s="19">
        <v>0</v>
      </c>
      <c r="BQ122" s="19">
        <v>0</v>
      </c>
      <c r="BR122" s="19">
        <v>1</v>
      </c>
      <c r="BS122" s="19">
        <v>1</v>
      </c>
      <c r="BT122" s="19">
        <v>1</v>
      </c>
      <c r="BU122" s="19">
        <v>1</v>
      </c>
    </row>
    <row r="123" spans="1:73" x14ac:dyDescent="0.3">
      <c r="A123" s="26">
        <v>121</v>
      </c>
      <c r="B123" s="19">
        <v>80</v>
      </c>
      <c r="C123" s="19">
        <v>3.1199932098388668E-2</v>
      </c>
      <c r="D123" s="19">
        <v>5.1999886830647786E-4</v>
      </c>
      <c r="E123" s="19">
        <v>2</v>
      </c>
      <c r="G123" s="19">
        <v>7.9666325030939314E-17</v>
      </c>
      <c r="H123" s="19">
        <v>7.9666325030939314E-17</v>
      </c>
      <c r="I123" s="19">
        <v>7.9666325030939314E-17</v>
      </c>
      <c r="K123" s="19">
        <f t="shared" si="1"/>
        <v>7.9666325030939314E-17</v>
      </c>
      <c r="N123" s="19">
        <v>-1.110223024625157E-16</v>
      </c>
      <c r="O123" s="19">
        <v>-1.110223024625157E-16</v>
      </c>
      <c r="P123" s="19">
        <v>0</v>
      </c>
      <c r="Q123" s="19">
        <v>0</v>
      </c>
      <c r="R123" s="19">
        <v>1.2500000000000001E-2</v>
      </c>
      <c r="S123" s="19">
        <v>-1.2500000000000001E-2</v>
      </c>
      <c r="T123" s="19">
        <v>2.5000000000000001E-2</v>
      </c>
      <c r="U123" s="19">
        <v>0</v>
      </c>
      <c r="V123" s="19">
        <v>1.110223024625157E-16</v>
      </c>
      <c r="W123" s="19">
        <v>0</v>
      </c>
      <c r="X123" s="19">
        <v>3.3203691532368567E-17</v>
      </c>
      <c r="Y123" s="19">
        <v>0.5</v>
      </c>
      <c r="Z123" s="19">
        <v>0.5</v>
      </c>
      <c r="AA123" s="19">
        <v>0</v>
      </c>
      <c r="AB123" s="19">
        <v>0</v>
      </c>
      <c r="AC123" s="19">
        <v>1.2500000000000001E-2</v>
      </c>
      <c r="AD123" s="19">
        <v>-1.2500000000000001E-2</v>
      </c>
      <c r="AE123" s="19">
        <v>2.5000000000000001E-2</v>
      </c>
      <c r="AF123" s="19">
        <v>0</v>
      </c>
      <c r="AG123" s="19">
        <v>0.50000000000000011</v>
      </c>
      <c r="AH123" s="19">
        <v>0.5</v>
      </c>
      <c r="AI123" s="19">
        <v>0</v>
      </c>
      <c r="AJ123" s="19">
        <v>0</v>
      </c>
      <c r="AK123" s="19">
        <v>40</v>
      </c>
      <c r="AL123" s="19">
        <v>0</v>
      </c>
      <c r="AM123" s="19">
        <v>40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 t="s">
        <v>514</v>
      </c>
      <c r="AT123" s="19">
        <v>1</v>
      </c>
      <c r="AU123" s="19">
        <v>0</v>
      </c>
      <c r="AV123" s="19">
        <v>0</v>
      </c>
      <c r="AW123" s="19">
        <v>0</v>
      </c>
      <c r="AX123" s="19">
        <v>0</v>
      </c>
      <c r="AY123" s="19">
        <v>45</v>
      </c>
      <c r="AZ123" s="19">
        <v>0</v>
      </c>
      <c r="BA123" s="19">
        <v>1</v>
      </c>
      <c r="BB123" s="19" t="s">
        <v>89</v>
      </c>
      <c r="BC123" s="19">
        <v>5</v>
      </c>
      <c r="BD123" s="19">
        <v>2</v>
      </c>
      <c r="BE123" s="19">
        <v>0.05</v>
      </c>
      <c r="BF123" s="19">
        <v>4</v>
      </c>
      <c r="BG123" s="19">
        <v>6</v>
      </c>
      <c r="BH123" s="19">
        <v>0.5</v>
      </c>
      <c r="BI123" s="19">
        <v>10</v>
      </c>
      <c r="BJ123" s="19">
        <v>1</v>
      </c>
      <c r="BK123" s="19">
        <v>1</v>
      </c>
      <c r="BL123" s="19">
        <v>1</v>
      </c>
      <c r="BM123" s="19">
        <v>1</v>
      </c>
      <c r="BN123" s="19">
        <v>0</v>
      </c>
      <c r="BO123" s="19">
        <v>0</v>
      </c>
      <c r="BP123" s="19">
        <v>0</v>
      </c>
      <c r="BQ123" s="19">
        <v>0</v>
      </c>
      <c r="BR123" s="19">
        <v>1</v>
      </c>
      <c r="BS123" s="19">
        <v>1</v>
      </c>
      <c r="BT123" s="19">
        <v>1</v>
      </c>
      <c r="BU123" s="19">
        <v>1</v>
      </c>
    </row>
    <row r="124" spans="1:73" x14ac:dyDescent="0.3">
      <c r="A124" s="26">
        <v>122</v>
      </c>
      <c r="B124" s="19">
        <v>80</v>
      </c>
      <c r="C124" s="19">
        <v>3.120017051696777E-2</v>
      </c>
      <c r="D124" s="19">
        <v>5.2000284194946293E-4</v>
      </c>
      <c r="E124" s="19">
        <v>2</v>
      </c>
      <c r="G124" s="19">
        <v>7.9666325030939314E-17</v>
      </c>
      <c r="H124" s="19">
        <v>7.9666325030939314E-17</v>
      </c>
      <c r="I124" s="19">
        <v>7.9666325030939314E-17</v>
      </c>
      <c r="K124" s="19">
        <f t="shared" si="1"/>
        <v>7.9666325030939314E-17</v>
      </c>
      <c r="N124" s="19">
        <v>-1.110223024625157E-16</v>
      </c>
      <c r="O124" s="19">
        <v>1.110223024625157E-16</v>
      </c>
      <c r="P124" s="19">
        <v>0</v>
      </c>
      <c r="Q124" s="19">
        <v>0</v>
      </c>
      <c r="R124" s="19">
        <v>1.2500000000000001E-2</v>
      </c>
      <c r="S124" s="19">
        <v>1.2500000000000001E-2</v>
      </c>
      <c r="T124" s="19">
        <v>2.5000000000000001E-2</v>
      </c>
      <c r="U124" s="19">
        <v>0</v>
      </c>
      <c r="V124" s="19">
        <v>1.110223024625157E-16</v>
      </c>
      <c r="W124" s="19">
        <v>0</v>
      </c>
      <c r="X124" s="19">
        <v>-3.3203691532368567E-17</v>
      </c>
      <c r="Y124" s="19">
        <v>0.5</v>
      </c>
      <c r="Z124" s="19">
        <v>-0.5</v>
      </c>
      <c r="AA124" s="19">
        <v>0</v>
      </c>
      <c r="AB124" s="19">
        <v>0</v>
      </c>
      <c r="AC124" s="19">
        <v>1.2500000000000001E-2</v>
      </c>
      <c r="AD124" s="19">
        <v>1.2500000000000001E-2</v>
      </c>
      <c r="AE124" s="19">
        <v>2.5000000000000001E-2</v>
      </c>
      <c r="AF124" s="19">
        <v>0</v>
      </c>
      <c r="AG124" s="19">
        <v>0.50000000000000011</v>
      </c>
      <c r="AH124" s="19">
        <v>-0.5</v>
      </c>
      <c r="AI124" s="19">
        <v>0</v>
      </c>
      <c r="AJ124" s="19">
        <v>0</v>
      </c>
      <c r="AK124" s="19">
        <v>40</v>
      </c>
      <c r="AL124" s="19">
        <v>0</v>
      </c>
      <c r="AM124" s="19">
        <v>0</v>
      </c>
      <c r="AN124" s="19">
        <v>40</v>
      </c>
      <c r="AO124" s="19">
        <v>0</v>
      </c>
      <c r="AP124" s="19">
        <v>0</v>
      </c>
      <c r="AQ124" s="19">
        <v>0</v>
      </c>
      <c r="AR124" s="19">
        <v>0</v>
      </c>
      <c r="AS124" s="19" t="s">
        <v>558</v>
      </c>
      <c r="AT124" s="19">
        <v>1</v>
      </c>
      <c r="AU124" s="19">
        <v>0</v>
      </c>
      <c r="AV124" s="19">
        <v>0</v>
      </c>
      <c r="AW124" s="19">
        <v>0</v>
      </c>
      <c r="AX124" s="19">
        <v>0</v>
      </c>
      <c r="AY124" s="19">
        <v>45</v>
      </c>
      <c r="AZ124" s="19">
        <v>0</v>
      </c>
      <c r="BA124" s="19">
        <v>1</v>
      </c>
      <c r="BB124" s="19" t="s">
        <v>89</v>
      </c>
      <c r="BC124" s="19">
        <v>5</v>
      </c>
      <c r="BD124" s="19">
        <v>2</v>
      </c>
      <c r="BE124" s="19">
        <v>0.05</v>
      </c>
      <c r="BF124" s="19">
        <v>4</v>
      </c>
      <c r="BG124" s="19">
        <v>6</v>
      </c>
      <c r="BH124" s="19">
        <v>0.5</v>
      </c>
      <c r="BI124" s="19">
        <v>10</v>
      </c>
      <c r="BJ124" s="19">
        <v>1</v>
      </c>
      <c r="BK124" s="19">
        <v>1</v>
      </c>
      <c r="BL124" s="19">
        <v>1</v>
      </c>
      <c r="BM124" s="19">
        <v>1</v>
      </c>
      <c r="BN124" s="19">
        <v>0</v>
      </c>
      <c r="BO124" s="19">
        <v>0</v>
      </c>
      <c r="BP124" s="19">
        <v>0</v>
      </c>
      <c r="BQ124" s="19">
        <v>0</v>
      </c>
      <c r="BR124" s="19">
        <v>1</v>
      </c>
      <c r="BS124" s="19">
        <v>1</v>
      </c>
      <c r="BT124" s="19">
        <v>1</v>
      </c>
      <c r="BU124" s="19">
        <v>1</v>
      </c>
    </row>
    <row r="125" spans="1:73" x14ac:dyDescent="0.3">
      <c r="A125" s="26">
        <v>123</v>
      </c>
      <c r="B125" s="19">
        <v>80</v>
      </c>
      <c r="C125" s="19">
        <v>3.119969367980957E-2</v>
      </c>
      <c r="D125" s="19">
        <v>5.1999489466349289E-4</v>
      </c>
      <c r="E125" s="19">
        <v>2</v>
      </c>
      <c r="G125" s="19">
        <v>1.2068149999062601E-16</v>
      </c>
      <c r="H125" s="19">
        <v>1.2068149999062601E-16</v>
      </c>
      <c r="I125" s="19">
        <v>1.2068149999062601E-16</v>
      </c>
      <c r="K125" s="19">
        <f t="shared" si="1"/>
        <v>1.2068149999062601E-16</v>
      </c>
      <c r="N125" s="19">
        <v>1.110223024625157E-16</v>
      </c>
      <c r="O125" s="19">
        <v>2.2204460492503131E-16</v>
      </c>
      <c r="P125" s="19">
        <v>0</v>
      </c>
      <c r="Q125" s="19">
        <v>0</v>
      </c>
      <c r="R125" s="19">
        <v>-1.2500000000000001E-2</v>
      </c>
      <c r="S125" s="19">
        <v>1.2500000000000001E-2</v>
      </c>
      <c r="T125" s="19">
        <v>2.5000000000000001E-2</v>
      </c>
      <c r="U125" s="19">
        <v>0</v>
      </c>
      <c r="V125" s="19">
        <v>1.110223024625157E-16</v>
      </c>
      <c r="W125" s="19">
        <v>1.110223024625157E-16</v>
      </c>
      <c r="X125" s="19">
        <v>3.3203691532368567E-17</v>
      </c>
      <c r="Y125" s="19">
        <v>-0.5</v>
      </c>
      <c r="Z125" s="19">
        <v>-0.49999999999999989</v>
      </c>
      <c r="AA125" s="19">
        <v>0</v>
      </c>
      <c r="AB125" s="19">
        <v>0</v>
      </c>
      <c r="AC125" s="19">
        <v>-1.2500000000000001E-2</v>
      </c>
      <c r="AD125" s="19">
        <v>1.2500000000000001E-2</v>
      </c>
      <c r="AE125" s="19">
        <v>2.5000000000000001E-2</v>
      </c>
      <c r="AF125" s="19">
        <v>0</v>
      </c>
      <c r="AG125" s="19">
        <v>-0.49999999999999989</v>
      </c>
      <c r="AH125" s="19">
        <v>-0.49999999999999989</v>
      </c>
      <c r="AI125" s="19">
        <v>0</v>
      </c>
      <c r="AJ125" s="19">
        <v>0</v>
      </c>
      <c r="AK125" s="19">
        <v>0</v>
      </c>
      <c r="AL125" s="19">
        <v>40</v>
      </c>
      <c r="AM125" s="19">
        <v>0</v>
      </c>
      <c r="AN125" s="19">
        <v>40</v>
      </c>
      <c r="AO125" s="19">
        <v>0</v>
      </c>
      <c r="AP125" s="19">
        <v>0</v>
      </c>
      <c r="AQ125" s="19">
        <v>0</v>
      </c>
      <c r="AR125" s="19">
        <v>0</v>
      </c>
      <c r="AS125" s="19" t="s">
        <v>515</v>
      </c>
      <c r="AT125" s="19">
        <v>1</v>
      </c>
      <c r="AU125" s="19">
        <v>0</v>
      </c>
      <c r="AV125" s="19">
        <v>0</v>
      </c>
      <c r="AW125" s="19">
        <v>0</v>
      </c>
      <c r="AX125" s="19">
        <v>0</v>
      </c>
      <c r="AY125" s="19">
        <v>45</v>
      </c>
      <c r="AZ125" s="19">
        <v>0</v>
      </c>
      <c r="BA125" s="19">
        <v>1</v>
      </c>
      <c r="BB125" s="19" t="s">
        <v>89</v>
      </c>
      <c r="BC125" s="19">
        <v>5</v>
      </c>
      <c r="BD125" s="19">
        <v>2</v>
      </c>
      <c r="BE125" s="19">
        <v>0.05</v>
      </c>
      <c r="BF125" s="19">
        <v>4</v>
      </c>
      <c r="BG125" s="19">
        <v>6</v>
      </c>
      <c r="BH125" s="19">
        <v>0.5</v>
      </c>
      <c r="BI125" s="19">
        <v>10</v>
      </c>
      <c r="BJ125" s="19">
        <v>1</v>
      </c>
      <c r="BK125" s="19">
        <v>1</v>
      </c>
      <c r="BL125" s="19">
        <v>1</v>
      </c>
      <c r="BM125" s="19">
        <v>1</v>
      </c>
      <c r="BN125" s="19">
        <v>0</v>
      </c>
      <c r="BO125" s="19">
        <v>0</v>
      </c>
      <c r="BP125" s="19">
        <v>0</v>
      </c>
      <c r="BQ125" s="19">
        <v>0</v>
      </c>
      <c r="BR125" s="19">
        <v>1</v>
      </c>
      <c r="BS125" s="19">
        <v>1</v>
      </c>
      <c r="BT125" s="19">
        <v>1</v>
      </c>
      <c r="BU125" s="19">
        <v>1</v>
      </c>
    </row>
    <row r="126" spans="1:73" x14ac:dyDescent="0.3">
      <c r="A126" s="26">
        <v>124</v>
      </c>
      <c r="B126" s="19">
        <v>80</v>
      </c>
      <c r="C126" s="19">
        <v>6.2399387359619141E-2</v>
      </c>
      <c r="D126" s="19">
        <v>1.039989789326986E-3</v>
      </c>
      <c r="E126" s="19">
        <v>4</v>
      </c>
      <c r="G126" s="19">
        <v>8.4374999999991174E-4</v>
      </c>
      <c r="H126" s="19">
        <v>6.1406249999999989E-2</v>
      </c>
      <c r="I126" s="19">
        <v>1.9499999999999979E-2</v>
      </c>
      <c r="J126" s="19">
        <v>8.4374999999991174E-4</v>
      </c>
      <c r="K126" s="19">
        <f t="shared" si="1"/>
        <v>8.4374999999991174E-4</v>
      </c>
      <c r="L126" s="19">
        <v>8.4374999999991174E-4</v>
      </c>
      <c r="N126" s="19">
        <v>2.7755575615628909E-16</v>
      </c>
      <c r="O126" s="19">
        <v>-3.3306690738754701E-16</v>
      </c>
      <c r="P126" s="19">
        <v>-5.5511151231257827E-17</v>
      </c>
      <c r="Q126" s="19">
        <v>0</v>
      </c>
      <c r="R126" s="19">
        <v>0.234375</v>
      </c>
      <c r="S126" s="19">
        <v>0.234375</v>
      </c>
      <c r="T126" s="19">
        <v>-0.46875</v>
      </c>
      <c r="U126" s="19">
        <v>0</v>
      </c>
      <c r="V126" s="19">
        <v>-8.4374999999992095E-4</v>
      </c>
      <c r="W126" s="19">
        <v>-8.4374999999969891E-4</v>
      </c>
      <c r="X126" s="19">
        <v>1.687499999999925E-3</v>
      </c>
      <c r="Y126" s="19">
        <v>-0.375</v>
      </c>
      <c r="Z126" s="19">
        <v>0.625</v>
      </c>
      <c r="AA126" s="19">
        <v>-0.25</v>
      </c>
      <c r="AB126" s="19">
        <v>0</v>
      </c>
      <c r="AC126" s="19">
        <v>0.234375</v>
      </c>
      <c r="AD126" s="19">
        <v>0.234375</v>
      </c>
      <c r="AE126" s="19">
        <v>-0.46875</v>
      </c>
      <c r="AF126" s="19">
        <v>0</v>
      </c>
      <c r="AG126" s="19">
        <v>-0.404296875</v>
      </c>
      <c r="AH126" s="19">
        <v>0.595703125</v>
      </c>
      <c r="AI126" s="19">
        <v>-0.19140625</v>
      </c>
      <c r="AJ126" s="19">
        <v>0</v>
      </c>
      <c r="AK126" s="19">
        <v>0</v>
      </c>
      <c r="AL126" s="19">
        <v>30</v>
      </c>
      <c r="AM126" s="19">
        <v>50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 t="s">
        <v>559</v>
      </c>
      <c r="AT126" s="19">
        <v>1</v>
      </c>
      <c r="AU126" s="19">
        <v>0</v>
      </c>
      <c r="AV126" s="19">
        <v>0</v>
      </c>
      <c r="AW126" s="19">
        <v>0</v>
      </c>
      <c r="AX126" s="19">
        <v>0</v>
      </c>
      <c r="AY126" s="19">
        <v>45</v>
      </c>
      <c r="AZ126" s="19">
        <v>0</v>
      </c>
      <c r="BA126" s="19">
        <v>1</v>
      </c>
      <c r="BB126" s="19" t="s">
        <v>89</v>
      </c>
      <c r="BC126" s="19">
        <v>5</v>
      </c>
      <c r="BD126" s="19">
        <v>2</v>
      </c>
      <c r="BE126" s="19">
        <v>0.05</v>
      </c>
      <c r="BF126" s="19">
        <v>4</v>
      </c>
      <c r="BG126" s="19">
        <v>6</v>
      </c>
      <c r="BH126" s="19">
        <v>0.5</v>
      </c>
      <c r="BI126" s="19">
        <v>10</v>
      </c>
      <c r="BJ126" s="19">
        <v>1</v>
      </c>
      <c r="BK126" s="19">
        <v>1</v>
      </c>
      <c r="BL126" s="19">
        <v>1</v>
      </c>
      <c r="BM126" s="19">
        <v>1</v>
      </c>
      <c r="BN126" s="19">
        <v>0</v>
      </c>
      <c r="BO126" s="19">
        <v>0</v>
      </c>
      <c r="BP126" s="19">
        <v>0</v>
      </c>
      <c r="BQ126" s="19">
        <v>0</v>
      </c>
      <c r="BR126" s="19">
        <v>1</v>
      </c>
      <c r="BS126" s="19">
        <v>1</v>
      </c>
      <c r="BT126" s="19">
        <v>1</v>
      </c>
      <c r="BU126" s="19">
        <v>1</v>
      </c>
    </row>
    <row r="127" spans="1:73" x14ac:dyDescent="0.3">
      <c r="A127" s="26">
        <v>125</v>
      </c>
      <c r="B127" s="19">
        <v>80</v>
      </c>
      <c r="C127" s="19">
        <v>7.7999353408813477E-2</v>
      </c>
      <c r="D127" s="19">
        <v>1.2999892234802251E-3</v>
      </c>
      <c r="E127" s="19">
        <v>4</v>
      </c>
      <c r="G127" s="19">
        <v>8.4374999999991174E-4</v>
      </c>
      <c r="H127" s="19">
        <v>6.1406249999999989E-2</v>
      </c>
      <c r="I127" s="19">
        <v>1.9499999999999979E-2</v>
      </c>
      <c r="J127" s="19">
        <v>8.4374999999991174E-4</v>
      </c>
      <c r="K127" s="19">
        <f t="shared" si="1"/>
        <v>8.4374999999991174E-4</v>
      </c>
      <c r="L127" s="19">
        <v>8.4374999999991174E-4</v>
      </c>
      <c r="N127" s="19">
        <v>2.7755575615628909E-16</v>
      </c>
      <c r="O127" s="19">
        <v>7.7715611723760958E-16</v>
      </c>
      <c r="P127" s="19">
        <v>-5.5511151231257827E-17</v>
      </c>
      <c r="Q127" s="19">
        <v>0</v>
      </c>
      <c r="R127" s="19">
        <v>0.234375</v>
      </c>
      <c r="S127" s="19">
        <v>-0.234375</v>
      </c>
      <c r="T127" s="19">
        <v>-0.46875</v>
      </c>
      <c r="U127" s="19">
        <v>0</v>
      </c>
      <c r="V127" s="19">
        <v>-8.4374999999992095E-4</v>
      </c>
      <c r="W127" s="19">
        <v>8.4374999999969891E-4</v>
      </c>
      <c r="X127" s="19">
        <v>1.687499999999925E-3</v>
      </c>
      <c r="Y127" s="19">
        <v>-0.375</v>
      </c>
      <c r="Z127" s="19">
        <v>-0.625</v>
      </c>
      <c r="AA127" s="19">
        <v>-0.25</v>
      </c>
      <c r="AB127" s="19">
        <v>0</v>
      </c>
      <c r="AC127" s="19">
        <v>0.234375</v>
      </c>
      <c r="AD127" s="19">
        <v>-0.234375</v>
      </c>
      <c r="AE127" s="19">
        <v>-0.46875</v>
      </c>
      <c r="AF127" s="19">
        <v>0</v>
      </c>
      <c r="AG127" s="19">
        <v>-0.404296875</v>
      </c>
      <c r="AH127" s="19">
        <v>-0.595703125</v>
      </c>
      <c r="AI127" s="19">
        <v>-0.19140625</v>
      </c>
      <c r="AJ127" s="19">
        <v>0</v>
      </c>
      <c r="AK127" s="19">
        <v>0</v>
      </c>
      <c r="AL127" s="19">
        <v>30</v>
      </c>
      <c r="AM127" s="19">
        <v>0</v>
      </c>
      <c r="AN127" s="19">
        <v>50</v>
      </c>
      <c r="AO127" s="19">
        <v>0</v>
      </c>
      <c r="AP127" s="19">
        <v>0</v>
      </c>
      <c r="AQ127" s="19">
        <v>0</v>
      </c>
      <c r="AR127" s="19">
        <v>0</v>
      </c>
      <c r="AS127" s="19" t="s">
        <v>560</v>
      </c>
      <c r="AT127" s="19">
        <v>1</v>
      </c>
      <c r="AU127" s="19">
        <v>0</v>
      </c>
      <c r="AV127" s="19">
        <v>0</v>
      </c>
      <c r="AW127" s="19">
        <v>0</v>
      </c>
      <c r="AX127" s="19">
        <v>0</v>
      </c>
      <c r="AY127" s="19">
        <v>45</v>
      </c>
      <c r="AZ127" s="19">
        <v>0</v>
      </c>
      <c r="BA127" s="19">
        <v>1</v>
      </c>
      <c r="BB127" s="19" t="s">
        <v>89</v>
      </c>
      <c r="BC127" s="19">
        <v>5</v>
      </c>
      <c r="BD127" s="19">
        <v>2</v>
      </c>
      <c r="BE127" s="19">
        <v>0.05</v>
      </c>
      <c r="BF127" s="19">
        <v>4</v>
      </c>
      <c r="BG127" s="19">
        <v>6</v>
      </c>
      <c r="BH127" s="19">
        <v>0.5</v>
      </c>
      <c r="BI127" s="19">
        <v>10</v>
      </c>
      <c r="BJ127" s="19">
        <v>1</v>
      </c>
      <c r="BK127" s="19">
        <v>1</v>
      </c>
      <c r="BL127" s="19">
        <v>1</v>
      </c>
      <c r="BM127" s="19">
        <v>1</v>
      </c>
      <c r="BN127" s="19">
        <v>0</v>
      </c>
      <c r="BO127" s="19">
        <v>0</v>
      </c>
      <c r="BP127" s="19">
        <v>0</v>
      </c>
      <c r="BQ127" s="19">
        <v>0</v>
      </c>
      <c r="BR127" s="19">
        <v>1</v>
      </c>
      <c r="BS127" s="19">
        <v>1</v>
      </c>
      <c r="BT127" s="19">
        <v>1</v>
      </c>
      <c r="BU127" s="19">
        <v>1</v>
      </c>
    </row>
    <row r="128" spans="1:73" x14ac:dyDescent="0.3">
      <c r="A128" s="26">
        <v>126</v>
      </c>
      <c r="B128" s="19">
        <v>80</v>
      </c>
      <c r="C128" s="19">
        <v>6.2399625778198242E-2</v>
      </c>
      <c r="D128" s="19">
        <v>1.039993762969971E-3</v>
      </c>
      <c r="E128" s="19">
        <v>4</v>
      </c>
      <c r="G128" s="19">
        <v>8.437499999998932E-4</v>
      </c>
      <c r="H128" s="19">
        <v>6.1406249999999989E-2</v>
      </c>
      <c r="I128" s="19">
        <v>1.9499999999999979E-2</v>
      </c>
      <c r="J128" s="19">
        <v>8.437499999998932E-4</v>
      </c>
      <c r="K128" s="19">
        <f t="shared" si="1"/>
        <v>8.437499999998932E-4</v>
      </c>
      <c r="L128" s="19">
        <v>8.437499999998932E-4</v>
      </c>
      <c r="N128" s="19">
        <v>-3.3306690738754701E-16</v>
      </c>
      <c r="O128" s="19">
        <v>3.3306690738754701E-16</v>
      </c>
      <c r="P128" s="19">
        <v>-5.5511151231257827E-17</v>
      </c>
      <c r="Q128" s="19">
        <v>0</v>
      </c>
      <c r="R128" s="19">
        <v>-0.234375</v>
      </c>
      <c r="S128" s="19">
        <v>-0.234375</v>
      </c>
      <c r="T128" s="19">
        <v>-0.46875</v>
      </c>
      <c r="U128" s="19">
        <v>0</v>
      </c>
      <c r="V128" s="19">
        <v>8.4374999999980993E-4</v>
      </c>
      <c r="W128" s="19">
        <v>8.4374999999969891E-4</v>
      </c>
      <c r="X128" s="19">
        <v>1.687499999999925E-3</v>
      </c>
      <c r="Y128" s="19">
        <v>0.375</v>
      </c>
      <c r="Z128" s="19">
        <v>-0.625</v>
      </c>
      <c r="AA128" s="19">
        <v>-0.25</v>
      </c>
      <c r="AB128" s="19">
        <v>0</v>
      </c>
      <c r="AC128" s="19">
        <v>-0.234375</v>
      </c>
      <c r="AD128" s="19">
        <v>-0.234375</v>
      </c>
      <c r="AE128" s="19">
        <v>-0.46875</v>
      </c>
      <c r="AF128" s="19">
        <v>0</v>
      </c>
      <c r="AG128" s="19">
        <v>0.404296875</v>
      </c>
      <c r="AH128" s="19">
        <v>-0.595703125</v>
      </c>
      <c r="AI128" s="19">
        <v>-0.19140625</v>
      </c>
      <c r="AJ128" s="19">
        <v>0</v>
      </c>
      <c r="AK128" s="19">
        <v>30</v>
      </c>
      <c r="AL128" s="19">
        <v>0</v>
      </c>
      <c r="AM128" s="19">
        <v>0</v>
      </c>
      <c r="AN128" s="19">
        <v>50</v>
      </c>
      <c r="AO128" s="19">
        <v>0</v>
      </c>
      <c r="AP128" s="19">
        <v>0</v>
      </c>
      <c r="AQ128" s="19">
        <v>0</v>
      </c>
      <c r="AR128" s="19">
        <v>0</v>
      </c>
      <c r="AS128" s="19" t="s">
        <v>561</v>
      </c>
      <c r="AT128" s="19">
        <v>1</v>
      </c>
      <c r="AU128" s="19">
        <v>0</v>
      </c>
      <c r="AV128" s="19">
        <v>0</v>
      </c>
      <c r="AW128" s="19">
        <v>0</v>
      </c>
      <c r="AX128" s="19">
        <v>0</v>
      </c>
      <c r="AY128" s="19">
        <v>45</v>
      </c>
      <c r="AZ128" s="19">
        <v>0</v>
      </c>
      <c r="BA128" s="19">
        <v>1</v>
      </c>
      <c r="BB128" s="19" t="s">
        <v>89</v>
      </c>
      <c r="BC128" s="19">
        <v>5</v>
      </c>
      <c r="BD128" s="19">
        <v>2</v>
      </c>
      <c r="BE128" s="19">
        <v>0.05</v>
      </c>
      <c r="BF128" s="19">
        <v>4</v>
      </c>
      <c r="BG128" s="19">
        <v>6</v>
      </c>
      <c r="BH128" s="19">
        <v>0.5</v>
      </c>
      <c r="BI128" s="19">
        <v>10</v>
      </c>
      <c r="BJ128" s="19">
        <v>1</v>
      </c>
      <c r="BK128" s="19">
        <v>1</v>
      </c>
      <c r="BL128" s="19">
        <v>1</v>
      </c>
      <c r="BM128" s="19">
        <v>1</v>
      </c>
      <c r="BN128" s="19">
        <v>0</v>
      </c>
      <c r="BO128" s="19">
        <v>0</v>
      </c>
      <c r="BP128" s="19">
        <v>0</v>
      </c>
      <c r="BQ128" s="19">
        <v>0</v>
      </c>
      <c r="BR128" s="19">
        <v>1</v>
      </c>
      <c r="BS128" s="19">
        <v>1</v>
      </c>
      <c r="BT128" s="19">
        <v>1</v>
      </c>
      <c r="BU128" s="19">
        <v>1</v>
      </c>
    </row>
    <row r="129" spans="1:73" x14ac:dyDescent="0.3">
      <c r="A129" s="26">
        <v>127</v>
      </c>
      <c r="B129" s="19">
        <v>80</v>
      </c>
      <c r="C129" s="19">
        <v>6.2399387359619141E-2</v>
      </c>
      <c r="D129" s="19">
        <v>1.039989789326986E-3</v>
      </c>
      <c r="E129" s="19">
        <v>4</v>
      </c>
      <c r="G129" s="19">
        <v>8.4374999999991174E-4</v>
      </c>
      <c r="H129" s="19">
        <v>6.1406249999999989E-2</v>
      </c>
      <c r="I129" s="19">
        <v>1.9499999999999979E-2</v>
      </c>
      <c r="J129" s="19">
        <v>8.4374999999991174E-4</v>
      </c>
      <c r="K129" s="19">
        <f t="shared" si="1"/>
        <v>8.4374999999991174E-4</v>
      </c>
      <c r="L129" s="19">
        <v>8.4374999999991174E-4</v>
      </c>
      <c r="N129" s="19">
        <v>2.7755575615628909E-16</v>
      </c>
      <c r="O129" s="19">
        <v>-3.3306690738754701E-16</v>
      </c>
      <c r="P129" s="19">
        <v>-5.5511151231257827E-17</v>
      </c>
      <c r="Q129" s="19">
        <v>0</v>
      </c>
      <c r="R129" s="19">
        <v>-0.234375</v>
      </c>
      <c r="S129" s="19">
        <v>-0.23437499999999989</v>
      </c>
      <c r="T129" s="19">
        <v>0.46875</v>
      </c>
      <c r="U129" s="19">
        <v>0</v>
      </c>
      <c r="V129" s="19">
        <v>-8.4374999999992095E-4</v>
      </c>
      <c r="W129" s="19">
        <v>-8.4374999999969891E-4</v>
      </c>
      <c r="X129" s="19">
        <v>1.687499999999925E-3</v>
      </c>
      <c r="Y129" s="19">
        <v>-0.375</v>
      </c>
      <c r="Z129" s="19">
        <v>0.625</v>
      </c>
      <c r="AA129" s="19">
        <v>-0.25</v>
      </c>
      <c r="AB129" s="19">
        <v>0</v>
      </c>
      <c r="AC129" s="19">
        <v>-0.234375</v>
      </c>
      <c r="AD129" s="19">
        <v>-0.23437499999999989</v>
      </c>
      <c r="AE129" s="19">
        <v>0.46875</v>
      </c>
      <c r="AF129" s="19">
        <v>0</v>
      </c>
      <c r="AG129" s="19">
        <v>-0.404296875</v>
      </c>
      <c r="AH129" s="19">
        <v>0.595703125</v>
      </c>
      <c r="AI129" s="19">
        <v>-0.19140625</v>
      </c>
      <c r="AJ129" s="19">
        <v>0</v>
      </c>
      <c r="AK129" s="19">
        <v>0</v>
      </c>
      <c r="AL129" s="19">
        <v>30</v>
      </c>
      <c r="AM129" s="19">
        <v>50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 t="s">
        <v>559</v>
      </c>
      <c r="AT129" s="19">
        <v>1</v>
      </c>
      <c r="AU129" s="19">
        <v>0</v>
      </c>
      <c r="AV129" s="19">
        <v>0</v>
      </c>
      <c r="AW129" s="19">
        <v>0</v>
      </c>
      <c r="AX129" s="19">
        <v>0</v>
      </c>
      <c r="AY129" s="19">
        <v>45</v>
      </c>
      <c r="AZ129" s="19">
        <v>0</v>
      </c>
      <c r="BA129" s="19">
        <v>1</v>
      </c>
      <c r="BB129" s="19" t="s">
        <v>89</v>
      </c>
      <c r="BC129" s="19">
        <v>5</v>
      </c>
      <c r="BD129" s="19">
        <v>2</v>
      </c>
      <c r="BE129" s="19">
        <v>0.05</v>
      </c>
      <c r="BF129" s="19">
        <v>4</v>
      </c>
      <c r="BG129" s="19">
        <v>6</v>
      </c>
      <c r="BH129" s="19">
        <v>0.5</v>
      </c>
      <c r="BI129" s="19">
        <v>10</v>
      </c>
      <c r="BJ129" s="19">
        <v>1</v>
      </c>
      <c r="BK129" s="19">
        <v>1</v>
      </c>
      <c r="BL129" s="19">
        <v>1</v>
      </c>
      <c r="BM129" s="19">
        <v>1</v>
      </c>
      <c r="BN129" s="19">
        <v>0</v>
      </c>
      <c r="BO129" s="19">
        <v>0</v>
      </c>
      <c r="BP129" s="19">
        <v>0</v>
      </c>
      <c r="BQ129" s="19">
        <v>0</v>
      </c>
      <c r="BR129" s="19">
        <v>1</v>
      </c>
      <c r="BS129" s="19">
        <v>1</v>
      </c>
      <c r="BT129" s="19">
        <v>1</v>
      </c>
      <c r="BU129" s="19">
        <v>1</v>
      </c>
    </row>
    <row r="130" spans="1:73" x14ac:dyDescent="0.3">
      <c r="A130" s="26">
        <v>128</v>
      </c>
      <c r="B130" s="19">
        <v>80</v>
      </c>
      <c r="C130" s="19">
        <v>7.7999591827392578E-2</v>
      </c>
      <c r="D130" s="19">
        <v>1.2999931971232101E-3</v>
      </c>
      <c r="E130" s="19">
        <v>4</v>
      </c>
      <c r="G130" s="19">
        <v>8.4374999999991174E-4</v>
      </c>
      <c r="H130" s="19">
        <v>6.1406249999999989E-2</v>
      </c>
      <c r="I130" s="19">
        <v>1.9499999999999979E-2</v>
      </c>
      <c r="J130" s="19">
        <v>8.4374999999991174E-4</v>
      </c>
      <c r="K130" s="19">
        <f t="shared" si="1"/>
        <v>8.4374999999991174E-4</v>
      </c>
      <c r="L130" s="19">
        <v>8.4374999999991174E-4</v>
      </c>
      <c r="N130" s="19">
        <v>2.7755575615628909E-16</v>
      </c>
      <c r="O130" s="19">
        <v>7.7715611723760958E-16</v>
      </c>
      <c r="P130" s="19">
        <v>-5.5511151231257827E-17</v>
      </c>
      <c r="Q130" s="19">
        <v>0</v>
      </c>
      <c r="R130" s="19">
        <v>-0.234375</v>
      </c>
      <c r="S130" s="19">
        <v>0.23437500000000011</v>
      </c>
      <c r="T130" s="19">
        <v>0.46875</v>
      </c>
      <c r="U130" s="19">
        <v>0</v>
      </c>
      <c r="V130" s="19">
        <v>-8.4374999999992095E-4</v>
      </c>
      <c r="W130" s="19">
        <v>8.4374999999969891E-4</v>
      </c>
      <c r="X130" s="19">
        <v>1.687499999999925E-3</v>
      </c>
      <c r="Y130" s="19">
        <v>-0.375</v>
      </c>
      <c r="Z130" s="19">
        <v>-0.625</v>
      </c>
      <c r="AA130" s="19">
        <v>-0.25</v>
      </c>
      <c r="AB130" s="19">
        <v>0</v>
      </c>
      <c r="AC130" s="19">
        <v>-0.234375</v>
      </c>
      <c r="AD130" s="19">
        <v>0.23437500000000011</v>
      </c>
      <c r="AE130" s="19">
        <v>0.46875</v>
      </c>
      <c r="AF130" s="19">
        <v>0</v>
      </c>
      <c r="AG130" s="19">
        <v>-0.404296875</v>
      </c>
      <c r="AH130" s="19">
        <v>-0.595703125</v>
      </c>
      <c r="AI130" s="19">
        <v>-0.19140625</v>
      </c>
      <c r="AJ130" s="19">
        <v>0</v>
      </c>
      <c r="AK130" s="19">
        <v>0</v>
      </c>
      <c r="AL130" s="19">
        <v>30</v>
      </c>
      <c r="AM130" s="19">
        <v>0</v>
      </c>
      <c r="AN130" s="19">
        <v>50</v>
      </c>
      <c r="AO130" s="19">
        <v>0</v>
      </c>
      <c r="AP130" s="19">
        <v>0</v>
      </c>
      <c r="AQ130" s="19">
        <v>0</v>
      </c>
      <c r="AR130" s="19">
        <v>0</v>
      </c>
      <c r="AS130" s="19" t="s">
        <v>560</v>
      </c>
      <c r="AT130" s="19">
        <v>1</v>
      </c>
      <c r="AU130" s="19">
        <v>0</v>
      </c>
      <c r="AV130" s="19">
        <v>0</v>
      </c>
      <c r="AW130" s="19">
        <v>0</v>
      </c>
      <c r="AX130" s="19">
        <v>0</v>
      </c>
      <c r="AY130" s="19">
        <v>45</v>
      </c>
      <c r="AZ130" s="19">
        <v>0</v>
      </c>
      <c r="BA130" s="19">
        <v>1</v>
      </c>
      <c r="BB130" s="19" t="s">
        <v>89</v>
      </c>
      <c r="BC130" s="19">
        <v>5</v>
      </c>
      <c r="BD130" s="19">
        <v>2</v>
      </c>
      <c r="BE130" s="19">
        <v>0.05</v>
      </c>
      <c r="BF130" s="19">
        <v>4</v>
      </c>
      <c r="BG130" s="19">
        <v>6</v>
      </c>
      <c r="BH130" s="19">
        <v>0.5</v>
      </c>
      <c r="BI130" s="19">
        <v>10</v>
      </c>
      <c r="BJ130" s="19">
        <v>1</v>
      </c>
      <c r="BK130" s="19">
        <v>1</v>
      </c>
      <c r="BL130" s="19">
        <v>1</v>
      </c>
      <c r="BM130" s="19">
        <v>1</v>
      </c>
      <c r="BN130" s="19">
        <v>0</v>
      </c>
      <c r="BO130" s="19">
        <v>0</v>
      </c>
      <c r="BP130" s="19">
        <v>0</v>
      </c>
      <c r="BQ130" s="19">
        <v>0</v>
      </c>
      <c r="BR130" s="19">
        <v>1</v>
      </c>
      <c r="BS130" s="19">
        <v>1</v>
      </c>
      <c r="BT130" s="19">
        <v>1</v>
      </c>
      <c r="BU130" s="19">
        <v>1</v>
      </c>
    </row>
    <row r="131" spans="1:73" x14ac:dyDescent="0.3">
      <c r="A131" s="26">
        <v>129</v>
      </c>
      <c r="B131" s="19">
        <v>80</v>
      </c>
      <c r="C131" s="19">
        <v>7.7999353408813477E-2</v>
      </c>
      <c r="D131" s="19">
        <v>1.2999892234802251E-3</v>
      </c>
      <c r="E131" s="19">
        <v>4</v>
      </c>
      <c r="G131" s="19">
        <v>8.437499999998932E-4</v>
      </c>
      <c r="H131" s="19">
        <v>6.1406249999999989E-2</v>
      </c>
      <c r="I131" s="19">
        <v>1.9499999999999979E-2</v>
      </c>
      <c r="J131" s="19">
        <v>8.437499999998932E-4</v>
      </c>
      <c r="K131" s="19">
        <f t="shared" ref="K131:K194" si="2">MIN(H131:J131)</f>
        <v>8.437499999998932E-4</v>
      </c>
      <c r="L131" s="19">
        <v>8.437499999998932E-4</v>
      </c>
      <c r="N131" s="19">
        <v>-3.3306690738754701E-16</v>
      </c>
      <c r="O131" s="19">
        <v>3.3306690738754701E-16</v>
      </c>
      <c r="P131" s="19">
        <v>-5.5511151231257827E-17</v>
      </c>
      <c r="Q131" s="19">
        <v>0</v>
      </c>
      <c r="R131" s="19">
        <v>0.234375</v>
      </c>
      <c r="S131" s="19">
        <v>0.234375</v>
      </c>
      <c r="T131" s="19">
        <v>0.46875</v>
      </c>
      <c r="U131" s="19">
        <v>0</v>
      </c>
      <c r="V131" s="19">
        <v>8.4374999999980993E-4</v>
      </c>
      <c r="W131" s="19">
        <v>8.4374999999969891E-4</v>
      </c>
      <c r="X131" s="19">
        <v>1.687499999999925E-3</v>
      </c>
      <c r="Y131" s="19">
        <v>0.375</v>
      </c>
      <c r="Z131" s="19">
        <v>-0.625</v>
      </c>
      <c r="AA131" s="19">
        <v>-0.25</v>
      </c>
      <c r="AB131" s="19">
        <v>0</v>
      </c>
      <c r="AC131" s="19">
        <v>0.234375</v>
      </c>
      <c r="AD131" s="19">
        <v>0.234375</v>
      </c>
      <c r="AE131" s="19">
        <v>0.46875</v>
      </c>
      <c r="AF131" s="19">
        <v>0</v>
      </c>
      <c r="AG131" s="19">
        <v>0.404296875</v>
      </c>
      <c r="AH131" s="19">
        <v>-0.595703125</v>
      </c>
      <c r="AI131" s="19">
        <v>-0.19140625</v>
      </c>
      <c r="AJ131" s="19">
        <v>0</v>
      </c>
      <c r="AK131" s="19">
        <v>30</v>
      </c>
      <c r="AL131" s="19">
        <v>0</v>
      </c>
      <c r="AM131" s="19">
        <v>0</v>
      </c>
      <c r="AN131" s="19">
        <v>50</v>
      </c>
      <c r="AO131" s="19">
        <v>0</v>
      </c>
      <c r="AP131" s="19">
        <v>0</v>
      </c>
      <c r="AQ131" s="19">
        <v>0</v>
      </c>
      <c r="AR131" s="19">
        <v>0</v>
      </c>
      <c r="AS131" s="19" t="s">
        <v>561</v>
      </c>
      <c r="AT131" s="19">
        <v>1</v>
      </c>
      <c r="AU131" s="19">
        <v>0</v>
      </c>
      <c r="AV131" s="19">
        <v>0</v>
      </c>
      <c r="AW131" s="19">
        <v>0</v>
      </c>
      <c r="AX131" s="19">
        <v>0</v>
      </c>
      <c r="AY131" s="19">
        <v>45</v>
      </c>
      <c r="AZ131" s="19">
        <v>0</v>
      </c>
      <c r="BA131" s="19">
        <v>1</v>
      </c>
      <c r="BB131" s="19" t="s">
        <v>89</v>
      </c>
      <c r="BC131" s="19">
        <v>5</v>
      </c>
      <c r="BD131" s="19">
        <v>2</v>
      </c>
      <c r="BE131" s="19">
        <v>0.05</v>
      </c>
      <c r="BF131" s="19">
        <v>4</v>
      </c>
      <c r="BG131" s="19">
        <v>6</v>
      </c>
      <c r="BH131" s="19">
        <v>0.5</v>
      </c>
      <c r="BI131" s="19">
        <v>10</v>
      </c>
      <c r="BJ131" s="19">
        <v>1</v>
      </c>
      <c r="BK131" s="19">
        <v>1</v>
      </c>
      <c r="BL131" s="19">
        <v>1</v>
      </c>
      <c r="BM131" s="19">
        <v>1</v>
      </c>
      <c r="BN131" s="19">
        <v>0</v>
      </c>
      <c r="BO131" s="19">
        <v>0</v>
      </c>
      <c r="BP131" s="19">
        <v>0</v>
      </c>
      <c r="BQ131" s="19">
        <v>0</v>
      </c>
      <c r="BR131" s="19">
        <v>1</v>
      </c>
      <c r="BS131" s="19">
        <v>1</v>
      </c>
      <c r="BT131" s="19">
        <v>1</v>
      </c>
      <c r="BU131" s="19">
        <v>1</v>
      </c>
    </row>
    <row r="132" spans="1:73" x14ac:dyDescent="0.3">
      <c r="A132" s="26">
        <v>130</v>
      </c>
      <c r="B132" s="19">
        <v>80</v>
      </c>
      <c r="C132" s="19">
        <v>6.2399387359619141E-2</v>
      </c>
      <c r="D132" s="19">
        <v>1.039989789326986E-3</v>
      </c>
      <c r="E132" s="19">
        <v>4</v>
      </c>
      <c r="G132" s="19">
        <v>1.106249999999984E-2</v>
      </c>
      <c r="H132" s="19">
        <v>7.0312499999999875E-2</v>
      </c>
      <c r="I132" s="19">
        <v>1.9687499999999719E-2</v>
      </c>
      <c r="J132" s="19">
        <v>1.106249999999984E-2</v>
      </c>
      <c r="K132" s="19">
        <f t="shared" si="2"/>
        <v>1.106249999999984E-2</v>
      </c>
      <c r="L132" s="19">
        <v>1.106249999999984E-2</v>
      </c>
      <c r="N132" s="19">
        <v>-8.3266726846886741E-17</v>
      </c>
      <c r="O132" s="19">
        <v>-6.6613381477509392E-16</v>
      </c>
      <c r="P132" s="19">
        <v>2.2204460492503131E-16</v>
      </c>
      <c r="Q132" s="19">
        <v>0</v>
      </c>
      <c r="R132" s="19">
        <v>4.1633363423443369E-18</v>
      </c>
      <c r="S132" s="19">
        <v>0</v>
      </c>
      <c r="T132" s="19">
        <v>0</v>
      </c>
      <c r="U132" s="19">
        <v>0</v>
      </c>
      <c r="V132" s="19">
        <v>-1.106249999999984E-2</v>
      </c>
      <c r="W132" s="19">
        <v>-1.1062499999999529E-2</v>
      </c>
      <c r="X132" s="19">
        <v>2.2124999999999839E-2</v>
      </c>
      <c r="Y132" s="19">
        <v>-0.25</v>
      </c>
      <c r="Z132" s="19">
        <v>0.75</v>
      </c>
      <c r="AA132" s="19">
        <v>-0.5</v>
      </c>
      <c r="AB132" s="19">
        <v>0</v>
      </c>
      <c r="AC132" s="19">
        <v>4.1633363423443369E-18</v>
      </c>
      <c r="AD132" s="19">
        <v>0</v>
      </c>
      <c r="AE132" s="19">
        <v>0</v>
      </c>
      <c r="AF132" s="19">
        <v>0</v>
      </c>
      <c r="AG132" s="19">
        <v>-0.19140624999999989</v>
      </c>
      <c r="AH132" s="19">
        <v>0.80859375</v>
      </c>
      <c r="AI132" s="19">
        <v>-0.6171875</v>
      </c>
      <c r="AJ132" s="19">
        <v>0</v>
      </c>
      <c r="AK132" s="19">
        <v>0</v>
      </c>
      <c r="AL132" s="19">
        <v>20</v>
      </c>
      <c r="AM132" s="19">
        <v>60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 t="s">
        <v>562</v>
      </c>
      <c r="AT132" s="19">
        <v>1</v>
      </c>
      <c r="AU132" s="19">
        <v>0</v>
      </c>
      <c r="AV132" s="19">
        <v>0</v>
      </c>
      <c r="AW132" s="19">
        <v>0</v>
      </c>
      <c r="AX132" s="19">
        <v>0</v>
      </c>
      <c r="AY132" s="19">
        <v>45</v>
      </c>
      <c r="AZ132" s="19">
        <v>0</v>
      </c>
      <c r="BA132" s="19">
        <v>1</v>
      </c>
      <c r="BB132" s="19" t="s">
        <v>89</v>
      </c>
      <c r="BC132" s="19">
        <v>5</v>
      </c>
      <c r="BD132" s="19">
        <v>2</v>
      </c>
      <c r="BE132" s="19">
        <v>0.05</v>
      </c>
      <c r="BF132" s="19">
        <v>4</v>
      </c>
      <c r="BG132" s="19">
        <v>6</v>
      </c>
      <c r="BH132" s="19">
        <v>0.5</v>
      </c>
      <c r="BI132" s="19">
        <v>10</v>
      </c>
      <c r="BJ132" s="19">
        <v>1</v>
      </c>
      <c r="BK132" s="19">
        <v>1</v>
      </c>
      <c r="BL132" s="19">
        <v>1</v>
      </c>
      <c r="BM132" s="19">
        <v>1</v>
      </c>
      <c r="BN132" s="19">
        <v>0</v>
      </c>
      <c r="BO132" s="19">
        <v>0</v>
      </c>
      <c r="BP132" s="19">
        <v>0</v>
      </c>
      <c r="BQ132" s="19">
        <v>0</v>
      </c>
      <c r="BR132" s="19">
        <v>1</v>
      </c>
      <c r="BS132" s="19">
        <v>1</v>
      </c>
      <c r="BT132" s="19">
        <v>1</v>
      </c>
      <c r="BU132" s="19">
        <v>1</v>
      </c>
    </row>
    <row r="133" spans="1:73" x14ac:dyDescent="0.3">
      <c r="A133" s="26">
        <v>131</v>
      </c>
      <c r="B133" s="19">
        <v>80</v>
      </c>
      <c r="C133" s="19">
        <v>6.2399625778198242E-2</v>
      </c>
      <c r="D133" s="19">
        <v>1.039993762969971E-3</v>
      </c>
      <c r="E133" s="19">
        <v>4</v>
      </c>
      <c r="G133" s="19">
        <v>1.106249999999984E-2</v>
      </c>
      <c r="H133" s="19">
        <v>7.0312499999999875E-2</v>
      </c>
      <c r="I133" s="19">
        <v>1.9687499999999719E-2</v>
      </c>
      <c r="J133" s="19">
        <v>1.106249999999984E-2</v>
      </c>
      <c r="K133" s="19">
        <f t="shared" si="2"/>
        <v>1.106249999999984E-2</v>
      </c>
      <c r="L133" s="19">
        <v>1.106249999999984E-2</v>
      </c>
      <c r="N133" s="19">
        <v>-8.3266726846886741E-17</v>
      </c>
      <c r="O133" s="19">
        <v>7.7715611723760958E-16</v>
      </c>
      <c r="P133" s="19">
        <v>2.2204460492503131E-16</v>
      </c>
      <c r="Q133" s="19">
        <v>0</v>
      </c>
      <c r="R133" s="19">
        <v>4.1633363423443369E-18</v>
      </c>
      <c r="S133" s="19">
        <v>0</v>
      </c>
      <c r="T133" s="19">
        <v>0</v>
      </c>
      <c r="U133" s="19">
        <v>0</v>
      </c>
      <c r="V133" s="19">
        <v>-1.106249999999984E-2</v>
      </c>
      <c r="W133" s="19">
        <v>1.1062499999999529E-2</v>
      </c>
      <c r="X133" s="19">
        <v>2.2124999999999839E-2</v>
      </c>
      <c r="Y133" s="19">
        <v>-0.25</v>
      </c>
      <c r="Z133" s="19">
        <v>-0.75</v>
      </c>
      <c r="AA133" s="19">
        <v>-0.5</v>
      </c>
      <c r="AB133" s="19">
        <v>0</v>
      </c>
      <c r="AC133" s="19">
        <v>4.1633363423443369E-18</v>
      </c>
      <c r="AD133" s="19">
        <v>0</v>
      </c>
      <c r="AE133" s="19">
        <v>0</v>
      </c>
      <c r="AF133" s="19">
        <v>0</v>
      </c>
      <c r="AG133" s="19">
        <v>-0.19140624999999989</v>
      </c>
      <c r="AH133" s="19">
        <v>-0.80859375</v>
      </c>
      <c r="AI133" s="19">
        <v>-0.6171875</v>
      </c>
      <c r="AJ133" s="19">
        <v>0</v>
      </c>
      <c r="AK133" s="19">
        <v>0</v>
      </c>
      <c r="AL133" s="19">
        <v>20</v>
      </c>
      <c r="AM133" s="19">
        <v>0</v>
      </c>
      <c r="AN133" s="19">
        <v>60</v>
      </c>
      <c r="AO133" s="19">
        <v>0</v>
      </c>
      <c r="AP133" s="19">
        <v>0</v>
      </c>
      <c r="AQ133" s="19">
        <v>0</v>
      </c>
      <c r="AR133" s="19">
        <v>0</v>
      </c>
      <c r="AS133" s="19" t="s">
        <v>563</v>
      </c>
      <c r="AT133" s="19">
        <v>1</v>
      </c>
      <c r="AU133" s="19">
        <v>0</v>
      </c>
      <c r="AV133" s="19">
        <v>0</v>
      </c>
      <c r="AW133" s="19">
        <v>0</v>
      </c>
      <c r="AX133" s="19">
        <v>0</v>
      </c>
      <c r="AY133" s="19">
        <v>45</v>
      </c>
      <c r="AZ133" s="19">
        <v>0</v>
      </c>
      <c r="BA133" s="19">
        <v>1</v>
      </c>
      <c r="BB133" s="19" t="s">
        <v>89</v>
      </c>
      <c r="BC133" s="19">
        <v>5</v>
      </c>
      <c r="BD133" s="19">
        <v>2</v>
      </c>
      <c r="BE133" s="19">
        <v>0.05</v>
      </c>
      <c r="BF133" s="19">
        <v>4</v>
      </c>
      <c r="BG133" s="19">
        <v>6</v>
      </c>
      <c r="BH133" s="19">
        <v>0.5</v>
      </c>
      <c r="BI133" s="19">
        <v>10</v>
      </c>
      <c r="BJ133" s="19">
        <v>1</v>
      </c>
      <c r="BK133" s="19">
        <v>1</v>
      </c>
      <c r="BL133" s="19">
        <v>1</v>
      </c>
      <c r="BM133" s="19">
        <v>1</v>
      </c>
      <c r="BN133" s="19">
        <v>0</v>
      </c>
      <c r="BO133" s="19">
        <v>0</v>
      </c>
      <c r="BP133" s="19">
        <v>0</v>
      </c>
      <c r="BQ133" s="19">
        <v>0</v>
      </c>
      <c r="BR133" s="19">
        <v>1</v>
      </c>
      <c r="BS133" s="19">
        <v>1</v>
      </c>
      <c r="BT133" s="19">
        <v>1</v>
      </c>
      <c r="BU133" s="19">
        <v>1</v>
      </c>
    </row>
    <row r="134" spans="1:73" x14ac:dyDescent="0.3">
      <c r="A134" s="26">
        <v>132</v>
      </c>
      <c r="B134" s="19">
        <v>80</v>
      </c>
      <c r="C134" s="19">
        <v>7.7999353408813477E-2</v>
      </c>
      <c r="D134" s="19">
        <v>1.2999892234802251E-3</v>
      </c>
      <c r="E134" s="19">
        <v>4</v>
      </c>
      <c r="G134" s="19">
        <v>1.106249999999988E-2</v>
      </c>
      <c r="H134" s="19">
        <v>7.0312499999999903E-2</v>
      </c>
      <c r="I134" s="19">
        <v>1.9687499999999761E-2</v>
      </c>
      <c r="J134" s="19">
        <v>1.106249999999988E-2</v>
      </c>
      <c r="K134" s="19">
        <f t="shared" si="2"/>
        <v>1.106249999999988E-2</v>
      </c>
      <c r="L134" s="19">
        <v>1.106249999999988E-2</v>
      </c>
      <c r="N134" s="19">
        <v>-5.5511151231257827E-17</v>
      </c>
      <c r="O134" s="19">
        <v>7.7715611723760958E-16</v>
      </c>
      <c r="P134" s="19">
        <v>2.2204460492503131E-16</v>
      </c>
      <c r="Q134" s="19">
        <v>0</v>
      </c>
      <c r="R134" s="19">
        <v>4.4408920985006263E-18</v>
      </c>
      <c r="S134" s="19">
        <v>0</v>
      </c>
      <c r="T134" s="19">
        <v>0</v>
      </c>
      <c r="U134" s="19">
        <v>0</v>
      </c>
      <c r="V134" s="19">
        <v>1.106250000000009E-2</v>
      </c>
      <c r="W134" s="19">
        <v>1.1062499999999529E-2</v>
      </c>
      <c r="X134" s="19">
        <v>2.2124999999999839E-2</v>
      </c>
      <c r="Y134" s="19">
        <v>0.25</v>
      </c>
      <c r="Z134" s="19">
        <v>-0.75</v>
      </c>
      <c r="AA134" s="19">
        <v>-0.5</v>
      </c>
      <c r="AB134" s="19">
        <v>0</v>
      </c>
      <c r="AC134" s="19">
        <v>4.4408920985006263E-18</v>
      </c>
      <c r="AD134" s="19">
        <v>0</v>
      </c>
      <c r="AE134" s="19">
        <v>0</v>
      </c>
      <c r="AF134" s="19">
        <v>0</v>
      </c>
      <c r="AG134" s="19">
        <v>0.19140625000000011</v>
      </c>
      <c r="AH134" s="19">
        <v>-0.80859375</v>
      </c>
      <c r="AI134" s="19">
        <v>-0.6171875</v>
      </c>
      <c r="AJ134" s="19">
        <v>0</v>
      </c>
      <c r="AK134" s="19">
        <v>20</v>
      </c>
      <c r="AL134" s="19">
        <v>0</v>
      </c>
      <c r="AM134" s="19">
        <v>0</v>
      </c>
      <c r="AN134" s="19">
        <v>60</v>
      </c>
      <c r="AO134" s="19">
        <v>0</v>
      </c>
      <c r="AP134" s="19">
        <v>0</v>
      </c>
      <c r="AQ134" s="19">
        <v>0</v>
      </c>
      <c r="AR134" s="19">
        <v>0</v>
      </c>
      <c r="AS134" s="19" t="s">
        <v>564</v>
      </c>
      <c r="AT134" s="19">
        <v>1</v>
      </c>
      <c r="AU134" s="19">
        <v>0</v>
      </c>
      <c r="AV134" s="19">
        <v>0</v>
      </c>
      <c r="AW134" s="19">
        <v>0</v>
      </c>
      <c r="AX134" s="19">
        <v>0</v>
      </c>
      <c r="AY134" s="19">
        <v>45</v>
      </c>
      <c r="AZ134" s="19">
        <v>0</v>
      </c>
      <c r="BA134" s="19">
        <v>1</v>
      </c>
      <c r="BB134" s="19" t="s">
        <v>89</v>
      </c>
      <c r="BC134" s="19">
        <v>5</v>
      </c>
      <c r="BD134" s="19">
        <v>2</v>
      </c>
      <c r="BE134" s="19">
        <v>0.05</v>
      </c>
      <c r="BF134" s="19">
        <v>4</v>
      </c>
      <c r="BG134" s="19">
        <v>6</v>
      </c>
      <c r="BH134" s="19">
        <v>0.5</v>
      </c>
      <c r="BI134" s="19">
        <v>10</v>
      </c>
      <c r="BJ134" s="19">
        <v>1</v>
      </c>
      <c r="BK134" s="19">
        <v>1</v>
      </c>
      <c r="BL134" s="19">
        <v>1</v>
      </c>
      <c r="BM134" s="19">
        <v>1</v>
      </c>
      <c r="BN134" s="19">
        <v>0</v>
      </c>
      <c r="BO134" s="19">
        <v>0</v>
      </c>
      <c r="BP134" s="19">
        <v>0</v>
      </c>
      <c r="BQ134" s="19">
        <v>0</v>
      </c>
      <c r="BR134" s="19">
        <v>1</v>
      </c>
      <c r="BS134" s="19">
        <v>1</v>
      </c>
      <c r="BT134" s="19">
        <v>1</v>
      </c>
      <c r="BU134" s="19">
        <v>1</v>
      </c>
    </row>
    <row r="135" spans="1:73" x14ac:dyDescent="0.3">
      <c r="A135" s="26">
        <v>133</v>
      </c>
      <c r="B135" s="19">
        <v>80</v>
      </c>
      <c r="C135" s="19">
        <v>6.2399864196777337E-2</v>
      </c>
      <c r="D135" s="19">
        <v>1.0399977366129559E-3</v>
      </c>
      <c r="E135" s="19">
        <v>4</v>
      </c>
      <c r="G135" s="19">
        <v>8.437499999998932E-4</v>
      </c>
      <c r="H135" s="19">
        <v>6.1406249999999989E-2</v>
      </c>
      <c r="I135" s="19">
        <v>1.9499999999999979E-2</v>
      </c>
      <c r="J135" s="19">
        <v>8.437499999998932E-4</v>
      </c>
      <c r="K135" s="19">
        <f t="shared" si="2"/>
        <v>8.437499999998932E-4</v>
      </c>
      <c r="L135" s="19">
        <v>8.437499999998932E-4</v>
      </c>
      <c r="N135" s="19">
        <v>-3.3306690738754701E-16</v>
      </c>
      <c r="O135" s="19">
        <v>2.7755575615628909E-16</v>
      </c>
      <c r="P135" s="19">
        <v>5.5511151231257827E-17</v>
      </c>
      <c r="Q135" s="19">
        <v>0</v>
      </c>
      <c r="R135" s="19">
        <v>0.234375</v>
      </c>
      <c r="S135" s="19">
        <v>0.234375</v>
      </c>
      <c r="T135" s="19">
        <v>0.46875</v>
      </c>
      <c r="U135" s="19">
        <v>0</v>
      </c>
      <c r="V135" s="19">
        <v>-8.4374999999969891E-4</v>
      </c>
      <c r="W135" s="19">
        <v>-8.4374999999980993E-4</v>
      </c>
      <c r="X135" s="19">
        <v>-1.687499999999925E-3</v>
      </c>
      <c r="Y135" s="19">
        <v>0.625</v>
      </c>
      <c r="Z135" s="19">
        <v>-0.375</v>
      </c>
      <c r="AA135" s="19">
        <v>0.25</v>
      </c>
      <c r="AB135" s="19">
        <v>0</v>
      </c>
      <c r="AC135" s="19">
        <v>0.234375</v>
      </c>
      <c r="AD135" s="19">
        <v>0.234375</v>
      </c>
      <c r="AE135" s="19">
        <v>0.46875</v>
      </c>
      <c r="AF135" s="19">
        <v>0</v>
      </c>
      <c r="AG135" s="19">
        <v>0.595703125</v>
      </c>
      <c r="AH135" s="19">
        <v>-0.404296875</v>
      </c>
      <c r="AI135" s="19">
        <v>0.19140625</v>
      </c>
      <c r="AJ135" s="19">
        <v>0</v>
      </c>
      <c r="AK135" s="19">
        <v>50</v>
      </c>
      <c r="AL135" s="19">
        <v>0</v>
      </c>
      <c r="AM135" s="19">
        <v>0</v>
      </c>
      <c r="AN135" s="19">
        <v>30</v>
      </c>
      <c r="AO135" s="19">
        <v>0</v>
      </c>
      <c r="AP135" s="19">
        <v>0</v>
      </c>
      <c r="AQ135" s="19">
        <v>0</v>
      </c>
      <c r="AR135" s="19">
        <v>0</v>
      </c>
      <c r="AS135" s="19" t="s">
        <v>565</v>
      </c>
      <c r="AT135" s="19">
        <v>1</v>
      </c>
      <c r="AU135" s="19">
        <v>0</v>
      </c>
      <c r="AV135" s="19">
        <v>0</v>
      </c>
      <c r="AW135" s="19">
        <v>0</v>
      </c>
      <c r="AX135" s="19">
        <v>0</v>
      </c>
      <c r="AY135" s="19">
        <v>45</v>
      </c>
      <c r="AZ135" s="19">
        <v>0</v>
      </c>
      <c r="BA135" s="19">
        <v>1</v>
      </c>
      <c r="BB135" s="19" t="s">
        <v>89</v>
      </c>
      <c r="BC135" s="19">
        <v>5</v>
      </c>
      <c r="BD135" s="19">
        <v>2</v>
      </c>
      <c r="BE135" s="19">
        <v>0.05</v>
      </c>
      <c r="BF135" s="19">
        <v>4</v>
      </c>
      <c r="BG135" s="19">
        <v>6</v>
      </c>
      <c r="BH135" s="19">
        <v>0.5</v>
      </c>
      <c r="BI135" s="19">
        <v>10</v>
      </c>
      <c r="BJ135" s="19">
        <v>1</v>
      </c>
      <c r="BK135" s="19">
        <v>1</v>
      </c>
      <c r="BL135" s="19">
        <v>1</v>
      </c>
      <c r="BM135" s="19">
        <v>1</v>
      </c>
      <c r="BN135" s="19">
        <v>0</v>
      </c>
      <c r="BO135" s="19">
        <v>0</v>
      </c>
      <c r="BP135" s="19">
        <v>0</v>
      </c>
      <c r="BQ135" s="19">
        <v>0</v>
      </c>
      <c r="BR135" s="19">
        <v>1</v>
      </c>
      <c r="BS135" s="19">
        <v>1</v>
      </c>
      <c r="BT135" s="19">
        <v>1</v>
      </c>
      <c r="BU135" s="19">
        <v>1</v>
      </c>
    </row>
    <row r="136" spans="1:73" x14ac:dyDescent="0.3">
      <c r="A136" s="26">
        <v>134</v>
      </c>
      <c r="B136" s="19">
        <v>80</v>
      </c>
      <c r="C136" s="19">
        <v>7.7999353408813477E-2</v>
      </c>
      <c r="D136" s="19">
        <v>1.2999892234802251E-3</v>
      </c>
      <c r="E136" s="19">
        <v>4</v>
      </c>
      <c r="G136" s="19">
        <v>8.437499999998932E-4</v>
      </c>
      <c r="H136" s="19">
        <v>6.1406249999999989E-2</v>
      </c>
      <c r="I136" s="19">
        <v>1.9499999999999979E-2</v>
      </c>
      <c r="J136" s="19">
        <v>8.437499999998932E-4</v>
      </c>
      <c r="K136" s="19">
        <f t="shared" si="2"/>
        <v>8.437499999998932E-4</v>
      </c>
      <c r="L136" s="19">
        <v>8.437499999998932E-4</v>
      </c>
      <c r="N136" s="19">
        <v>-3.3306690738754701E-16</v>
      </c>
      <c r="O136" s="19">
        <v>-2.7755575615628909E-16</v>
      </c>
      <c r="P136" s="19">
        <v>5.5511151231257827E-17</v>
      </c>
      <c r="Q136" s="19">
        <v>0</v>
      </c>
      <c r="R136" s="19">
        <v>0.234375</v>
      </c>
      <c r="S136" s="19">
        <v>-0.234375</v>
      </c>
      <c r="T136" s="19">
        <v>0.46875</v>
      </c>
      <c r="U136" s="19">
        <v>0</v>
      </c>
      <c r="V136" s="19">
        <v>-8.4374999999969891E-4</v>
      </c>
      <c r="W136" s="19">
        <v>8.4374999999980993E-4</v>
      </c>
      <c r="X136" s="19">
        <v>-1.687499999999925E-3</v>
      </c>
      <c r="Y136" s="19">
        <v>0.625</v>
      </c>
      <c r="Z136" s="19">
        <v>0.375</v>
      </c>
      <c r="AA136" s="19">
        <v>0.25</v>
      </c>
      <c r="AB136" s="19">
        <v>0</v>
      </c>
      <c r="AC136" s="19">
        <v>0.234375</v>
      </c>
      <c r="AD136" s="19">
        <v>-0.234375</v>
      </c>
      <c r="AE136" s="19">
        <v>0.46875</v>
      </c>
      <c r="AF136" s="19">
        <v>0</v>
      </c>
      <c r="AG136" s="19">
        <v>0.595703125</v>
      </c>
      <c r="AH136" s="19">
        <v>0.404296875</v>
      </c>
      <c r="AI136" s="19">
        <v>0.19140625</v>
      </c>
      <c r="AJ136" s="19">
        <v>0</v>
      </c>
      <c r="AK136" s="19">
        <v>50</v>
      </c>
      <c r="AL136" s="19">
        <v>0</v>
      </c>
      <c r="AM136" s="19">
        <v>30</v>
      </c>
      <c r="AN136" s="19">
        <v>0</v>
      </c>
      <c r="AO136" s="19">
        <v>0</v>
      </c>
      <c r="AP136" s="19">
        <v>0</v>
      </c>
      <c r="AQ136" s="19">
        <v>0</v>
      </c>
      <c r="AR136" s="19">
        <v>0</v>
      </c>
      <c r="AS136" s="19" t="s">
        <v>566</v>
      </c>
      <c r="AT136" s="19">
        <v>1</v>
      </c>
      <c r="AU136" s="19">
        <v>0</v>
      </c>
      <c r="AV136" s="19">
        <v>0</v>
      </c>
      <c r="AW136" s="19">
        <v>0</v>
      </c>
      <c r="AX136" s="19">
        <v>0</v>
      </c>
      <c r="AY136" s="19">
        <v>45</v>
      </c>
      <c r="AZ136" s="19">
        <v>0</v>
      </c>
      <c r="BA136" s="19">
        <v>1</v>
      </c>
      <c r="BB136" s="19" t="s">
        <v>89</v>
      </c>
      <c r="BC136" s="19">
        <v>5</v>
      </c>
      <c r="BD136" s="19">
        <v>2</v>
      </c>
      <c r="BE136" s="19">
        <v>0.05</v>
      </c>
      <c r="BF136" s="19">
        <v>4</v>
      </c>
      <c r="BG136" s="19">
        <v>6</v>
      </c>
      <c r="BH136" s="19">
        <v>0.5</v>
      </c>
      <c r="BI136" s="19">
        <v>10</v>
      </c>
      <c r="BJ136" s="19">
        <v>1</v>
      </c>
      <c r="BK136" s="19">
        <v>1</v>
      </c>
      <c r="BL136" s="19">
        <v>1</v>
      </c>
      <c r="BM136" s="19">
        <v>1</v>
      </c>
      <c r="BN136" s="19">
        <v>0</v>
      </c>
      <c r="BO136" s="19">
        <v>0</v>
      </c>
      <c r="BP136" s="19">
        <v>0</v>
      </c>
      <c r="BQ136" s="19">
        <v>0</v>
      </c>
      <c r="BR136" s="19">
        <v>1</v>
      </c>
      <c r="BS136" s="19">
        <v>1</v>
      </c>
      <c r="BT136" s="19">
        <v>1</v>
      </c>
      <c r="BU136" s="19">
        <v>1</v>
      </c>
    </row>
    <row r="137" spans="1:73" x14ac:dyDescent="0.3">
      <c r="A137" s="26">
        <v>135</v>
      </c>
      <c r="B137" s="19">
        <v>80</v>
      </c>
      <c r="C137" s="19">
        <v>6.2399625778198242E-2</v>
      </c>
      <c r="D137" s="19">
        <v>1.039993762969971E-3</v>
      </c>
      <c r="E137" s="19">
        <v>4</v>
      </c>
      <c r="G137" s="19">
        <v>8.4374999999990241E-4</v>
      </c>
      <c r="H137" s="19">
        <v>6.1406249999999989E-2</v>
      </c>
      <c r="I137" s="19">
        <v>1.95E-2</v>
      </c>
      <c r="J137" s="19">
        <v>8.4374999999990241E-4</v>
      </c>
      <c r="K137" s="19">
        <f t="shared" si="2"/>
        <v>8.4374999999990241E-4</v>
      </c>
      <c r="L137" s="19">
        <v>8.4374999999990241E-4</v>
      </c>
      <c r="N137" s="19">
        <v>7.7715611723760958E-16</v>
      </c>
      <c r="O137" s="19">
        <v>-3.3306690738754701E-16</v>
      </c>
      <c r="P137" s="19">
        <v>5.5511151231257827E-17</v>
      </c>
      <c r="Q137" s="19">
        <v>0</v>
      </c>
      <c r="R137" s="19">
        <v>-0.234375</v>
      </c>
      <c r="S137" s="19">
        <v>-0.23437499999999989</v>
      </c>
      <c r="T137" s="19">
        <v>0.46875</v>
      </c>
      <c r="U137" s="19">
        <v>0</v>
      </c>
      <c r="V137" s="19">
        <v>8.4374999999969891E-4</v>
      </c>
      <c r="W137" s="19">
        <v>8.4374999999986544E-4</v>
      </c>
      <c r="X137" s="19">
        <v>-1.687499999999925E-3</v>
      </c>
      <c r="Y137" s="19">
        <v>-0.625</v>
      </c>
      <c r="Z137" s="19">
        <v>0.375</v>
      </c>
      <c r="AA137" s="19">
        <v>0.25</v>
      </c>
      <c r="AB137" s="19">
        <v>0</v>
      </c>
      <c r="AC137" s="19">
        <v>-0.234375</v>
      </c>
      <c r="AD137" s="19">
        <v>-0.23437499999999989</v>
      </c>
      <c r="AE137" s="19">
        <v>0.46875</v>
      </c>
      <c r="AF137" s="19">
        <v>0</v>
      </c>
      <c r="AG137" s="19">
        <v>-0.595703125</v>
      </c>
      <c r="AH137" s="19">
        <v>0.404296875</v>
      </c>
      <c r="AI137" s="19">
        <v>0.19140625</v>
      </c>
      <c r="AJ137" s="19">
        <v>0</v>
      </c>
      <c r="AK137" s="19">
        <v>0</v>
      </c>
      <c r="AL137" s="19">
        <v>50</v>
      </c>
      <c r="AM137" s="19">
        <v>30</v>
      </c>
      <c r="AN137" s="19">
        <v>0</v>
      </c>
      <c r="AO137" s="19">
        <v>0</v>
      </c>
      <c r="AP137" s="19">
        <v>0</v>
      </c>
      <c r="AQ137" s="19">
        <v>0</v>
      </c>
      <c r="AR137" s="19">
        <v>0</v>
      </c>
      <c r="AS137" s="19" t="s">
        <v>567</v>
      </c>
      <c r="AT137" s="19">
        <v>1</v>
      </c>
      <c r="AU137" s="19">
        <v>0</v>
      </c>
      <c r="AV137" s="19">
        <v>0</v>
      </c>
      <c r="AW137" s="19">
        <v>0</v>
      </c>
      <c r="AX137" s="19">
        <v>0</v>
      </c>
      <c r="AY137" s="19">
        <v>45</v>
      </c>
      <c r="AZ137" s="19">
        <v>0</v>
      </c>
      <c r="BA137" s="19">
        <v>1</v>
      </c>
      <c r="BB137" s="19" t="s">
        <v>89</v>
      </c>
      <c r="BC137" s="19">
        <v>5</v>
      </c>
      <c r="BD137" s="19">
        <v>2</v>
      </c>
      <c r="BE137" s="19">
        <v>0.05</v>
      </c>
      <c r="BF137" s="19">
        <v>4</v>
      </c>
      <c r="BG137" s="19">
        <v>6</v>
      </c>
      <c r="BH137" s="19">
        <v>0.5</v>
      </c>
      <c r="BI137" s="19">
        <v>10</v>
      </c>
      <c r="BJ137" s="19">
        <v>1</v>
      </c>
      <c r="BK137" s="19">
        <v>1</v>
      </c>
      <c r="BL137" s="19">
        <v>1</v>
      </c>
      <c r="BM137" s="19">
        <v>1</v>
      </c>
      <c r="BN137" s="19">
        <v>0</v>
      </c>
      <c r="BO137" s="19">
        <v>0</v>
      </c>
      <c r="BP137" s="19">
        <v>0</v>
      </c>
      <c r="BQ137" s="19">
        <v>0</v>
      </c>
      <c r="BR137" s="19">
        <v>1</v>
      </c>
      <c r="BS137" s="19">
        <v>1</v>
      </c>
      <c r="BT137" s="19">
        <v>1</v>
      </c>
      <c r="BU137" s="19">
        <v>1</v>
      </c>
    </row>
    <row r="138" spans="1:73" x14ac:dyDescent="0.3">
      <c r="A138" s="26">
        <v>136</v>
      </c>
      <c r="B138" s="19">
        <v>80</v>
      </c>
      <c r="C138" s="19">
        <v>0.10919952392578119</v>
      </c>
      <c r="D138" s="19">
        <v>1.819992065429688E-3</v>
      </c>
      <c r="E138" s="19">
        <v>5</v>
      </c>
      <c r="G138" s="19">
        <v>8.0632267114350165E-3</v>
      </c>
      <c r="H138" s="19">
        <v>6.143427318586097E-2</v>
      </c>
      <c r="I138" s="19">
        <v>2.17601673433938E-2</v>
      </c>
      <c r="J138" s="19">
        <v>8.0632267114350165E-3</v>
      </c>
      <c r="K138" s="19">
        <f t="shared" si="2"/>
        <v>8.0632267114350165E-3</v>
      </c>
      <c r="L138" s="19">
        <v>8.4527639710333027E-3</v>
      </c>
      <c r="M138" s="19">
        <v>9.4189594369548154E-3</v>
      </c>
      <c r="N138" s="19">
        <v>-2.775557561562891E-17</v>
      </c>
      <c r="O138" s="19">
        <v>1.2490009027033011E-16</v>
      </c>
      <c r="P138" s="19">
        <v>-3.8857805861880479E-16</v>
      </c>
      <c r="Q138" s="19">
        <v>0</v>
      </c>
      <c r="R138" s="19">
        <v>3.7499999999999999E-2</v>
      </c>
      <c r="S138" s="19">
        <v>-5.2499999999999998E-2</v>
      </c>
      <c r="T138" s="19">
        <v>5.5E-2</v>
      </c>
      <c r="U138" s="19">
        <v>0</v>
      </c>
      <c r="V138" s="19">
        <v>7.5000000000000067E-4</v>
      </c>
      <c r="W138" s="19">
        <v>-4.8749999999999072E-3</v>
      </c>
      <c r="X138" s="19">
        <v>-1.9124999999999889E-2</v>
      </c>
      <c r="Y138" s="19">
        <v>-0.1</v>
      </c>
      <c r="Z138" s="19">
        <v>0.1000000000000001</v>
      </c>
      <c r="AA138" s="19">
        <v>0.4</v>
      </c>
      <c r="AB138" s="19">
        <v>0</v>
      </c>
      <c r="AC138" s="19">
        <v>3.7499999999999999E-2</v>
      </c>
      <c r="AD138" s="19">
        <v>-5.2499999999999998E-2</v>
      </c>
      <c r="AE138" s="19">
        <v>5.5E-2</v>
      </c>
      <c r="AF138" s="19">
        <v>0</v>
      </c>
      <c r="AG138" s="19">
        <v>-9.8125000000000004E-2</v>
      </c>
      <c r="AH138" s="19">
        <v>0.10337500000000011</v>
      </c>
      <c r="AI138" s="19">
        <v>0.39474999999999999</v>
      </c>
      <c r="AJ138" s="19">
        <v>0</v>
      </c>
      <c r="AK138" s="19">
        <v>24</v>
      </c>
      <c r="AL138" s="19">
        <v>32</v>
      </c>
      <c r="AM138" s="19">
        <v>16</v>
      </c>
      <c r="AN138" s="19">
        <v>8</v>
      </c>
      <c r="AO138" s="19">
        <v>0</v>
      </c>
      <c r="AP138" s="19">
        <v>0</v>
      </c>
      <c r="AQ138" s="19">
        <v>0</v>
      </c>
      <c r="AR138" s="19">
        <v>0</v>
      </c>
      <c r="AS138" s="19" t="s">
        <v>568</v>
      </c>
      <c r="AT138" s="19">
        <v>1</v>
      </c>
      <c r="AU138" s="19">
        <v>0</v>
      </c>
      <c r="AV138" s="19">
        <v>0</v>
      </c>
      <c r="AW138" s="19">
        <v>0</v>
      </c>
      <c r="AX138" s="19">
        <v>0</v>
      </c>
      <c r="AY138" s="19">
        <v>45</v>
      </c>
      <c r="AZ138" s="19">
        <v>0</v>
      </c>
      <c r="BA138" s="19">
        <v>1</v>
      </c>
      <c r="BB138" s="19" t="s">
        <v>89</v>
      </c>
      <c r="BC138" s="19">
        <v>5</v>
      </c>
      <c r="BD138" s="19">
        <v>2</v>
      </c>
      <c r="BE138" s="19">
        <v>0.05</v>
      </c>
      <c r="BF138" s="19">
        <v>4</v>
      </c>
      <c r="BG138" s="19">
        <v>6</v>
      </c>
      <c r="BH138" s="19">
        <v>0.5</v>
      </c>
      <c r="BI138" s="19">
        <v>10</v>
      </c>
      <c r="BJ138" s="19">
        <v>1</v>
      </c>
      <c r="BK138" s="19">
        <v>1</v>
      </c>
      <c r="BL138" s="19">
        <v>1</v>
      </c>
      <c r="BM138" s="19">
        <v>1</v>
      </c>
      <c r="BN138" s="19">
        <v>0</v>
      </c>
      <c r="BO138" s="19">
        <v>0</v>
      </c>
      <c r="BP138" s="19">
        <v>0</v>
      </c>
      <c r="BQ138" s="19">
        <v>0</v>
      </c>
      <c r="BR138" s="19">
        <v>1</v>
      </c>
      <c r="BS138" s="19">
        <v>1</v>
      </c>
      <c r="BT138" s="19">
        <v>1</v>
      </c>
      <c r="BU138" s="19">
        <v>1</v>
      </c>
    </row>
    <row r="139" spans="1:73" x14ac:dyDescent="0.3">
      <c r="A139" s="26">
        <v>137</v>
      </c>
      <c r="B139" s="19">
        <v>80</v>
      </c>
      <c r="C139" s="19">
        <v>0.10919928550720211</v>
      </c>
      <c r="D139" s="19">
        <v>1.819988091786702E-3</v>
      </c>
      <c r="E139" s="19">
        <v>5</v>
      </c>
      <c r="G139" s="19">
        <v>8.0632267114350321E-3</v>
      </c>
      <c r="H139" s="19">
        <v>6.1434273185860977E-2</v>
      </c>
      <c r="I139" s="19">
        <v>2.17601673433938E-2</v>
      </c>
      <c r="J139" s="19">
        <v>8.0632267114350321E-3</v>
      </c>
      <c r="K139" s="19">
        <f t="shared" si="2"/>
        <v>8.0632267114350321E-3</v>
      </c>
      <c r="L139" s="19">
        <v>8.4527639710333165E-3</v>
      </c>
      <c r="M139" s="19">
        <v>9.4189594369548223E-3</v>
      </c>
      <c r="N139" s="19">
        <v>-2.775557561562891E-17</v>
      </c>
      <c r="O139" s="19">
        <v>4.163336342344337E-17</v>
      </c>
      <c r="P139" s="19">
        <v>-3.8857805861880479E-16</v>
      </c>
      <c r="Q139" s="19">
        <v>0</v>
      </c>
      <c r="R139" s="19">
        <v>3.7499999999999999E-2</v>
      </c>
      <c r="S139" s="19">
        <v>5.2499999999999998E-2</v>
      </c>
      <c r="T139" s="19">
        <v>5.5E-2</v>
      </c>
      <c r="U139" s="19">
        <v>0</v>
      </c>
      <c r="V139" s="19">
        <v>7.5000000000000067E-4</v>
      </c>
      <c r="W139" s="19">
        <v>4.8750000000000598E-3</v>
      </c>
      <c r="X139" s="19">
        <v>-1.9124999999999889E-2</v>
      </c>
      <c r="Y139" s="19">
        <v>-0.1</v>
      </c>
      <c r="Z139" s="19">
        <v>-9.9999999999999936E-2</v>
      </c>
      <c r="AA139" s="19">
        <v>0.4</v>
      </c>
      <c r="AB139" s="19">
        <v>0</v>
      </c>
      <c r="AC139" s="19">
        <v>3.7499999999999999E-2</v>
      </c>
      <c r="AD139" s="19">
        <v>5.2499999999999998E-2</v>
      </c>
      <c r="AE139" s="19">
        <v>5.5E-2</v>
      </c>
      <c r="AF139" s="19">
        <v>0</v>
      </c>
      <c r="AG139" s="19">
        <v>-9.8125000000000004E-2</v>
      </c>
      <c r="AH139" s="19">
        <v>-0.1033749999999999</v>
      </c>
      <c r="AI139" s="19">
        <v>0.39474999999999999</v>
      </c>
      <c r="AJ139" s="19">
        <v>0</v>
      </c>
      <c r="AK139" s="19">
        <v>24</v>
      </c>
      <c r="AL139" s="19">
        <v>32</v>
      </c>
      <c r="AM139" s="19">
        <v>8</v>
      </c>
      <c r="AN139" s="19">
        <v>16</v>
      </c>
      <c r="AO139" s="19">
        <v>0</v>
      </c>
      <c r="AP139" s="19">
        <v>0</v>
      </c>
      <c r="AQ139" s="19">
        <v>0</v>
      </c>
      <c r="AR139" s="19">
        <v>0</v>
      </c>
      <c r="AS139" s="19" t="s">
        <v>569</v>
      </c>
      <c r="AT139" s="19">
        <v>1</v>
      </c>
      <c r="AU139" s="19">
        <v>0</v>
      </c>
      <c r="AV139" s="19">
        <v>0</v>
      </c>
      <c r="AW139" s="19">
        <v>0</v>
      </c>
      <c r="AX139" s="19">
        <v>0</v>
      </c>
      <c r="AY139" s="19">
        <v>45</v>
      </c>
      <c r="AZ139" s="19">
        <v>0</v>
      </c>
      <c r="BA139" s="19">
        <v>1</v>
      </c>
      <c r="BB139" s="19" t="s">
        <v>89</v>
      </c>
      <c r="BC139" s="19">
        <v>5</v>
      </c>
      <c r="BD139" s="19">
        <v>2</v>
      </c>
      <c r="BE139" s="19">
        <v>0.05</v>
      </c>
      <c r="BF139" s="19">
        <v>4</v>
      </c>
      <c r="BG139" s="19">
        <v>6</v>
      </c>
      <c r="BH139" s="19">
        <v>0.5</v>
      </c>
      <c r="BI139" s="19">
        <v>10</v>
      </c>
      <c r="BJ139" s="19">
        <v>1</v>
      </c>
      <c r="BK139" s="19">
        <v>1</v>
      </c>
      <c r="BL139" s="19">
        <v>1</v>
      </c>
      <c r="BM139" s="19">
        <v>1</v>
      </c>
      <c r="BN139" s="19">
        <v>0</v>
      </c>
      <c r="BO139" s="19">
        <v>0</v>
      </c>
      <c r="BP139" s="19">
        <v>0</v>
      </c>
      <c r="BQ139" s="19">
        <v>0</v>
      </c>
      <c r="BR139" s="19">
        <v>1</v>
      </c>
      <c r="BS139" s="19">
        <v>1</v>
      </c>
      <c r="BT139" s="19">
        <v>1</v>
      </c>
      <c r="BU139" s="19">
        <v>1</v>
      </c>
    </row>
    <row r="140" spans="1:73" x14ac:dyDescent="0.3">
      <c r="A140" s="26">
        <v>138</v>
      </c>
      <c r="B140" s="19">
        <v>80</v>
      </c>
      <c r="C140" s="19">
        <v>0.10919904708862301</v>
      </c>
      <c r="D140" s="19">
        <v>1.819984118143717E-3</v>
      </c>
      <c r="E140" s="19">
        <v>5</v>
      </c>
      <c r="G140" s="19">
        <v>8.0632267114350269E-3</v>
      </c>
      <c r="H140" s="19">
        <v>6.1434273185860977E-2</v>
      </c>
      <c r="I140" s="19">
        <v>2.17601673433938E-2</v>
      </c>
      <c r="J140" s="19">
        <v>8.0632267114350269E-3</v>
      </c>
      <c r="K140" s="19">
        <f t="shared" si="2"/>
        <v>8.0632267114350269E-3</v>
      </c>
      <c r="L140" s="19">
        <v>8.4527639710333096E-3</v>
      </c>
      <c r="M140" s="19">
        <v>9.4189594369548189E-3</v>
      </c>
      <c r="N140" s="19">
        <v>0</v>
      </c>
      <c r="O140" s="19">
        <v>0</v>
      </c>
      <c r="P140" s="19">
        <v>-3.8857805861880479E-16</v>
      </c>
      <c r="Q140" s="19">
        <v>0</v>
      </c>
      <c r="R140" s="19">
        <v>-3.7499999999999999E-2</v>
      </c>
      <c r="S140" s="19">
        <v>5.2499999999999998E-2</v>
      </c>
      <c r="T140" s="19">
        <v>5.5E-2</v>
      </c>
      <c r="U140" s="19">
        <v>0</v>
      </c>
      <c r="V140" s="19">
        <v>-7.5000000000002842E-4</v>
      </c>
      <c r="W140" s="19">
        <v>4.8749999999999896E-3</v>
      </c>
      <c r="X140" s="19">
        <v>-1.9124999999999889E-2</v>
      </c>
      <c r="Y140" s="19">
        <v>0.1</v>
      </c>
      <c r="Z140" s="19">
        <v>-9.9999999999999978E-2</v>
      </c>
      <c r="AA140" s="19">
        <v>0.4</v>
      </c>
      <c r="AB140" s="19">
        <v>0</v>
      </c>
      <c r="AC140" s="19">
        <v>-3.7499999999999999E-2</v>
      </c>
      <c r="AD140" s="19">
        <v>5.2499999999999998E-2</v>
      </c>
      <c r="AE140" s="19">
        <v>5.5E-2</v>
      </c>
      <c r="AF140" s="19">
        <v>0</v>
      </c>
      <c r="AG140" s="19">
        <v>9.8125000000000004E-2</v>
      </c>
      <c r="AH140" s="19">
        <v>-0.10337499999999999</v>
      </c>
      <c r="AI140" s="19">
        <v>0.39474999999999999</v>
      </c>
      <c r="AJ140" s="19">
        <v>0</v>
      </c>
      <c r="AK140" s="19">
        <v>32</v>
      </c>
      <c r="AL140" s="19">
        <v>24</v>
      </c>
      <c r="AM140" s="19">
        <v>8</v>
      </c>
      <c r="AN140" s="19">
        <v>16</v>
      </c>
      <c r="AO140" s="19">
        <v>0</v>
      </c>
      <c r="AP140" s="19">
        <v>0</v>
      </c>
      <c r="AQ140" s="19">
        <v>0</v>
      </c>
      <c r="AR140" s="19">
        <v>0</v>
      </c>
      <c r="AS140" s="19" t="s">
        <v>570</v>
      </c>
      <c r="AT140" s="19">
        <v>1</v>
      </c>
      <c r="AU140" s="19">
        <v>0</v>
      </c>
      <c r="AV140" s="19">
        <v>0</v>
      </c>
      <c r="AW140" s="19">
        <v>0</v>
      </c>
      <c r="AX140" s="19">
        <v>0</v>
      </c>
      <c r="AY140" s="19">
        <v>45</v>
      </c>
      <c r="AZ140" s="19">
        <v>0</v>
      </c>
      <c r="BA140" s="19">
        <v>1</v>
      </c>
      <c r="BB140" s="19" t="s">
        <v>89</v>
      </c>
      <c r="BC140" s="19">
        <v>5</v>
      </c>
      <c r="BD140" s="19">
        <v>2</v>
      </c>
      <c r="BE140" s="19">
        <v>0.05</v>
      </c>
      <c r="BF140" s="19">
        <v>4</v>
      </c>
      <c r="BG140" s="19">
        <v>6</v>
      </c>
      <c r="BH140" s="19">
        <v>0.5</v>
      </c>
      <c r="BI140" s="19">
        <v>10</v>
      </c>
      <c r="BJ140" s="19">
        <v>1</v>
      </c>
      <c r="BK140" s="19">
        <v>1</v>
      </c>
      <c r="BL140" s="19">
        <v>1</v>
      </c>
      <c r="BM140" s="19">
        <v>1</v>
      </c>
      <c r="BN140" s="19">
        <v>0</v>
      </c>
      <c r="BO140" s="19">
        <v>0</v>
      </c>
      <c r="BP140" s="19">
        <v>0</v>
      </c>
      <c r="BQ140" s="19">
        <v>0</v>
      </c>
      <c r="BR140" s="19">
        <v>1</v>
      </c>
      <c r="BS140" s="19">
        <v>1</v>
      </c>
      <c r="BT140" s="19">
        <v>1</v>
      </c>
      <c r="BU140" s="19">
        <v>1</v>
      </c>
    </row>
    <row r="141" spans="1:73" x14ac:dyDescent="0.3">
      <c r="A141" s="26">
        <v>139</v>
      </c>
      <c r="B141" s="19">
        <v>80</v>
      </c>
      <c r="C141" s="19">
        <v>6.2399625778198242E-2</v>
      </c>
      <c r="D141" s="19">
        <v>1.039993762969971E-3</v>
      </c>
      <c r="E141" s="19">
        <v>4</v>
      </c>
      <c r="G141" s="19">
        <v>3.5493177161250491E-4</v>
      </c>
      <c r="H141" s="19">
        <v>4.4250000000000018E-2</v>
      </c>
      <c r="I141" s="19">
        <v>1.3910322437402379E-2</v>
      </c>
      <c r="J141" s="19">
        <v>3.5493177161250491E-4</v>
      </c>
      <c r="K141" s="19">
        <f t="shared" si="2"/>
        <v>3.5493177161250491E-4</v>
      </c>
      <c r="L141" s="19">
        <v>3.5493177161250491E-4</v>
      </c>
      <c r="N141" s="19">
        <v>1.387778780781446E-17</v>
      </c>
      <c r="O141" s="19">
        <v>3.8857805861880479E-16</v>
      </c>
      <c r="P141" s="19">
        <v>-4.4408920985006262E-16</v>
      </c>
      <c r="Q141" s="19">
        <v>0</v>
      </c>
      <c r="R141" s="19">
        <v>7.5000000000000049E-3</v>
      </c>
      <c r="S141" s="19">
        <v>2.75E-2</v>
      </c>
      <c r="T141" s="19">
        <v>5.5E-2</v>
      </c>
      <c r="U141" s="19">
        <v>0</v>
      </c>
      <c r="V141" s="19">
        <v>8.4374999999994871E-4</v>
      </c>
      <c r="W141" s="19">
        <v>9.3750000000059064E-5</v>
      </c>
      <c r="X141" s="19">
        <v>1.8750000000006259E-4</v>
      </c>
      <c r="Y141" s="19">
        <v>-9.9999999999999992E-2</v>
      </c>
      <c r="Z141" s="19">
        <v>-0.3</v>
      </c>
      <c r="AA141" s="19">
        <v>0.4</v>
      </c>
      <c r="AB141" s="19">
        <v>0</v>
      </c>
      <c r="AC141" s="19">
        <v>7.5000000000000049E-3</v>
      </c>
      <c r="AD141" s="19">
        <v>2.75E-2</v>
      </c>
      <c r="AE141" s="19">
        <v>5.5E-2</v>
      </c>
      <c r="AF141" s="19">
        <v>0</v>
      </c>
      <c r="AG141" s="19">
        <v>-9.5875000000000002E-2</v>
      </c>
      <c r="AH141" s="19">
        <v>-0.30262499999999998</v>
      </c>
      <c r="AI141" s="19">
        <v>0.39474999999999999</v>
      </c>
      <c r="AJ141" s="19">
        <v>0</v>
      </c>
      <c r="AK141" s="19">
        <v>24</v>
      </c>
      <c r="AL141" s="19">
        <v>32</v>
      </c>
      <c r="AM141" s="19">
        <v>0</v>
      </c>
      <c r="AN141" s="19">
        <v>24</v>
      </c>
      <c r="AO141" s="19">
        <v>0</v>
      </c>
      <c r="AP141" s="19">
        <v>0</v>
      </c>
      <c r="AQ141" s="19">
        <v>0</v>
      </c>
      <c r="AR141" s="19">
        <v>0</v>
      </c>
      <c r="AS141" s="19" t="s">
        <v>571</v>
      </c>
      <c r="AT141" s="19">
        <v>1</v>
      </c>
      <c r="AU141" s="19">
        <v>0</v>
      </c>
      <c r="AV141" s="19">
        <v>0</v>
      </c>
      <c r="AW141" s="19">
        <v>0</v>
      </c>
      <c r="AX141" s="19">
        <v>0</v>
      </c>
      <c r="AY141" s="19">
        <v>45</v>
      </c>
      <c r="AZ141" s="19">
        <v>0</v>
      </c>
      <c r="BA141" s="19">
        <v>1</v>
      </c>
      <c r="BB141" s="19" t="s">
        <v>89</v>
      </c>
      <c r="BC141" s="19">
        <v>5</v>
      </c>
      <c r="BD141" s="19">
        <v>2</v>
      </c>
      <c r="BE141" s="19">
        <v>0.05</v>
      </c>
      <c r="BF141" s="19">
        <v>4</v>
      </c>
      <c r="BG141" s="19">
        <v>6</v>
      </c>
      <c r="BH141" s="19">
        <v>0.5</v>
      </c>
      <c r="BI141" s="19">
        <v>10</v>
      </c>
      <c r="BJ141" s="19">
        <v>1</v>
      </c>
      <c r="BK141" s="19">
        <v>1</v>
      </c>
      <c r="BL141" s="19">
        <v>1</v>
      </c>
      <c r="BM141" s="19">
        <v>1</v>
      </c>
      <c r="BN141" s="19">
        <v>0</v>
      </c>
      <c r="BO141" s="19">
        <v>0</v>
      </c>
      <c r="BP141" s="19">
        <v>0</v>
      </c>
      <c r="BQ141" s="19">
        <v>0</v>
      </c>
      <c r="BR141" s="19">
        <v>1</v>
      </c>
      <c r="BS141" s="19">
        <v>1</v>
      </c>
      <c r="BT141" s="19">
        <v>1</v>
      </c>
      <c r="BU141" s="19">
        <v>1</v>
      </c>
    </row>
    <row r="142" spans="1:73" x14ac:dyDescent="0.3">
      <c r="A142" s="26">
        <v>140</v>
      </c>
      <c r="B142" s="19">
        <v>80</v>
      </c>
      <c r="C142" s="19">
        <v>7.799983024597168E-2</v>
      </c>
      <c r="D142" s="19">
        <v>1.299997170766195E-3</v>
      </c>
      <c r="E142" s="19">
        <v>4</v>
      </c>
      <c r="G142" s="19">
        <v>3.5493177161250491E-4</v>
      </c>
      <c r="H142" s="19">
        <v>4.4249999999999998E-2</v>
      </c>
      <c r="I142" s="19">
        <v>1.3910322437402371E-2</v>
      </c>
      <c r="J142" s="19">
        <v>3.5493177161250491E-4</v>
      </c>
      <c r="K142" s="19">
        <f t="shared" si="2"/>
        <v>3.5493177161250491E-4</v>
      </c>
      <c r="L142" s="19">
        <v>3.5493177161250491E-4</v>
      </c>
      <c r="N142" s="19">
        <v>1.387778780781446E-17</v>
      </c>
      <c r="O142" s="19">
        <v>-2.2204460492503131E-16</v>
      </c>
      <c r="P142" s="19">
        <v>-4.4408920985006262E-16</v>
      </c>
      <c r="Q142" s="19">
        <v>0</v>
      </c>
      <c r="R142" s="19">
        <v>7.5000000000000049E-3</v>
      </c>
      <c r="S142" s="19">
        <v>-2.75E-2</v>
      </c>
      <c r="T142" s="19">
        <v>5.5E-2</v>
      </c>
      <c r="U142" s="19">
        <v>0</v>
      </c>
      <c r="V142" s="19">
        <v>8.4374999999994871E-4</v>
      </c>
      <c r="W142" s="19">
        <v>-9.3750000000059064E-5</v>
      </c>
      <c r="X142" s="19">
        <v>1.8750000000006259E-4</v>
      </c>
      <c r="Y142" s="19">
        <v>-9.9999999999999992E-2</v>
      </c>
      <c r="Z142" s="19">
        <v>0.3</v>
      </c>
      <c r="AA142" s="19">
        <v>0.4</v>
      </c>
      <c r="AB142" s="19">
        <v>0</v>
      </c>
      <c r="AC142" s="19">
        <v>7.5000000000000049E-3</v>
      </c>
      <c r="AD142" s="19">
        <v>-2.75E-2</v>
      </c>
      <c r="AE142" s="19">
        <v>5.5E-2</v>
      </c>
      <c r="AF142" s="19">
        <v>0</v>
      </c>
      <c r="AG142" s="19">
        <v>-9.5875000000000002E-2</v>
      </c>
      <c r="AH142" s="19">
        <v>0.30262499999999998</v>
      </c>
      <c r="AI142" s="19">
        <v>0.39474999999999999</v>
      </c>
      <c r="AJ142" s="19">
        <v>0</v>
      </c>
      <c r="AK142" s="19">
        <v>24</v>
      </c>
      <c r="AL142" s="19">
        <v>32</v>
      </c>
      <c r="AM142" s="19">
        <v>24</v>
      </c>
      <c r="AN142" s="19">
        <v>0</v>
      </c>
      <c r="AO142" s="19">
        <v>0</v>
      </c>
      <c r="AP142" s="19">
        <v>0</v>
      </c>
      <c r="AQ142" s="19">
        <v>0</v>
      </c>
      <c r="AR142" s="19">
        <v>0</v>
      </c>
      <c r="AS142" s="19" t="s">
        <v>572</v>
      </c>
      <c r="AT142" s="19">
        <v>1</v>
      </c>
      <c r="AU142" s="19">
        <v>0</v>
      </c>
      <c r="AV142" s="19">
        <v>0</v>
      </c>
      <c r="AW142" s="19">
        <v>0</v>
      </c>
      <c r="AX142" s="19">
        <v>0</v>
      </c>
      <c r="AY142" s="19">
        <v>45</v>
      </c>
      <c r="AZ142" s="19">
        <v>0</v>
      </c>
      <c r="BA142" s="19">
        <v>1</v>
      </c>
      <c r="BB142" s="19" t="s">
        <v>89</v>
      </c>
      <c r="BC142" s="19">
        <v>5</v>
      </c>
      <c r="BD142" s="19">
        <v>2</v>
      </c>
      <c r="BE142" s="19">
        <v>0.05</v>
      </c>
      <c r="BF142" s="19">
        <v>4</v>
      </c>
      <c r="BG142" s="19">
        <v>6</v>
      </c>
      <c r="BH142" s="19">
        <v>0.5</v>
      </c>
      <c r="BI142" s="19">
        <v>10</v>
      </c>
      <c r="BJ142" s="19">
        <v>1</v>
      </c>
      <c r="BK142" s="19">
        <v>1</v>
      </c>
      <c r="BL142" s="19">
        <v>1</v>
      </c>
      <c r="BM142" s="19">
        <v>1</v>
      </c>
      <c r="BN142" s="19">
        <v>0</v>
      </c>
      <c r="BO142" s="19">
        <v>0</v>
      </c>
      <c r="BP142" s="19">
        <v>0</v>
      </c>
      <c r="BQ142" s="19">
        <v>0</v>
      </c>
      <c r="BR142" s="19">
        <v>1</v>
      </c>
      <c r="BS142" s="19">
        <v>1</v>
      </c>
      <c r="BT142" s="19">
        <v>1</v>
      </c>
      <c r="BU142" s="19">
        <v>1</v>
      </c>
    </row>
    <row r="143" spans="1:73" x14ac:dyDescent="0.3">
      <c r="A143" s="26">
        <v>141</v>
      </c>
      <c r="B143" s="19">
        <v>80</v>
      </c>
      <c r="C143" s="19">
        <v>7.7999353408813477E-2</v>
      </c>
      <c r="D143" s="19">
        <v>1.2999892234802251E-3</v>
      </c>
      <c r="E143" s="19">
        <v>4</v>
      </c>
      <c r="G143" s="19">
        <v>3.5493177161252692E-4</v>
      </c>
      <c r="H143" s="19">
        <v>4.4249999999999998E-2</v>
      </c>
      <c r="I143" s="19">
        <v>1.3910322437402371E-2</v>
      </c>
      <c r="J143" s="19">
        <v>3.5493177161252692E-4</v>
      </c>
      <c r="K143" s="19">
        <f t="shared" si="2"/>
        <v>3.5493177161252692E-4</v>
      </c>
      <c r="L143" s="19">
        <v>3.5493177161252692E-4</v>
      </c>
      <c r="N143" s="19">
        <v>-2.775557561562891E-17</v>
      </c>
      <c r="O143" s="19">
        <v>-2.7755575615628909E-16</v>
      </c>
      <c r="P143" s="19">
        <v>-4.4408920985006262E-16</v>
      </c>
      <c r="Q143" s="19">
        <v>0</v>
      </c>
      <c r="R143" s="19">
        <v>-7.4999999999999954E-3</v>
      </c>
      <c r="S143" s="19">
        <v>-2.749999999999999E-2</v>
      </c>
      <c r="T143" s="19">
        <v>5.5E-2</v>
      </c>
      <c r="U143" s="19">
        <v>0</v>
      </c>
      <c r="V143" s="19">
        <v>-8.4375000000000422E-4</v>
      </c>
      <c r="W143" s="19">
        <v>-9.3750000000059064E-5</v>
      </c>
      <c r="X143" s="19">
        <v>1.8750000000006259E-4</v>
      </c>
      <c r="Y143" s="19">
        <v>0.1</v>
      </c>
      <c r="Z143" s="19">
        <v>0.3</v>
      </c>
      <c r="AA143" s="19">
        <v>0.4</v>
      </c>
      <c r="AB143" s="19">
        <v>0</v>
      </c>
      <c r="AC143" s="19">
        <v>-7.4999999999999954E-3</v>
      </c>
      <c r="AD143" s="19">
        <v>-2.749999999999999E-2</v>
      </c>
      <c r="AE143" s="19">
        <v>5.5E-2</v>
      </c>
      <c r="AF143" s="19">
        <v>0</v>
      </c>
      <c r="AG143" s="19">
        <v>9.5875000000000002E-2</v>
      </c>
      <c r="AH143" s="19">
        <v>0.30262499999999998</v>
      </c>
      <c r="AI143" s="19">
        <v>0.39474999999999999</v>
      </c>
      <c r="AJ143" s="19">
        <v>0</v>
      </c>
      <c r="AK143" s="19">
        <v>32</v>
      </c>
      <c r="AL143" s="19">
        <v>24</v>
      </c>
      <c r="AM143" s="19">
        <v>24</v>
      </c>
      <c r="AN143" s="19">
        <v>0</v>
      </c>
      <c r="AO143" s="19">
        <v>0</v>
      </c>
      <c r="AP143" s="19">
        <v>0</v>
      </c>
      <c r="AQ143" s="19">
        <v>0</v>
      </c>
      <c r="AR143" s="19">
        <v>0</v>
      </c>
      <c r="AS143" s="19" t="s">
        <v>573</v>
      </c>
      <c r="AT143" s="19">
        <v>1</v>
      </c>
      <c r="AU143" s="19">
        <v>0</v>
      </c>
      <c r="AV143" s="19">
        <v>0</v>
      </c>
      <c r="AW143" s="19">
        <v>0</v>
      </c>
      <c r="AX143" s="19">
        <v>0</v>
      </c>
      <c r="AY143" s="19">
        <v>45</v>
      </c>
      <c r="AZ143" s="19">
        <v>0</v>
      </c>
      <c r="BA143" s="19">
        <v>1</v>
      </c>
      <c r="BB143" s="19" t="s">
        <v>89</v>
      </c>
      <c r="BC143" s="19">
        <v>5</v>
      </c>
      <c r="BD143" s="19">
        <v>2</v>
      </c>
      <c r="BE143" s="19">
        <v>0.05</v>
      </c>
      <c r="BF143" s="19">
        <v>4</v>
      </c>
      <c r="BG143" s="19">
        <v>6</v>
      </c>
      <c r="BH143" s="19">
        <v>0.5</v>
      </c>
      <c r="BI143" s="19">
        <v>10</v>
      </c>
      <c r="BJ143" s="19">
        <v>1</v>
      </c>
      <c r="BK143" s="19">
        <v>1</v>
      </c>
      <c r="BL143" s="19">
        <v>1</v>
      </c>
      <c r="BM143" s="19">
        <v>1</v>
      </c>
      <c r="BN143" s="19">
        <v>0</v>
      </c>
      <c r="BO143" s="19">
        <v>0</v>
      </c>
      <c r="BP143" s="19">
        <v>0</v>
      </c>
      <c r="BQ143" s="19">
        <v>0</v>
      </c>
      <c r="BR143" s="19">
        <v>1</v>
      </c>
      <c r="BS143" s="19">
        <v>1</v>
      </c>
      <c r="BT143" s="19">
        <v>1</v>
      </c>
      <c r="BU143" s="19">
        <v>1</v>
      </c>
    </row>
    <row r="144" spans="1:73" x14ac:dyDescent="0.3">
      <c r="A144" s="26">
        <v>142</v>
      </c>
      <c r="B144" s="19">
        <v>80</v>
      </c>
      <c r="C144" s="19">
        <v>9.3599557876586914E-2</v>
      </c>
      <c r="D144" s="19">
        <v>1.5599926312764481E-3</v>
      </c>
      <c r="E144" s="19">
        <v>5</v>
      </c>
      <c r="G144" s="19">
        <v>1.2177279368253781E-2</v>
      </c>
      <c r="H144" s="19">
        <v>5.0230873225537341E-2</v>
      </c>
      <c r="I144" s="19">
        <v>1.725976286229039E-2</v>
      </c>
      <c r="J144" s="19">
        <v>1.285275687838992E-2</v>
      </c>
      <c r="K144" s="19">
        <f t="shared" si="2"/>
        <v>1.285275687838992E-2</v>
      </c>
      <c r="L144" s="19">
        <v>1.2177279368253781E-2</v>
      </c>
      <c r="M144" s="19">
        <v>1.2177279368253781E-2</v>
      </c>
      <c r="N144" s="19">
        <v>-5.5511151231257827E-17</v>
      </c>
      <c r="O144" s="19">
        <v>-5.5511151231257827E-17</v>
      </c>
      <c r="P144" s="19">
        <v>0</v>
      </c>
      <c r="Q144" s="19">
        <v>0</v>
      </c>
      <c r="R144" s="19">
        <v>3.5000000000000003E-2</v>
      </c>
      <c r="S144" s="19">
        <v>0.03</v>
      </c>
      <c r="T144" s="19">
        <v>0.05</v>
      </c>
      <c r="U144" s="19">
        <v>0</v>
      </c>
      <c r="V144" s="19">
        <v>2.82187499999999E-2</v>
      </c>
      <c r="W144" s="19">
        <v>-1.406249999999887E-3</v>
      </c>
      <c r="X144" s="19">
        <v>9.5625000000000293E-3</v>
      </c>
      <c r="Y144" s="19">
        <v>-0.2</v>
      </c>
      <c r="Z144" s="19">
        <v>-0.2</v>
      </c>
      <c r="AA144" s="19">
        <v>0.2</v>
      </c>
      <c r="AB144" s="19">
        <v>0</v>
      </c>
      <c r="AC144" s="19">
        <v>3.5000000000000003E-2</v>
      </c>
      <c r="AD144" s="19">
        <v>0.03</v>
      </c>
      <c r="AE144" s="19">
        <v>0.05</v>
      </c>
      <c r="AF144" s="19">
        <v>0</v>
      </c>
      <c r="AG144" s="19">
        <v>-0.19662499999999999</v>
      </c>
      <c r="AH144" s="19">
        <v>-0.20412499999999989</v>
      </c>
      <c r="AI144" s="19">
        <v>0.19775000000000001</v>
      </c>
      <c r="AJ144" s="19">
        <v>0</v>
      </c>
      <c r="AK144" s="19">
        <v>16</v>
      </c>
      <c r="AL144" s="19">
        <v>32</v>
      </c>
      <c r="AM144" s="19">
        <v>8</v>
      </c>
      <c r="AN144" s="19">
        <v>24</v>
      </c>
      <c r="AO144" s="19">
        <v>0</v>
      </c>
      <c r="AP144" s="19">
        <v>0</v>
      </c>
      <c r="AQ144" s="19">
        <v>0</v>
      </c>
      <c r="AR144" s="19">
        <v>0</v>
      </c>
      <c r="AS144" s="19" t="s">
        <v>574</v>
      </c>
      <c r="AT144" s="19">
        <v>1</v>
      </c>
      <c r="AU144" s="19">
        <v>0</v>
      </c>
      <c r="AV144" s="19">
        <v>0</v>
      </c>
      <c r="AW144" s="19">
        <v>0</v>
      </c>
      <c r="AX144" s="19">
        <v>0</v>
      </c>
      <c r="AY144" s="19">
        <v>45</v>
      </c>
      <c r="AZ144" s="19">
        <v>0</v>
      </c>
      <c r="BA144" s="19">
        <v>1</v>
      </c>
      <c r="BB144" s="19" t="s">
        <v>89</v>
      </c>
      <c r="BC144" s="19">
        <v>5</v>
      </c>
      <c r="BD144" s="19">
        <v>2</v>
      </c>
      <c r="BE144" s="19">
        <v>0.05</v>
      </c>
      <c r="BF144" s="19">
        <v>4</v>
      </c>
      <c r="BG144" s="19">
        <v>6</v>
      </c>
      <c r="BH144" s="19">
        <v>0.5</v>
      </c>
      <c r="BI144" s="19">
        <v>10</v>
      </c>
      <c r="BJ144" s="19">
        <v>1</v>
      </c>
      <c r="BK144" s="19">
        <v>1</v>
      </c>
      <c r="BL144" s="19">
        <v>1</v>
      </c>
      <c r="BM144" s="19">
        <v>1</v>
      </c>
      <c r="BN144" s="19">
        <v>0</v>
      </c>
      <c r="BO144" s="19">
        <v>0</v>
      </c>
      <c r="BP144" s="19">
        <v>0</v>
      </c>
      <c r="BQ144" s="19">
        <v>0</v>
      </c>
      <c r="BR144" s="19">
        <v>1</v>
      </c>
      <c r="BS144" s="19">
        <v>1</v>
      </c>
      <c r="BT144" s="19">
        <v>1</v>
      </c>
      <c r="BU144" s="19">
        <v>1</v>
      </c>
    </row>
    <row r="145" spans="1:73" x14ac:dyDescent="0.3">
      <c r="A145" s="26">
        <v>143</v>
      </c>
      <c r="B145" s="19">
        <v>80</v>
      </c>
      <c r="C145" s="19">
        <v>9.3599319458007813E-2</v>
      </c>
      <c r="D145" s="19">
        <v>1.559988657633464E-3</v>
      </c>
      <c r="E145" s="19">
        <v>5</v>
      </c>
      <c r="G145" s="19">
        <v>1.2177279368253781E-2</v>
      </c>
      <c r="H145" s="19">
        <v>5.0230873225537313E-2</v>
      </c>
      <c r="I145" s="19">
        <v>1.725976286229039E-2</v>
      </c>
      <c r="J145" s="19">
        <v>1.285275687838993E-2</v>
      </c>
      <c r="K145" s="19">
        <f t="shared" si="2"/>
        <v>1.285275687838993E-2</v>
      </c>
      <c r="L145" s="19">
        <v>1.2177279368253781E-2</v>
      </c>
      <c r="M145" s="19">
        <v>1.2177279368253781E-2</v>
      </c>
      <c r="N145" s="19">
        <v>-5.5511151231257827E-17</v>
      </c>
      <c r="O145" s="19">
        <v>1.110223024625157E-16</v>
      </c>
      <c r="P145" s="19">
        <v>0</v>
      </c>
      <c r="Q145" s="19">
        <v>0</v>
      </c>
      <c r="R145" s="19">
        <v>3.5000000000000003E-2</v>
      </c>
      <c r="S145" s="19">
        <v>-0.03</v>
      </c>
      <c r="T145" s="19">
        <v>0.05</v>
      </c>
      <c r="U145" s="19">
        <v>0</v>
      </c>
      <c r="V145" s="19">
        <v>2.82187499999999E-2</v>
      </c>
      <c r="W145" s="19">
        <v>1.406250000000109E-3</v>
      </c>
      <c r="X145" s="19">
        <v>9.5625000000000293E-3</v>
      </c>
      <c r="Y145" s="19">
        <v>-0.2</v>
      </c>
      <c r="Z145" s="19">
        <v>0.20000000000000009</v>
      </c>
      <c r="AA145" s="19">
        <v>0.2</v>
      </c>
      <c r="AB145" s="19">
        <v>0</v>
      </c>
      <c r="AC145" s="19">
        <v>3.5000000000000003E-2</v>
      </c>
      <c r="AD145" s="19">
        <v>-0.03</v>
      </c>
      <c r="AE145" s="19">
        <v>0.05</v>
      </c>
      <c r="AF145" s="19">
        <v>0</v>
      </c>
      <c r="AG145" s="19">
        <v>-0.19662499999999999</v>
      </c>
      <c r="AH145" s="19">
        <v>0.20412500000000011</v>
      </c>
      <c r="AI145" s="19">
        <v>0.19775000000000001</v>
      </c>
      <c r="AJ145" s="19">
        <v>0</v>
      </c>
      <c r="AK145" s="19">
        <v>16</v>
      </c>
      <c r="AL145" s="19">
        <v>32</v>
      </c>
      <c r="AM145" s="19">
        <v>24</v>
      </c>
      <c r="AN145" s="19">
        <v>8</v>
      </c>
      <c r="AO145" s="19">
        <v>0</v>
      </c>
      <c r="AP145" s="19">
        <v>0</v>
      </c>
      <c r="AQ145" s="19">
        <v>0</v>
      </c>
      <c r="AR145" s="19">
        <v>0</v>
      </c>
      <c r="AS145" s="19" t="s">
        <v>575</v>
      </c>
      <c r="AT145" s="19">
        <v>1</v>
      </c>
      <c r="AU145" s="19">
        <v>0</v>
      </c>
      <c r="AV145" s="19">
        <v>0</v>
      </c>
      <c r="AW145" s="19">
        <v>0</v>
      </c>
      <c r="AX145" s="19">
        <v>0</v>
      </c>
      <c r="AY145" s="19">
        <v>45</v>
      </c>
      <c r="AZ145" s="19">
        <v>0</v>
      </c>
      <c r="BA145" s="19">
        <v>1</v>
      </c>
      <c r="BB145" s="19" t="s">
        <v>89</v>
      </c>
      <c r="BC145" s="19">
        <v>5</v>
      </c>
      <c r="BD145" s="19">
        <v>2</v>
      </c>
      <c r="BE145" s="19">
        <v>0.05</v>
      </c>
      <c r="BF145" s="19">
        <v>4</v>
      </c>
      <c r="BG145" s="19">
        <v>6</v>
      </c>
      <c r="BH145" s="19">
        <v>0.5</v>
      </c>
      <c r="BI145" s="19">
        <v>10</v>
      </c>
      <c r="BJ145" s="19">
        <v>1</v>
      </c>
      <c r="BK145" s="19">
        <v>1</v>
      </c>
      <c r="BL145" s="19">
        <v>1</v>
      </c>
      <c r="BM145" s="19">
        <v>1</v>
      </c>
      <c r="BN145" s="19">
        <v>0</v>
      </c>
      <c r="BO145" s="19">
        <v>0</v>
      </c>
      <c r="BP145" s="19">
        <v>0</v>
      </c>
      <c r="BQ145" s="19">
        <v>0</v>
      </c>
      <c r="BR145" s="19">
        <v>1</v>
      </c>
      <c r="BS145" s="19">
        <v>1</v>
      </c>
      <c r="BT145" s="19">
        <v>1</v>
      </c>
      <c r="BU145" s="19">
        <v>1</v>
      </c>
    </row>
    <row r="146" spans="1:73" x14ac:dyDescent="0.3">
      <c r="A146" s="26">
        <v>144</v>
      </c>
      <c r="B146" s="19">
        <v>80</v>
      </c>
      <c r="C146" s="19">
        <v>9.3599081039428711E-2</v>
      </c>
      <c r="D146" s="19">
        <v>1.559984683990479E-3</v>
      </c>
      <c r="E146" s="19">
        <v>5</v>
      </c>
      <c r="G146" s="19">
        <v>1.2177279368253781E-2</v>
      </c>
      <c r="H146" s="19">
        <v>5.023087322553732E-2</v>
      </c>
      <c r="I146" s="19">
        <v>1.7259762862290421E-2</v>
      </c>
      <c r="J146" s="19">
        <v>1.285275687838992E-2</v>
      </c>
      <c r="K146" s="19">
        <f t="shared" si="2"/>
        <v>1.285275687838992E-2</v>
      </c>
      <c r="L146" s="19">
        <v>1.2177279368253781E-2</v>
      </c>
      <c r="M146" s="19">
        <v>1.2177279368253781E-2</v>
      </c>
      <c r="N146" s="19">
        <v>5.5511151231257827E-17</v>
      </c>
      <c r="O146" s="19">
        <v>8.3266726846886741E-17</v>
      </c>
      <c r="P146" s="19">
        <v>0</v>
      </c>
      <c r="Q146" s="19">
        <v>0</v>
      </c>
      <c r="R146" s="19">
        <v>-3.5000000000000003E-2</v>
      </c>
      <c r="S146" s="19">
        <v>-2.9999999999999988E-2</v>
      </c>
      <c r="T146" s="19">
        <v>0.05</v>
      </c>
      <c r="U146" s="19">
        <v>0</v>
      </c>
      <c r="V146" s="19">
        <v>-2.82187499999999E-2</v>
      </c>
      <c r="W146" s="19">
        <v>1.406249999999998E-3</v>
      </c>
      <c r="X146" s="19">
        <v>9.5625000000000293E-3</v>
      </c>
      <c r="Y146" s="19">
        <v>0.2</v>
      </c>
      <c r="Z146" s="19">
        <v>0.2</v>
      </c>
      <c r="AA146" s="19">
        <v>0.2</v>
      </c>
      <c r="AB146" s="19">
        <v>0</v>
      </c>
      <c r="AC146" s="19">
        <v>-3.5000000000000003E-2</v>
      </c>
      <c r="AD146" s="19">
        <v>-2.9999999999999988E-2</v>
      </c>
      <c r="AE146" s="19">
        <v>0.05</v>
      </c>
      <c r="AF146" s="19">
        <v>0</v>
      </c>
      <c r="AG146" s="19">
        <v>0.19662499999999999</v>
      </c>
      <c r="AH146" s="19">
        <v>0.204125</v>
      </c>
      <c r="AI146" s="19">
        <v>0.19775000000000001</v>
      </c>
      <c r="AJ146" s="19">
        <v>0</v>
      </c>
      <c r="AK146" s="19">
        <v>32</v>
      </c>
      <c r="AL146" s="19">
        <v>16</v>
      </c>
      <c r="AM146" s="19">
        <v>24</v>
      </c>
      <c r="AN146" s="19">
        <v>8</v>
      </c>
      <c r="AO146" s="19">
        <v>0</v>
      </c>
      <c r="AP146" s="19">
        <v>0</v>
      </c>
      <c r="AQ146" s="19">
        <v>0</v>
      </c>
      <c r="AR146" s="19">
        <v>0</v>
      </c>
      <c r="AS146" s="19" t="s">
        <v>576</v>
      </c>
      <c r="AT146" s="19">
        <v>1</v>
      </c>
      <c r="AU146" s="19">
        <v>0</v>
      </c>
      <c r="AV146" s="19">
        <v>0</v>
      </c>
      <c r="AW146" s="19">
        <v>0</v>
      </c>
      <c r="AX146" s="19">
        <v>0</v>
      </c>
      <c r="AY146" s="19">
        <v>45</v>
      </c>
      <c r="AZ146" s="19">
        <v>0</v>
      </c>
      <c r="BA146" s="19">
        <v>1</v>
      </c>
      <c r="BB146" s="19" t="s">
        <v>89</v>
      </c>
      <c r="BC146" s="19">
        <v>5</v>
      </c>
      <c r="BD146" s="19">
        <v>2</v>
      </c>
      <c r="BE146" s="19">
        <v>0.05</v>
      </c>
      <c r="BF146" s="19">
        <v>4</v>
      </c>
      <c r="BG146" s="19">
        <v>6</v>
      </c>
      <c r="BH146" s="19">
        <v>0.5</v>
      </c>
      <c r="BI146" s="19">
        <v>10</v>
      </c>
      <c r="BJ146" s="19">
        <v>1</v>
      </c>
      <c r="BK146" s="19">
        <v>1</v>
      </c>
      <c r="BL146" s="19">
        <v>1</v>
      </c>
      <c r="BM146" s="19">
        <v>1</v>
      </c>
      <c r="BN146" s="19">
        <v>0</v>
      </c>
      <c r="BO146" s="19">
        <v>0</v>
      </c>
      <c r="BP146" s="19">
        <v>0</v>
      </c>
      <c r="BQ146" s="19">
        <v>0</v>
      </c>
      <c r="BR146" s="19">
        <v>1</v>
      </c>
      <c r="BS146" s="19">
        <v>1</v>
      </c>
      <c r="BT146" s="19">
        <v>1</v>
      </c>
      <c r="BU146" s="19">
        <v>1</v>
      </c>
    </row>
    <row r="147" spans="1:73" x14ac:dyDescent="0.3">
      <c r="A147" s="26">
        <v>145</v>
      </c>
      <c r="B147" s="19">
        <v>80</v>
      </c>
      <c r="C147" s="19">
        <v>7.7999353408813477E-2</v>
      </c>
      <c r="D147" s="19">
        <v>1.2999892234802251E-3</v>
      </c>
      <c r="E147" s="19">
        <v>5</v>
      </c>
      <c r="G147" s="19">
        <v>1.2346439580401269E-2</v>
      </c>
      <c r="H147" s="19">
        <v>5.1278193464668789E-2</v>
      </c>
      <c r="I147" s="19">
        <v>1.8075038900373031E-2</v>
      </c>
      <c r="J147" s="19">
        <v>1.302484104989381E-2</v>
      </c>
      <c r="K147" s="19">
        <f t="shared" si="2"/>
        <v>1.302484104989381E-2</v>
      </c>
      <c r="L147" s="19">
        <v>1.2346439580401269E-2</v>
      </c>
      <c r="M147" s="19">
        <v>1.2346439580401269E-2</v>
      </c>
      <c r="N147" s="19">
        <v>-5.5511151231257827E-17</v>
      </c>
      <c r="O147" s="19">
        <v>-5.5511151231257827E-17</v>
      </c>
      <c r="P147" s="19">
        <v>0</v>
      </c>
      <c r="Q147" s="19">
        <v>0</v>
      </c>
      <c r="R147" s="19">
        <v>0.02</v>
      </c>
      <c r="S147" s="19">
        <v>1.4999999999999999E-2</v>
      </c>
      <c r="T147" s="19">
        <v>0.08</v>
      </c>
      <c r="U147" s="19">
        <v>0</v>
      </c>
      <c r="V147" s="19">
        <v>2.9343749999999891E-2</v>
      </c>
      <c r="W147" s="19">
        <v>-2.8124999999995509E-4</v>
      </c>
      <c r="X147" s="19">
        <v>7.3125000000000828E-3</v>
      </c>
      <c r="Y147" s="19">
        <v>-0.2</v>
      </c>
      <c r="Z147" s="19">
        <v>-0.2</v>
      </c>
      <c r="AA147" s="19">
        <v>0.2</v>
      </c>
      <c r="AB147" s="19">
        <v>0</v>
      </c>
      <c r="AC147" s="19">
        <v>0.02</v>
      </c>
      <c r="AD147" s="19">
        <v>1.4999999999999999E-2</v>
      </c>
      <c r="AE147" s="19">
        <v>0.08</v>
      </c>
      <c r="AF147" s="19">
        <v>0</v>
      </c>
      <c r="AG147" s="19">
        <v>-0.19550000000000001</v>
      </c>
      <c r="AH147" s="19">
        <v>-0.20300000000000001</v>
      </c>
      <c r="AI147" s="19">
        <v>0.19550000000000001</v>
      </c>
      <c r="AJ147" s="19">
        <v>0</v>
      </c>
      <c r="AK147" s="19">
        <v>16</v>
      </c>
      <c r="AL147" s="19">
        <v>32</v>
      </c>
      <c r="AM147" s="19">
        <v>8</v>
      </c>
      <c r="AN147" s="19">
        <v>24</v>
      </c>
      <c r="AO147" s="19">
        <v>0</v>
      </c>
      <c r="AP147" s="19">
        <v>0</v>
      </c>
      <c r="AQ147" s="19">
        <v>0</v>
      </c>
      <c r="AR147" s="19">
        <v>0</v>
      </c>
      <c r="AS147" s="19" t="s">
        <v>574</v>
      </c>
      <c r="AT147" s="19">
        <v>1</v>
      </c>
      <c r="AU147" s="19">
        <v>0</v>
      </c>
      <c r="AV147" s="19">
        <v>0</v>
      </c>
      <c r="AW147" s="19">
        <v>0</v>
      </c>
      <c r="AX147" s="19">
        <v>0</v>
      </c>
      <c r="AY147" s="19">
        <v>45</v>
      </c>
      <c r="AZ147" s="19">
        <v>0</v>
      </c>
      <c r="BA147" s="19">
        <v>1</v>
      </c>
      <c r="BB147" s="19" t="s">
        <v>89</v>
      </c>
      <c r="BC147" s="19">
        <v>5</v>
      </c>
      <c r="BD147" s="19">
        <v>2</v>
      </c>
      <c r="BE147" s="19">
        <v>0.05</v>
      </c>
      <c r="BF147" s="19">
        <v>4</v>
      </c>
      <c r="BG147" s="19">
        <v>6</v>
      </c>
      <c r="BH147" s="19">
        <v>0.5</v>
      </c>
      <c r="BI147" s="19">
        <v>10</v>
      </c>
      <c r="BJ147" s="19">
        <v>1</v>
      </c>
      <c r="BK147" s="19">
        <v>1</v>
      </c>
      <c r="BL147" s="19">
        <v>1</v>
      </c>
      <c r="BM147" s="19">
        <v>1</v>
      </c>
      <c r="BN147" s="19">
        <v>0</v>
      </c>
      <c r="BO147" s="19">
        <v>0</v>
      </c>
      <c r="BP147" s="19">
        <v>0</v>
      </c>
      <c r="BQ147" s="19">
        <v>0</v>
      </c>
      <c r="BR147" s="19">
        <v>1</v>
      </c>
      <c r="BS147" s="19">
        <v>1</v>
      </c>
      <c r="BT147" s="19">
        <v>1</v>
      </c>
      <c r="BU147" s="19">
        <v>1</v>
      </c>
    </row>
    <row r="148" spans="1:73" x14ac:dyDescent="0.3">
      <c r="A148" s="26">
        <v>146</v>
      </c>
      <c r="B148" s="19">
        <v>80</v>
      </c>
      <c r="C148" s="19">
        <v>9.3599319458007813E-2</v>
      </c>
      <c r="D148" s="19">
        <v>1.559988657633464E-3</v>
      </c>
      <c r="E148" s="19">
        <v>5</v>
      </c>
      <c r="G148" s="19">
        <v>1.2346439580401269E-2</v>
      </c>
      <c r="H148" s="19">
        <v>5.1278193464668782E-2</v>
      </c>
      <c r="I148" s="19">
        <v>1.8075038900373031E-2</v>
      </c>
      <c r="J148" s="19">
        <v>1.302484104989381E-2</v>
      </c>
      <c r="K148" s="19">
        <f t="shared" si="2"/>
        <v>1.302484104989381E-2</v>
      </c>
      <c r="L148" s="19">
        <v>1.2346439580401269E-2</v>
      </c>
      <c r="M148" s="19">
        <v>1.2346439580401269E-2</v>
      </c>
      <c r="N148" s="19">
        <v>-5.5511151231257827E-17</v>
      </c>
      <c r="O148" s="19">
        <v>1.110223024625157E-16</v>
      </c>
      <c r="P148" s="19">
        <v>0</v>
      </c>
      <c r="Q148" s="19">
        <v>0</v>
      </c>
      <c r="R148" s="19">
        <v>0.02</v>
      </c>
      <c r="S148" s="19">
        <v>-1.4999999999999999E-2</v>
      </c>
      <c r="T148" s="19">
        <v>0.08</v>
      </c>
      <c r="U148" s="19">
        <v>0</v>
      </c>
      <c r="V148" s="19">
        <v>2.9343749999999891E-2</v>
      </c>
      <c r="W148" s="19">
        <v>2.8125000000009392E-4</v>
      </c>
      <c r="X148" s="19">
        <v>7.3125000000000828E-3</v>
      </c>
      <c r="Y148" s="19">
        <v>-0.2</v>
      </c>
      <c r="Z148" s="19">
        <v>0.20000000000000009</v>
      </c>
      <c r="AA148" s="19">
        <v>0.2</v>
      </c>
      <c r="AB148" s="19">
        <v>0</v>
      </c>
      <c r="AC148" s="19">
        <v>0.02</v>
      </c>
      <c r="AD148" s="19">
        <v>-1.4999999999999999E-2</v>
      </c>
      <c r="AE148" s="19">
        <v>0.08</v>
      </c>
      <c r="AF148" s="19">
        <v>0</v>
      </c>
      <c r="AG148" s="19">
        <v>-0.19550000000000001</v>
      </c>
      <c r="AH148" s="19">
        <v>0.2030000000000001</v>
      </c>
      <c r="AI148" s="19">
        <v>0.19550000000000001</v>
      </c>
      <c r="AJ148" s="19">
        <v>0</v>
      </c>
      <c r="AK148" s="19">
        <v>16</v>
      </c>
      <c r="AL148" s="19">
        <v>32</v>
      </c>
      <c r="AM148" s="19">
        <v>24</v>
      </c>
      <c r="AN148" s="19">
        <v>8</v>
      </c>
      <c r="AO148" s="19">
        <v>0</v>
      </c>
      <c r="AP148" s="19">
        <v>0</v>
      </c>
      <c r="AQ148" s="19">
        <v>0</v>
      </c>
      <c r="AR148" s="19">
        <v>0</v>
      </c>
      <c r="AS148" s="19" t="s">
        <v>575</v>
      </c>
      <c r="AT148" s="19">
        <v>1</v>
      </c>
      <c r="AU148" s="19">
        <v>0</v>
      </c>
      <c r="AV148" s="19">
        <v>0</v>
      </c>
      <c r="AW148" s="19">
        <v>0</v>
      </c>
      <c r="AX148" s="19">
        <v>0</v>
      </c>
      <c r="AY148" s="19">
        <v>45</v>
      </c>
      <c r="AZ148" s="19">
        <v>0</v>
      </c>
      <c r="BA148" s="19">
        <v>1</v>
      </c>
      <c r="BB148" s="19" t="s">
        <v>89</v>
      </c>
      <c r="BC148" s="19">
        <v>5</v>
      </c>
      <c r="BD148" s="19">
        <v>2</v>
      </c>
      <c r="BE148" s="19">
        <v>0.05</v>
      </c>
      <c r="BF148" s="19">
        <v>4</v>
      </c>
      <c r="BG148" s="19">
        <v>6</v>
      </c>
      <c r="BH148" s="19">
        <v>0.5</v>
      </c>
      <c r="BI148" s="19">
        <v>10</v>
      </c>
      <c r="BJ148" s="19">
        <v>1</v>
      </c>
      <c r="BK148" s="19">
        <v>1</v>
      </c>
      <c r="BL148" s="19">
        <v>1</v>
      </c>
      <c r="BM148" s="19">
        <v>1</v>
      </c>
      <c r="BN148" s="19">
        <v>0</v>
      </c>
      <c r="BO148" s="19">
        <v>0</v>
      </c>
      <c r="BP148" s="19">
        <v>0</v>
      </c>
      <c r="BQ148" s="19">
        <v>0</v>
      </c>
      <c r="BR148" s="19">
        <v>1</v>
      </c>
      <c r="BS148" s="19">
        <v>1</v>
      </c>
      <c r="BT148" s="19">
        <v>1</v>
      </c>
      <c r="BU148" s="19">
        <v>1</v>
      </c>
    </row>
    <row r="149" spans="1:73" x14ac:dyDescent="0.3">
      <c r="A149" s="26">
        <v>147</v>
      </c>
      <c r="B149" s="19">
        <v>80</v>
      </c>
      <c r="C149" s="19">
        <v>9.3599557876586914E-2</v>
      </c>
      <c r="D149" s="19">
        <v>1.5599926312764481E-3</v>
      </c>
      <c r="E149" s="19">
        <v>5</v>
      </c>
      <c r="G149" s="19">
        <v>1.2346439580401269E-2</v>
      </c>
      <c r="H149" s="19">
        <v>5.1278193464668789E-2</v>
      </c>
      <c r="I149" s="19">
        <v>1.8075038900373069E-2</v>
      </c>
      <c r="J149" s="19">
        <v>1.302484104989381E-2</v>
      </c>
      <c r="K149" s="19">
        <f t="shared" si="2"/>
        <v>1.302484104989381E-2</v>
      </c>
      <c r="L149" s="19">
        <v>1.2346439580401269E-2</v>
      </c>
      <c r="M149" s="19">
        <v>1.2346439580401269E-2</v>
      </c>
      <c r="N149" s="19">
        <v>5.5511151231257827E-17</v>
      </c>
      <c r="O149" s="19">
        <v>8.3266726846886741E-17</v>
      </c>
      <c r="P149" s="19">
        <v>0</v>
      </c>
      <c r="Q149" s="19">
        <v>0</v>
      </c>
      <c r="R149" s="19">
        <v>-0.02</v>
      </c>
      <c r="S149" s="19">
        <v>-1.4999999999999991E-2</v>
      </c>
      <c r="T149" s="19">
        <v>0.08</v>
      </c>
      <c r="U149" s="19">
        <v>0</v>
      </c>
      <c r="V149" s="19">
        <v>-2.9343749999999891E-2</v>
      </c>
      <c r="W149" s="19">
        <v>2.8124999999995509E-4</v>
      </c>
      <c r="X149" s="19">
        <v>7.3125000000000828E-3</v>
      </c>
      <c r="Y149" s="19">
        <v>0.2</v>
      </c>
      <c r="Z149" s="19">
        <v>0.2</v>
      </c>
      <c r="AA149" s="19">
        <v>0.2</v>
      </c>
      <c r="AB149" s="19">
        <v>0</v>
      </c>
      <c r="AC149" s="19">
        <v>-0.02</v>
      </c>
      <c r="AD149" s="19">
        <v>-1.4999999999999991E-2</v>
      </c>
      <c r="AE149" s="19">
        <v>0.08</v>
      </c>
      <c r="AF149" s="19">
        <v>0</v>
      </c>
      <c r="AG149" s="19">
        <v>0.19550000000000001</v>
      </c>
      <c r="AH149" s="19">
        <v>0.20300000000000001</v>
      </c>
      <c r="AI149" s="19">
        <v>0.19550000000000001</v>
      </c>
      <c r="AJ149" s="19">
        <v>0</v>
      </c>
      <c r="AK149" s="19">
        <v>32</v>
      </c>
      <c r="AL149" s="19">
        <v>16</v>
      </c>
      <c r="AM149" s="19">
        <v>24</v>
      </c>
      <c r="AN149" s="19">
        <v>8</v>
      </c>
      <c r="AO149" s="19">
        <v>0</v>
      </c>
      <c r="AP149" s="19">
        <v>0</v>
      </c>
      <c r="AQ149" s="19">
        <v>0</v>
      </c>
      <c r="AR149" s="19">
        <v>0</v>
      </c>
      <c r="AS149" s="19" t="s">
        <v>576</v>
      </c>
      <c r="AT149" s="19">
        <v>1</v>
      </c>
      <c r="AU149" s="19">
        <v>0</v>
      </c>
      <c r="AV149" s="19">
        <v>0</v>
      </c>
      <c r="AW149" s="19">
        <v>0</v>
      </c>
      <c r="AX149" s="19">
        <v>0</v>
      </c>
      <c r="AY149" s="19">
        <v>45</v>
      </c>
      <c r="AZ149" s="19">
        <v>0</v>
      </c>
      <c r="BA149" s="19">
        <v>1</v>
      </c>
      <c r="BB149" s="19" t="s">
        <v>89</v>
      </c>
      <c r="BC149" s="19">
        <v>5</v>
      </c>
      <c r="BD149" s="19">
        <v>2</v>
      </c>
      <c r="BE149" s="19">
        <v>0.05</v>
      </c>
      <c r="BF149" s="19">
        <v>4</v>
      </c>
      <c r="BG149" s="19">
        <v>6</v>
      </c>
      <c r="BH149" s="19">
        <v>0.5</v>
      </c>
      <c r="BI149" s="19">
        <v>10</v>
      </c>
      <c r="BJ149" s="19">
        <v>1</v>
      </c>
      <c r="BK149" s="19">
        <v>1</v>
      </c>
      <c r="BL149" s="19">
        <v>1</v>
      </c>
      <c r="BM149" s="19">
        <v>1</v>
      </c>
      <c r="BN149" s="19">
        <v>0</v>
      </c>
      <c r="BO149" s="19">
        <v>0</v>
      </c>
      <c r="BP149" s="19">
        <v>0</v>
      </c>
      <c r="BQ149" s="19">
        <v>0</v>
      </c>
      <c r="BR149" s="19">
        <v>1</v>
      </c>
      <c r="BS149" s="19">
        <v>1</v>
      </c>
      <c r="BT149" s="19">
        <v>1</v>
      </c>
      <c r="BU149" s="19">
        <v>1</v>
      </c>
    </row>
    <row r="150" spans="1:73" x14ac:dyDescent="0.3">
      <c r="A150" s="26">
        <v>148</v>
      </c>
      <c r="B150" s="19">
        <v>80</v>
      </c>
      <c r="C150" s="19">
        <v>9.3599319458007813E-2</v>
      </c>
      <c r="D150" s="19">
        <v>1.559988657633464E-3</v>
      </c>
      <c r="E150" s="19">
        <v>5</v>
      </c>
      <c r="G150" s="19">
        <v>1.6656924235884569E-2</v>
      </c>
      <c r="H150" s="19">
        <v>0.1019674810294928</v>
      </c>
      <c r="I150" s="19">
        <v>2.668127854882512E-2</v>
      </c>
      <c r="J150" s="19">
        <v>1.6656924235884569E-2</v>
      </c>
      <c r="K150" s="19">
        <f t="shared" si="2"/>
        <v>1.6656924235884569E-2</v>
      </c>
      <c r="L150" s="19">
        <v>1.6908300476393211E-2</v>
      </c>
      <c r="M150" s="19">
        <v>1.6908300476393211E-2</v>
      </c>
      <c r="N150" s="19">
        <v>-3.3306690738754701E-16</v>
      </c>
      <c r="O150" s="19">
        <v>-2.08166817117217E-18</v>
      </c>
      <c r="P150" s="19">
        <v>-4.4408920985006262E-16</v>
      </c>
      <c r="Q150" s="19">
        <v>0</v>
      </c>
      <c r="R150" s="19">
        <v>-0.02</v>
      </c>
      <c r="S150" s="19">
        <v>3.5000000000000003E-2</v>
      </c>
      <c r="T150" s="19">
        <v>0.02</v>
      </c>
      <c r="U150" s="19">
        <v>0</v>
      </c>
      <c r="V150" s="19">
        <v>-3.3375000000000037E-2</v>
      </c>
      <c r="W150" s="19">
        <v>5.2500000000000021E-3</v>
      </c>
      <c r="X150" s="19">
        <v>-2.287499999999976E-2</v>
      </c>
      <c r="Y150" s="19">
        <v>0.4</v>
      </c>
      <c r="Z150" s="19">
        <v>2.2204460492503129E-17</v>
      </c>
      <c r="AA150" s="19">
        <v>0.60000000000000009</v>
      </c>
      <c r="AB150" s="19">
        <v>0</v>
      </c>
      <c r="AC150" s="19">
        <v>-0.02</v>
      </c>
      <c r="AD150" s="19">
        <v>3.5000000000000003E-2</v>
      </c>
      <c r="AE150" s="19">
        <v>0.02</v>
      </c>
      <c r="AF150" s="19">
        <v>0</v>
      </c>
      <c r="AG150" s="19">
        <v>0.39962500000000001</v>
      </c>
      <c r="AH150" s="19">
        <v>-2.6249999999999789E-3</v>
      </c>
      <c r="AI150" s="19">
        <v>0.59625000000000006</v>
      </c>
      <c r="AJ150" s="19">
        <v>0</v>
      </c>
      <c r="AK150" s="19">
        <v>48</v>
      </c>
      <c r="AL150" s="19">
        <v>16</v>
      </c>
      <c r="AM150" s="19">
        <v>8</v>
      </c>
      <c r="AN150" s="19">
        <v>8</v>
      </c>
      <c r="AO150" s="19">
        <v>0</v>
      </c>
      <c r="AP150" s="19">
        <v>0</v>
      </c>
      <c r="AQ150" s="19">
        <v>0</v>
      </c>
      <c r="AR150" s="19">
        <v>0</v>
      </c>
      <c r="AS150" s="19" t="s">
        <v>577</v>
      </c>
      <c r="AT150" s="19">
        <v>1</v>
      </c>
      <c r="AU150" s="19">
        <v>0</v>
      </c>
      <c r="AV150" s="19">
        <v>0</v>
      </c>
      <c r="AW150" s="19">
        <v>0</v>
      </c>
      <c r="AX150" s="19">
        <v>0</v>
      </c>
      <c r="AY150" s="19">
        <v>45</v>
      </c>
      <c r="AZ150" s="19">
        <v>0</v>
      </c>
      <c r="BA150" s="19">
        <v>1</v>
      </c>
      <c r="BB150" s="19" t="s">
        <v>89</v>
      </c>
      <c r="BC150" s="19">
        <v>5</v>
      </c>
      <c r="BD150" s="19">
        <v>2</v>
      </c>
      <c r="BE150" s="19">
        <v>0.05</v>
      </c>
      <c r="BF150" s="19">
        <v>4</v>
      </c>
      <c r="BG150" s="19">
        <v>6</v>
      </c>
      <c r="BH150" s="19">
        <v>0.5</v>
      </c>
      <c r="BI150" s="19">
        <v>10</v>
      </c>
      <c r="BJ150" s="19">
        <v>1</v>
      </c>
      <c r="BK150" s="19">
        <v>1</v>
      </c>
      <c r="BL150" s="19">
        <v>1</v>
      </c>
      <c r="BM150" s="19">
        <v>1</v>
      </c>
      <c r="BN150" s="19">
        <v>0</v>
      </c>
      <c r="BO150" s="19">
        <v>0</v>
      </c>
      <c r="BP150" s="19">
        <v>0</v>
      </c>
      <c r="BQ150" s="19">
        <v>0</v>
      </c>
      <c r="BR150" s="19">
        <v>1</v>
      </c>
      <c r="BS150" s="19">
        <v>1</v>
      </c>
      <c r="BT150" s="19">
        <v>1</v>
      </c>
      <c r="BU150" s="19">
        <v>1</v>
      </c>
    </row>
    <row r="151" spans="1:73" x14ac:dyDescent="0.3">
      <c r="A151" s="26">
        <v>149</v>
      </c>
      <c r="B151" s="19">
        <v>80</v>
      </c>
      <c r="C151" s="19">
        <v>9.3599557876586914E-2</v>
      </c>
      <c r="D151" s="19">
        <v>1.5599926312764481E-3</v>
      </c>
      <c r="E151" s="19">
        <v>5</v>
      </c>
      <c r="G151" s="19">
        <v>1.6656924235884569E-2</v>
      </c>
      <c r="H151" s="19">
        <v>0.1019674810294928</v>
      </c>
      <c r="I151" s="19">
        <v>2.668127854882512E-2</v>
      </c>
      <c r="J151" s="19">
        <v>1.6656924235884569E-2</v>
      </c>
      <c r="K151" s="19">
        <f t="shared" si="2"/>
        <v>1.6656924235884569E-2</v>
      </c>
      <c r="L151" s="19">
        <v>1.6908300476393211E-2</v>
      </c>
      <c r="M151" s="19">
        <v>1.6908300476393211E-2</v>
      </c>
      <c r="N151" s="19">
        <v>-3.3306690738754701E-16</v>
      </c>
      <c r="O151" s="19">
        <v>-2.08166817117217E-18</v>
      </c>
      <c r="P151" s="19">
        <v>-4.4408920985006262E-16</v>
      </c>
      <c r="Q151" s="19">
        <v>0</v>
      </c>
      <c r="R151" s="19">
        <v>-0.02</v>
      </c>
      <c r="S151" s="19">
        <v>-3.5000000000000003E-2</v>
      </c>
      <c r="T151" s="19">
        <v>0.02</v>
      </c>
      <c r="U151" s="19">
        <v>0</v>
      </c>
      <c r="V151" s="19">
        <v>-3.3375000000000037E-2</v>
      </c>
      <c r="W151" s="19">
        <v>-5.2500000000000081E-3</v>
      </c>
      <c r="X151" s="19">
        <v>-2.287499999999976E-2</v>
      </c>
      <c r="Y151" s="19">
        <v>0.4</v>
      </c>
      <c r="Z151" s="19">
        <v>2.2204460492503129E-17</v>
      </c>
      <c r="AA151" s="19">
        <v>0.60000000000000009</v>
      </c>
      <c r="AB151" s="19">
        <v>0</v>
      </c>
      <c r="AC151" s="19">
        <v>-0.02</v>
      </c>
      <c r="AD151" s="19">
        <v>-3.5000000000000003E-2</v>
      </c>
      <c r="AE151" s="19">
        <v>0.02</v>
      </c>
      <c r="AF151" s="19">
        <v>0</v>
      </c>
      <c r="AG151" s="19">
        <v>0.39962500000000001</v>
      </c>
      <c r="AH151" s="19">
        <v>2.625000000000021E-3</v>
      </c>
      <c r="AI151" s="19">
        <v>0.59625000000000006</v>
      </c>
      <c r="AJ151" s="19">
        <v>0</v>
      </c>
      <c r="AK151" s="19">
        <v>48</v>
      </c>
      <c r="AL151" s="19">
        <v>16</v>
      </c>
      <c r="AM151" s="19">
        <v>8</v>
      </c>
      <c r="AN151" s="19">
        <v>8</v>
      </c>
      <c r="AO151" s="19">
        <v>0</v>
      </c>
      <c r="AP151" s="19">
        <v>0</v>
      </c>
      <c r="AQ151" s="19">
        <v>0</v>
      </c>
      <c r="AR151" s="19">
        <v>0</v>
      </c>
      <c r="AS151" s="19" t="s">
        <v>578</v>
      </c>
      <c r="AT151" s="19">
        <v>1</v>
      </c>
      <c r="AU151" s="19">
        <v>0</v>
      </c>
      <c r="AV151" s="19">
        <v>0</v>
      </c>
      <c r="AW151" s="19">
        <v>0</v>
      </c>
      <c r="AX151" s="19">
        <v>0</v>
      </c>
      <c r="AY151" s="19">
        <v>45</v>
      </c>
      <c r="AZ151" s="19">
        <v>0</v>
      </c>
      <c r="BA151" s="19">
        <v>1</v>
      </c>
      <c r="BB151" s="19" t="s">
        <v>89</v>
      </c>
      <c r="BC151" s="19">
        <v>5</v>
      </c>
      <c r="BD151" s="19">
        <v>2</v>
      </c>
      <c r="BE151" s="19">
        <v>0.05</v>
      </c>
      <c r="BF151" s="19">
        <v>4</v>
      </c>
      <c r="BG151" s="19">
        <v>6</v>
      </c>
      <c r="BH151" s="19">
        <v>0.5</v>
      </c>
      <c r="BI151" s="19">
        <v>10</v>
      </c>
      <c r="BJ151" s="19">
        <v>1</v>
      </c>
      <c r="BK151" s="19">
        <v>1</v>
      </c>
      <c r="BL151" s="19">
        <v>1</v>
      </c>
      <c r="BM151" s="19">
        <v>1</v>
      </c>
      <c r="BN151" s="19">
        <v>0</v>
      </c>
      <c r="BO151" s="19">
        <v>0</v>
      </c>
      <c r="BP151" s="19">
        <v>0</v>
      </c>
      <c r="BQ151" s="19">
        <v>0</v>
      </c>
      <c r="BR151" s="19">
        <v>1</v>
      </c>
      <c r="BS151" s="19">
        <v>1</v>
      </c>
      <c r="BT151" s="19">
        <v>1</v>
      </c>
      <c r="BU151" s="19">
        <v>1</v>
      </c>
    </row>
    <row r="152" spans="1:73" x14ac:dyDescent="0.3">
      <c r="A152" s="26">
        <v>150</v>
      </c>
      <c r="B152" s="19">
        <v>80</v>
      </c>
      <c r="C152" s="19">
        <v>0.10919952392578119</v>
      </c>
      <c r="D152" s="19">
        <v>1.819992065429688E-3</v>
      </c>
      <c r="E152" s="19">
        <v>5</v>
      </c>
      <c r="G152" s="19">
        <v>1.6656924235884569E-2</v>
      </c>
      <c r="H152" s="19">
        <v>0.1019674810294928</v>
      </c>
      <c r="I152" s="19">
        <v>2.668127854882512E-2</v>
      </c>
      <c r="J152" s="19">
        <v>1.6656924235884569E-2</v>
      </c>
      <c r="K152" s="19">
        <f t="shared" si="2"/>
        <v>1.6656924235884569E-2</v>
      </c>
      <c r="L152" s="19">
        <v>1.6908300476393211E-2</v>
      </c>
      <c r="M152" s="19">
        <v>1.6908300476393211E-2</v>
      </c>
      <c r="N152" s="19">
        <v>3.3306690738754701E-16</v>
      </c>
      <c r="O152" s="19">
        <v>7.346723857992454E-18</v>
      </c>
      <c r="P152" s="19">
        <v>-4.4408920985006262E-16</v>
      </c>
      <c r="Q152" s="19">
        <v>0</v>
      </c>
      <c r="R152" s="19">
        <v>0.02</v>
      </c>
      <c r="S152" s="19">
        <v>-3.5000000000000003E-2</v>
      </c>
      <c r="T152" s="19">
        <v>0.02</v>
      </c>
      <c r="U152" s="19">
        <v>0</v>
      </c>
      <c r="V152" s="19">
        <v>3.3375000000000037E-2</v>
      </c>
      <c r="W152" s="19">
        <v>-5.2500000000000107E-3</v>
      </c>
      <c r="X152" s="19">
        <v>-2.287499999999976E-2</v>
      </c>
      <c r="Y152" s="19">
        <v>-0.4</v>
      </c>
      <c r="Z152" s="19">
        <v>8.3266726846886741E-17</v>
      </c>
      <c r="AA152" s="19">
        <v>0.60000000000000009</v>
      </c>
      <c r="AB152" s="19">
        <v>0</v>
      </c>
      <c r="AC152" s="19">
        <v>0.02</v>
      </c>
      <c r="AD152" s="19">
        <v>-3.5000000000000003E-2</v>
      </c>
      <c r="AE152" s="19">
        <v>0.02</v>
      </c>
      <c r="AF152" s="19">
        <v>0</v>
      </c>
      <c r="AG152" s="19">
        <v>-0.39962500000000001</v>
      </c>
      <c r="AH152" s="19">
        <v>2.6250000000000639E-3</v>
      </c>
      <c r="AI152" s="19">
        <v>0.59625000000000006</v>
      </c>
      <c r="AJ152" s="19">
        <v>0</v>
      </c>
      <c r="AK152" s="19">
        <v>16</v>
      </c>
      <c r="AL152" s="19">
        <v>48</v>
      </c>
      <c r="AM152" s="19">
        <v>8</v>
      </c>
      <c r="AN152" s="19">
        <v>8</v>
      </c>
      <c r="AO152" s="19">
        <v>0</v>
      </c>
      <c r="AP152" s="19">
        <v>0</v>
      </c>
      <c r="AQ152" s="19">
        <v>0</v>
      </c>
      <c r="AR152" s="19">
        <v>0</v>
      </c>
      <c r="AS152" s="19" t="s">
        <v>579</v>
      </c>
      <c r="AT152" s="19">
        <v>1</v>
      </c>
      <c r="AU152" s="19">
        <v>0</v>
      </c>
      <c r="AV152" s="19">
        <v>0</v>
      </c>
      <c r="AW152" s="19">
        <v>0</v>
      </c>
      <c r="AX152" s="19">
        <v>0</v>
      </c>
      <c r="AY152" s="19">
        <v>45</v>
      </c>
      <c r="AZ152" s="19">
        <v>0</v>
      </c>
      <c r="BA152" s="19">
        <v>1</v>
      </c>
      <c r="BB152" s="19" t="s">
        <v>89</v>
      </c>
      <c r="BC152" s="19">
        <v>5</v>
      </c>
      <c r="BD152" s="19">
        <v>2</v>
      </c>
      <c r="BE152" s="19">
        <v>0.05</v>
      </c>
      <c r="BF152" s="19">
        <v>4</v>
      </c>
      <c r="BG152" s="19">
        <v>6</v>
      </c>
      <c r="BH152" s="19">
        <v>0.5</v>
      </c>
      <c r="BI152" s="19">
        <v>10</v>
      </c>
      <c r="BJ152" s="19">
        <v>1</v>
      </c>
      <c r="BK152" s="19">
        <v>1</v>
      </c>
      <c r="BL152" s="19">
        <v>1</v>
      </c>
      <c r="BM152" s="19">
        <v>1</v>
      </c>
      <c r="BN152" s="19">
        <v>0</v>
      </c>
      <c r="BO152" s="19">
        <v>0</v>
      </c>
      <c r="BP152" s="19">
        <v>0</v>
      </c>
      <c r="BQ152" s="19">
        <v>0</v>
      </c>
      <c r="BR152" s="19">
        <v>1</v>
      </c>
      <c r="BS152" s="19">
        <v>1</v>
      </c>
      <c r="BT152" s="19">
        <v>1</v>
      </c>
      <c r="BU152" s="19">
        <v>1</v>
      </c>
    </row>
    <row r="153" spans="1:73" x14ac:dyDescent="0.3">
      <c r="A153" s="26">
        <v>151</v>
      </c>
      <c r="B153" s="19">
        <v>80</v>
      </c>
      <c r="C153" s="19">
        <v>9.3599319458007813E-2</v>
      </c>
      <c r="D153" s="19">
        <v>1.559988657633464E-3</v>
      </c>
      <c r="E153" s="19">
        <v>5</v>
      </c>
      <c r="G153" s="19">
        <v>5.3928663818510912E-3</v>
      </c>
      <c r="H153" s="19">
        <v>6.1189814179935208E-2</v>
      </c>
      <c r="I153" s="19">
        <v>1.9784137822381861E-2</v>
      </c>
      <c r="J153" s="19">
        <v>5.3928663818510912E-3</v>
      </c>
      <c r="K153" s="19">
        <f t="shared" si="2"/>
        <v>5.3928663818510912E-3</v>
      </c>
      <c r="L153" s="19">
        <v>6.4187378286154886E-3</v>
      </c>
      <c r="M153" s="19">
        <v>6.4187378286154886E-3</v>
      </c>
      <c r="N153" s="19">
        <v>-1.6653345369377351E-16</v>
      </c>
      <c r="O153" s="19">
        <v>2.7755575615628909E-16</v>
      </c>
      <c r="P153" s="19">
        <v>-4.4408920985006262E-16</v>
      </c>
      <c r="Q153" s="19">
        <v>0</v>
      </c>
      <c r="R153" s="19">
        <v>-1.2500000000000001E-2</v>
      </c>
      <c r="S153" s="19">
        <v>2.75E-2</v>
      </c>
      <c r="T153" s="19">
        <v>5.5E-2</v>
      </c>
      <c r="U153" s="19">
        <v>0</v>
      </c>
      <c r="V153" s="19">
        <v>2.8124999999995509E-4</v>
      </c>
      <c r="W153" s="19">
        <v>-5.9062499999999463E-3</v>
      </c>
      <c r="X153" s="19">
        <v>-1.181249999999995E-2</v>
      </c>
      <c r="Y153" s="19">
        <v>0.3</v>
      </c>
      <c r="Z153" s="19">
        <v>-0.3</v>
      </c>
      <c r="AA153" s="19">
        <v>0.4</v>
      </c>
      <c r="AB153" s="19">
        <v>0</v>
      </c>
      <c r="AC153" s="19">
        <v>-1.2500000000000001E-2</v>
      </c>
      <c r="AD153" s="19">
        <v>2.75E-2</v>
      </c>
      <c r="AE153" s="19">
        <v>5.5E-2</v>
      </c>
      <c r="AF153" s="19">
        <v>0</v>
      </c>
      <c r="AG153" s="19">
        <v>0.298875</v>
      </c>
      <c r="AH153" s="19">
        <v>-0.30262499999999998</v>
      </c>
      <c r="AI153" s="19">
        <v>0.39474999999999999</v>
      </c>
      <c r="AJ153" s="19">
        <v>0</v>
      </c>
      <c r="AK153" s="19">
        <v>40</v>
      </c>
      <c r="AL153" s="19">
        <v>16</v>
      </c>
      <c r="AM153" s="19">
        <v>0</v>
      </c>
      <c r="AN153" s="19">
        <v>24</v>
      </c>
      <c r="AO153" s="19">
        <v>0</v>
      </c>
      <c r="AP153" s="19">
        <v>0</v>
      </c>
      <c r="AQ153" s="19">
        <v>0</v>
      </c>
      <c r="AR153" s="19">
        <v>0</v>
      </c>
      <c r="AS153" s="19" t="s">
        <v>580</v>
      </c>
      <c r="AT153" s="19">
        <v>1</v>
      </c>
      <c r="AU153" s="19">
        <v>0</v>
      </c>
      <c r="AV153" s="19">
        <v>0</v>
      </c>
      <c r="AW153" s="19">
        <v>0</v>
      </c>
      <c r="AX153" s="19">
        <v>0</v>
      </c>
      <c r="AY153" s="19">
        <v>45</v>
      </c>
      <c r="AZ153" s="19">
        <v>0</v>
      </c>
      <c r="BA153" s="19">
        <v>1</v>
      </c>
      <c r="BB153" s="19" t="s">
        <v>89</v>
      </c>
      <c r="BC153" s="19">
        <v>5</v>
      </c>
      <c r="BD153" s="19">
        <v>2</v>
      </c>
      <c r="BE153" s="19">
        <v>0.05</v>
      </c>
      <c r="BF153" s="19">
        <v>4</v>
      </c>
      <c r="BG153" s="19">
        <v>6</v>
      </c>
      <c r="BH153" s="19">
        <v>0.5</v>
      </c>
      <c r="BI153" s="19">
        <v>10</v>
      </c>
      <c r="BJ153" s="19">
        <v>1</v>
      </c>
      <c r="BK153" s="19">
        <v>1</v>
      </c>
      <c r="BL153" s="19">
        <v>1</v>
      </c>
      <c r="BM153" s="19">
        <v>1</v>
      </c>
      <c r="BN153" s="19">
        <v>0</v>
      </c>
      <c r="BO153" s="19">
        <v>0</v>
      </c>
      <c r="BP153" s="19">
        <v>0</v>
      </c>
      <c r="BQ153" s="19">
        <v>0</v>
      </c>
      <c r="BR153" s="19">
        <v>1</v>
      </c>
      <c r="BS153" s="19">
        <v>1</v>
      </c>
      <c r="BT153" s="19">
        <v>1</v>
      </c>
      <c r="BU153" s="19">
        <v>1</v>
      </c>
    </row>
    <row r="154" spans="1:73" x14ac:dyDescent="0.3">
      <c r="A154" s="26">
        <v>152</v>
      </c>
      <c r="B154" s="19">
        <v>80</v>
      </c>
      <c r="C154" s="19">
        <v>9.3599319458007813E-2</v>
      </c>
      <c r="D154" s="19">
        <v>1.559988657633464E-3</v>
      </c>
      <c r="E154" s="19">
        <v>5</v>
      </c>
      <c r="G154" s="19">
        <v>5.3928663818510912E-3</v>
      </c>
      <c r="H154" s="19">
        <v>6.1189814179935208E-2</v>
      </c>
      <c r="I154" s="19">
        <v>1.9784137822381861E-2</v>
      </c>
      <c r="J154" s="19">
        <v>5.3928663818510912E-3</v>
      </c>
      <c r="K154" s="19">
        <f t="shared" si="2"/>
        <v>5.3928663818510912E-3</v>
      </c>
      <c r="L154" s="19">
        <v>6.4187378286154886E-3</v>
      </c>
      <c r="M154" s="19">
        <v>6.4187378286154886E-3</v>
      </c>
      <c r="N154" s="19">
        <v>-1.6653345369377351E-16</v>
      </c>
      <c r="O154" s="19">
        <v>-1.6653345369377351E-16</v>
      </c>
      <c r="P154" s="19">
        <v>-4.4408920985006262E-16</v>
      </c>
      <c r="Q154" s="19">
        <v>0</v>
      </c>
      <c r="R154" s="19">
        <v>-1.2500000000000001E-2</v>
      </c>
      <c r="S154" s="19">
        <v>-2.75E-2</v>
      </c>
      <c r="T154" s="19">
        <v>5.5E-2</v>
      </c>
      <c r="U154" s="19">
        <v>0</v>
      </c>
      <c r="V154" s="19">
        <v>2.8124999999995509E-4</v>
      </c>
      <c r="W154" s="19">
        <v>5.9062499999999463E-3</v>
      </c>
      <c r="X154" s="19">
        <v>-1.181249999999995E-2</v>
      </c>
      <c r="Y154" s="19">
        <v>0.3</v>
      </c>
      <c r="Z154" s="19">
        <v>0.3</v>
      </c>
      <c r="AA154" s="19">
        <v>0.4</v>
      </c>
      <c r="AB154" s="19">
        <v>0</v>
      </c>
      <c r="AC154" s="19">
        <v>-1.2500000000000001E-2</v>
      </c>
      <c r="AD154" s="19">
        <v>-2.75E-2</v>
      </c>
      <c r="AE154" s="19">
        <v>5.5E-2</v>
      </c>
      <c r="AF154" s="19">
        <v>0</v>
      </c>
      <c r="AG154" s="19">
        <v>0.298875</v>
      </c>
      <c r="AH154" s="19">
        <v>0.30262499999999998</v>
      </c>
      <c r="AI154" s="19">
        <v>0.39474999999999999</v>
      </c>
      <c r="AJ154" s="19">
        <v>0</v>
      </c>
      <c r="AK154" s="19">
        <v>40</v>
      </c>
      <c r="AL154" s="19">
        <v>16</v>
      </c>
      <c r="AM154" s="19">
        <v>24</v>
      </c>
      <c r="AN154" s="19">
        <v>0</v>
      </c>
      <c r="AO154" s="19">
        <v>0</v>
      </c>
      <c r="AP154" s="19">
        <v>0</v>
      </c>
      <c r="AQ154" s="19">
        <v>0</v>
      </c>
      <c r="AR154" s="19">
        <v>0</v>
      </c>
      <c r="AS154" s="19" t="s">
        <v>581</v>
      </c>
      <c r="AT154" s="19">
        <v>1</v>
      </c>
      <c r="AU154" s="19">
        <v>0</v>
      </c>
      <c r="AV154" s="19">
        <v>0</v>
      </c>
      <c r="AW154" s="19">
        <v>0</v>
      </c>
      <c r="AX154" s="19">
        <v>0</v>
      </c>
      <c r="AY154" s="19">
        <v>45</v>
      </c>
      <c r="AZ154" s="19">
        <v>0</v>
      </c>
      <c r="BA154" s="19">
        <v>1</v>
      </c>
      <c r="BB154" s="19" t="s">
        <v>89</v>
      </c>
      <c r="BC154" s="19">
        <v>5</v>
      </c>
      <c r="BD154" s="19">
        <v>2</v>
      </c>
      <c r="BE154" s="19">
        <v>0.05</v>
      </c>
      <c r="BF154" s="19">
        <v>4</v>
      </c>
      <c r="BG154" s="19">
        <v>6</v>
      </c>
      <c r="BH154" s="19">
        <v>0.5</v>
      </c>
      <c r="BI154" s="19">
        <v>10</v>
      </c>
      <c r="BJ154" s="19">
        <v>1</v>
      </c>
      <c r="BK154" s="19">
        <v>1</v>
      </c>
      <c r="BL154" s="19">
        <v>1</v>
      </c>
      <c r="BM154" s="19">
        <v>1</v>
      </c>
      <c r="BN154" s="19">
        <v>0</v>
      </c>
      <c r="BO154" s="19">
        <v>0</v>
      </c>
      <c r="BP154" s="19">
        <v>0</v>
      </c>
      <c r="BQ154" s="19">
        <v>0</v>
      </c>
      <c r="BR154" s="19">
        <v>1</v>
      </c>
      <c r="BS154" s="19">
        <v>1</v>
      </c>
      <c r="BT154" s="19">
        <v>1</v>
      </c>
      <c r="BU154" s="19">
        <v>1</v>
      </c>
    </row>
    <row r="155" spans="1:73" x14ac:dyDescent="0.3">
      <c r="A155" s="26">
        <v>153</v>
      </c>
      <c r="B155" s="19">
        <v>80</v>
      </c>
      <c r="C155" s="19">
        <v>9.3599319458007813E-2</v>
      </c>
      <c r="D155" s="19">
        <v>1.559988657633464E-3</v>
      </c>
      <c r="E155" s="19">
        <v>5</v>
      </c>
      <c r="G155" s="19">
        <v>5.3928663818511016E-3</v>
      </c>
      <c r="H155" s="19">
        <v>6.1189814179935208E-2</v>
      </c>
      <c r="I155" s="19">
        <v>1.9784137822381861E-2</v>
      </c>
      <c r="J155" s="19">
        <v>5.3928663818511016E-3</v>
      </c>
      <c r="K155" s="19">
        <f t="shared" si="2"/>
        <v>5.3928663818511016E-3</v>
      </c>
      <c r="L155" s="19">
        <v>6.4187378286154886E-3</v>
      </c>
      <c r="M155" s="19">
        <v>6.4187378286154886E-3</v>
      </c>
      <c r="N155" s="19">
        <v>1.6653345369377351E-16</v>
      </c>
      <c r="O155" s="19">
        <v>-2.2204460492503131E-16</v>
      </c>
      <c r="P155" s="19">
        <v>-4.4408920985006262E-16</v>
      </c>
      <c r="Q155" s="19">
        <v>0</v>
      </c>
      <c r="R155" s="19">
        <v>1.2500000000000001E-2</v>
      </c>
      <c r="S155" s="19">
        <v>-2.75E-2</v>
      </c>
      <c r="T155" s="19">
        <v>5.5E-2</v>
      </c>
      <c r="U155" s="19">
        <v>0</v>
      </c>
      <c r="V155" s="19">
        <v>-2.8124999999995509E-4</v>
      </c>
      <c r="W155" s="19">
        <v>5.9062500000000018E-3</v>
      </c>
      <c r="X155" s="19">
        <v>-1.181249999999995E-2</v>
      </c>
      <c r="Y155" s="19">
        <v>-0.3</v>
      </c>
      <c r="Z155" s="19">
        <v>0.3</v>
      </c>
      <c r="AA155" s="19">
        <v>0.4</v>
      </c>
      <c r="AB155" s="19">
        <v>0</v>
      </c>
      <c r="AC155" s="19">
        <v>1.2500000000000001E-2</v>
      </c>
      <c r="AD155" s="19">
        <v>-2.75E-2</v>
      </c>
      <c r="AE155" s="19">
        <v>5.5E-2</v>
      </c>
      <c r="AF155" s="19">
        <v>0</v>
      </c>
      <c r="AG155" s="19">
        <v>-0.298875</v>
      </c>
      <c r="AH155" s="19">
        <v>0.30262499999999998</v>
      </c>
      <c r="AI155" s="19">
        <v>0.39474999999999999</v>
      </c>
      <c r="AJ155" s="19">
        <v>0</v>
      </c>
      <c r="AK155" s="19">
        <v>16</v>
      </c>
      <c r="AL155" s="19">
        <v>40</v>
      </c>
      <c r="AM155" s="19">
        <v>24</v>
      </c>
      <c r="AN155" s="19">
        <v>0</v>
      </c>
      <c r="AO155" s="19">
        <v>0</v>
      </c>
      <c r="AP155" s="19">
        <v>0</v>
      </c>
      <c r="AQ155" s="19">
        <v>0</v>
      </c>
      <c r="AR155" s="19">
        <v>0</v>
      </c>
      <c r="AS155" s="19" t="s">
        <v>582</v>
      </c>
      <c r="AT155" s="19">
        <v>1</v>
      </c>
      <c r="AU155" s="19">
        <v>0</v>
      </c>
      <c r="AV155" s="19">
        <v>0</v>
      </c>
      <c r="AW155" s="19">
        <v>0</v>
      </c>
      <c r="AX155" s="19">
        <v>0</v>
      </c>
      <c r="AY155" s="19">
        <v>45</v>
      </c>
      <c r="AZ155" s="19">
        <v>0</v>
      </c>
      <c r="BA155" s="19">
        <v>1</v>
      </c>
      <c r="BB155" s="19" t="s">
        <v>89</v>
      </c>
      <c r="BC155" s="19">
        <v>5</v>
      </c>
      <c r="BD155" s="19">
        <v>2</v>
      </c>
      <c r="BE155" s="19">
        <v>0.05</v>
      </c>
      <c r="BF155" s="19">
        <v>4</v>
      </c>
      <c r="BG155" s="19">
        <v>6</v>
      </c>
      <c r="BH155" s="19">
        <v>0.5</v>
      </c>
      <c r="BI155" s="19">
        <v>10</v>
      </c>
      <c r="BJ155" s="19">
        <v>1</v>
      </c>
      <c r="BK155" s="19">
        <v>1</v>
      </c>
      <c r="BL155" s="19">
        <v>1</v>
      </c>
      <c r="BM155" s="19">
        <v>1</v>
      </c>
      <c r="BN155" s="19">
        <v>0</v>
      </c>
      <c r="BO155" s="19">
        <v>0</v>
      </c>
      <c r="BP155" s="19">
        <v>0</v>
      </c>
      <c r="BQ155" s="19">
        <v>0</v>
      </c>
      <c r="BR155" s="19">
        <v>1</v>
      </c>
      <c r="BS155" s="19">
        <v>1</v>
      </c>
      <c r="BT155" s="19">
        <v>1</v>
      </c>
      <c r="BU155" s="19">
        <v>1</v>
      </c>
    </row>
    <row r="156" spans="1:73" x14ac:dyDescent="0.3">
      <c r="A156" s="26">
        <v>154</v>
      </c>
      <c r="B156" s="19">
        <v>80</v>
      </c>
      <c r="C156" s="19">
        <v>7.7999591827392578E-2</v>
      </c>
      <c r="D156" s="19">
        <v>1.2999931971232101E-3</v>
      </c>
      <c r="E156" s="19">
        <v>5</v>
      </c>
      <c r="G156" s="19">
        <v>4.0239759955174696E-3</v>
      </c>
      <c r="H156" s="19">
        <v>8.3813443786632441E-2</v>
      </c>
      <c r="I156" s="19">
        <v>2.992461230951857E-2</v>
      </c>
      <c r="J156" s="19">
        <v>1.0442083574411931E-2</v>
      </c>
      <c r="K156" s="19">
        <f t="shared" si="2"/>
        <v>1.0442083574411931E-2</v>
      </c>
      <c r="L156" s="19">
        <v>4.0239759955174696E-3</v>
      </c>
      <c r="M156" s="19">
        <v>4.0239759955174696E-3</v>
      </c>
      <c r="N156" s="19">
        <v>0</v>
      </c>
      <c r="O156" s="19">
        <v>6.9388939039072284E-17</v>
      </c>
      <c r="P156" s="19">
        <v>-6.6613381477509392E-16</v>
      </c>
      <c r="Q156" s="19">
        <v>0</v>
      </c>
      <c r="R156" s="19">
        <v>2.75E-2</v>
      </c>
      <c r="S156" s="19">
        <v>2.2499999999999999E-2</v>
      </c>
      <c r="T156" s="19">
        <v>4.4999999999999998E-2</v>
      </c>
      <c r="U156" s="19">
        <v>0</v>
      </c>
      <c r="V156" s="19">
        <v>-2.8124999999999678E-4</v>
      </c>
      <c r="W156" s="19">
        <v>4.4062500000001106E-3</v>
      </c>
      <c r="X156" s="19">
        <v>8.8125000000002229E-3</v>
      </c>
      <c r="Y156" s="19">
        <v>-0.1</v>
      </c>
      <c r="Z156" s="19">
        <v>-9.9999999999999936E-2</v>
      </c>
      <c r="AA156" s="19">
        <v>0.8</v>
      </c>
      <c r="AB156" s="19">
        <v>0</v>
      </c>
      <c r="AC156" s="19">
        <v>2.75E-2</v>
      </c>
      <c r="AD156" s="19">
        <v>2.2499999999999999E-2</v>
      </c>
      <c r="AE156" s="19">
        <v>4.4999999999999998E-2</v>
      </c>
      <c r="AF156" s="19">
        <v>0</v>
      </c>
      <c r="AG156" s="19">
        <v>-9.4750000000000001E-2</v>
      </c>
      <c r="AH156" s="19">
        <v>-0.1022499999999999</v>
      </c>
      <c r="AI156" s="19">
        <v>0.79549999999999998</v>
      </c>
      <c r="AJ156" s="19">
        <v>0</v>
      </c>
      <c r="AK156" s="19">
        <v>32</v>
      </c>
      <c r="AL156" s="19">
        <v>40</v>
      </c>
      <c r="AM156" s="19">
        <v>0</v>
      </c>
      <c r="AN156" s="19">
        <v>8</v>
      </c>
      <c r="AO156" s="19">
        <v>0</v>
      </c>
      <c r="AP156" s="19">
        <v>0</v>
      </c>
      <c r="AQ156" s="19">
        <v>0</v>
      </c>
      <c r="AR156" s="19">
        <v>0</v>
      </c>
      <c r="AS156" s="19" t="s">
        <v>583</v>
      </c>
      <c r="AT156" s="19">
        <v>1</v>
      </c>
      <c r="AU156" s="19">
        <v>0</v>
      </c>
      <c r="AV156" s="19">
        <v>0</v>
      </c>
      <c r="AW156" s="19">
        <v>0</v>
      </c>
      <c r="AX156" s="19">
        <v>0</v>
      </c>
      <c r="AY156" s="19">
        <v>45</v>
      </c>
      <c r="AZ156" s="19">
        <v>0</v>
      </c>
      <c r="BA156" s="19">
        <v>1</v>
      </c>
      <c r="BB156" s="19" t="s">
        <v>89</v>
      </c>
      <c r="BC156" s="19">
        <v>5</v>
      </c>
      <c r="BD156" s="19">
        <v>2</v>
      </c>
      <c r="BE156" s="19">
        <v>0.05</v>
      </c>
      <c r="BF156" s="19">
        <v>4</v>
      </c>
      <c r="BG156" s="19">
        <v>6</v>
      </c>
      <c r="BH156" s="19">
        <v>0.5</v>
      </c>
      <c r="BI156" s="19">
        <v>10</v>
      </c>
      <c r="BJ156" s="19">
        <v>1</v>
      </c>
      <c r="BK156" s="19">
        <v>1</v>
      </c>
      <c r="BL156" s="19">
        <v>1</v>
      </c>
      <c r="BM156" s="19">
        <v>1</v>
      </c>
      <c r="BN156" s="19">
        <v>0</v>
      </c>
      <c r="BO156" s="19">
        <v>0</v>
      </c>
      <c r="BP156" s="19">
        <v>0</v>
      </c>
      <c r="BQ156" s="19">
        <v>0</v>
      </c>
      <c r="BR156" s="19">
        <v>1</v>
      </c>
      <c r="BS156" s="19">
        <v>1</v>
      </c>
      <c r="BT156" s="19">
        <v>1</v>
      </c>
      <c r="BU156" s="19">
        <v>1</v>
      </c>
    </row>
    <row r="157" spans="1:73" x14ac:dyDescent="0.3">
      <c r="A157" s="26">
        <v>155</v>
      </c>
      <c r="B157" s="19">
        <v>80</v>
      </c>
      <c r="C157" s="19">
        <v>7.7999353408813477E-2</v>
      </c>
      <c r="D157" s="19">
        <v>1.2999892234802251E-3</v>
      </c>
      <c r="E157" s="19">
        <v>5</v>
      </c>
      <c r="G157" s="19">
        <v>4.0239759955174384E-3</v>
      </c>
      <c r="H157" s="19">
        <v>8.3813443786632455E-2</v>
      </c>
      <c r="I157" s="19">
        <v>2.9924612309518591E-2</v>
      </c>
      <c r="J157" s="19">
        <v>1.044208357441191E-2</v>
      </c>
      <c r="K157" s="19">
        <f t="shared" si="2"/>
        <v>1.044208357441191E-2</v>
      </c>
      <c r="L157" s="19">
        <v>4.0239759955174384E-3</v>
      </c>
      <c r="M157" s="19">
        <v>4.0239759955174384E-3</v>
      </c>
      <c r="N157" s="19">
        <v>0</v>
      </c>
      <c r="O157" s="19">
        <v>9.7144514654701197E-17</v>
      </c>
      <c r="P157" s="19">
        <v>-6.6613381477509392E-16</v>
      </c>
      <c r="Q157" s="19">
        <v>0</v>
      </c>
      <c r="R157" s="19">
        <v>2.75E-2</v>
      </c>
      <c r="S157" s="19">
        <v>-2.2499999999999999E-2</v>
      </c>
      <c r="T157" s="19">
        <v>4.4999999999999998E-2</v>
      </c>
      <c r="U157" s="19">
        <v>0</v>
      </c>
      <c r="V157" s="19">
        <v>-2.8124999999999678E-4</v>
      </c>
      <c r="W157" s="19">
        <v>-4.4062499999999311E-3</v>
      </c>
      <c r="X157" s="19">
        <v>8.8125000000002229E-3</v>
      </c>
      <c r="Y157" s="19">
        <v>-0.1</v>
      </c>
      <c r="Z157" s="19">
        <v>0.1000000000000001</v>
      </c>
      <c r="AA157" s="19">
        <v>0.8</v>
      </c>
      <c r="AB157" s="19">
        <v>0</v>
      </c>
      <c r="AC157" s="19">
        <v>2.75E-2</v>
      </c>
      <c r="AD157" s="19">
        <v>-2.2499999999999999E-2</v>
      </c>
      <c r="AE157" s="19">
        <v>4.4999999999999998E-2</v>
      </c>
      <c r="AF157" s="19">
        <v>0</v>
      </c>
      <c r="AG157" s="19">
        <v>-9.4750000000000001E-2</v>
      </c>
      <c r="AH157" s="19">
        <v>0.1022500000000001</v>
      </c>
      <c r="AI157" s="19">
        <v>0.79549999999999998</v>
      </c>
      <c r="AJ157" s="19">
        <v>0</v>
      </c>
      <c r="AK157" s="19">
        <v>32</v>
      </c>
      <c r="AL157" s="19">
        <v>40</v>
      </c>
      <c r="AM157" s="19">
        <v>8</v>
      </c>
      <c r="AN157" s="19">
        <v>0</v>
      </c>
      <c r="AO157" s="19">
        <v>0</v>
      </c>
      <c r="AP157" s="19">
        <v>0</v>
      </c>
      <c r="AQ157" s="19">
        <v>0</v>
      </c>
      <c r="AR157" s="19">
        <v>0</v>
      </c>
      <c r="AS157" s="19" t="s">
        <v>584</v>
      </c>
      <c r="AT157" s="19">
        <v>1</v>
      </c>
      <c r="AU157" s="19">
        <v>0</v>
      </c>
      <c r="AV157" s="19">
        <v>0</v>
      </c>
      <c r="AW157" s="19">
        <v>0</v>
      </c>
      <c r="AX157" s="19">
        <v>0</v>
      </c>
      <c r="AY157" s="19">
        <v>45</v>
      </c>
      <c r="AZ157" s="19">
        <v>0</v>
      </c>
      <c r="BA157" s="19">
        <v>1</v>
      </c>
      <c r="BB157" s="19" t="s">
        <v>89</v>
      </c>
      <c r="BC157" s="19">
        <v>5</v>
      </c>
      <c r="BD157" s="19">
        <v>2</v>
      </c>
      <c r="BE157" s="19">
        <v>0.05</v>
      </c>
      <c r="BF157" s="19">
        <v>4</v>
      </c>
      <c r="BG157" s="19">
        <v>6</v>
      </c>
      <c r="BH157" s="19">
        <v>0.5</v>
      </c>
      <c r="BI157" s="19">
        <v>10</v>
      </c>
      <c r="BJ157" s="19">
        <v>1</v>
      </c>
      <c r="BK157" s="19">
        <v>1</v>
      </c>
      <c r="BL157" s="19">
        <v>1</v>
      </c>
      <c r="BM157" s="19">
        <v>1</v>
      </c>
      <c r="BN157" s="19">
        <v>0</v>
      </c>
      <c r="BO157" s="19">
        <v>0</v>
      </c>
      <c r="BP157" s="19">
        <v>0</v>
      </c>
      <c r="BQ157" s="19">
        <v>0</v>
      </c>
      <c r="BR157" s="19">
        <v>1</v>
      </c>
      <c r="BS157" s="19">
        <v>1</v>
      </c>
      <c r="BT157" s="19">
        <v>1</v>
      </c>
      <c r="BU157" s="19">
        <v>1</v>
      </c>
    </row>
    <row r="158" spans="1:73" x14ac:dyDescent="0.3">
      <c r="A158" s="26">
        <v>156</v>
      </c>
      <c r="B158" s="19">
        <v>80</v>
      </c>
      <c r="C158" s="19">
        <v>9.3599557876586914E-2</v>
      </c>
      <c r="D158" s="19">
        <v>1.5599926312764481E-3</v>
      </c>
      <c r="E158" s="19">
        <v>5</v>
      </c>
      <c r="G158" s="19">
        <v>4.0239759955174349E-3</v>
      </c>
      <c r="H158" s="19">
        <v>8.3813443786632455E-2</v>
      </c>
      <c r="I158" s="19">
        <v>2.9924612309518601E-2</v>
      </c>
      <c r="J158" s="19">
        <v>1.044208357441191E-2</v>
      </c>
      <c r="K158" s="19">
        <f t="shared" si="2"/>
        <v>1.044208357441191E-2</v>
      </c>
      <c r="L158" s="19">
        <v>4.0239759955174349E-3</v>
      </c>
      <c r="M158" s="19">
        <v>4.0239759955174349E-3</v>
      </c>
      <c r="N158" s="19">
        <v>0</v>
      </c>
      <c r="O158" s="19">
        <v>0</v>
      </c>
      <c r="P158" s="19">
        <v>-6.6613381477509392E-16</v>
      </c>
      <c r="Q158" s="19">
        <v>0</v>
      </c>
      <c r="R158" s="19">
        <v>-2.75E-2</v>
      </c>
      <c r="S158" s="19">
        <v>-2.2499999999999999E-2</v>
      </c>
      <c r="T158" s="19">
        <v>4.4999999999999998E-2</v>
      </c>
      <c r="U158" s="19">
        <v>0</v>
      </c>
      <c r="V158" s="19">
        <v>-2.8124999999999678E-4</v>
      </c>
      <c r="W158" s="19">
        <v>-4.4062499999999172E-3</v>
      </c>
      <c r="X158" s="19">
        <v>8.8125000000002229E-3</v>
      </c>
      <c r="Y158" s="19">
        <v>0.1</v>
      </c>
      <c r="Z158" s="19">
        <v>0.1</v>
      </c>
      <c r="AA158" s="19">
        <v>0.8</v>
      </c>
      <c r="AB158" s="19">
        <v>0</v>
      </c>
      <c r="AC158" s="19">
        <v>-2.75E-2</v>
      </c>
      <c r="AD158" s="19">
        <v>-2.2499999999999999E-2</v>
      </c>
      <c r="AE158" s="19">
        <v>4.4999999999999998E-2</v>
      </c>
      <c r="AF158" s="19">
        <v>0</v>
      </c>
      <c r="AG158" s="19">
        <v>9.4750000000000001E-2</v>
      </c>
      <c r="AH158" s="19">
        <v>0.1022500000000001</v>
      </c>
      <c r="AI158" s="19">
        <v>0.79549999999999998</v>
      </c>
      <c r="AJ158" s="19">
        <v>0</v>
      </c>
      <c r="AK158" s="19">
        <v>40</v>
      </c>
      <c r="AL158" s="19">
        <v>32</v>
      </c>
      <c r="AM158" s="19">
        <v>8</v>
      </c>
      <c r="AN158" s="19">
        <v>0</v>
      </c>
      <c r="AO158" s="19">
        <v>0</v>
      </c>
      <c r="AP158" s="19">
        <v>0</v>
      </c>
      <c r="AQ158" s="19">
        <v>0</v>
      </c>
      <c r="AR158" s="19">
        <v>0</v>
      </c>
      <c r="AS158" s="19" t="s">
        <v>585</v>
      </c>
      <c r="AT158" s="19">
        <v>1</v>
      </c>
      <c r="AU158" s="19">
        <v>0</v>
      </c>
      <c r="AV158" s="19">
        <v>0</v>
      </c>
      <c r="AW158" s="19">
        <v>0</v>
      </c>
      <c r="AX158" s="19">
        <v>0</v>
      </c>
      <c r="AY158" s="19">
        <v>45</v>
      </c>
      <c r="AZ158" s="19">
        <v>0</v>
      </c>
      <c r="BA158" s="19">
        <v>1</v>
      </c>
      <c r="BB158" s="19" t="s">
        <v>89</v>
      </c>
      <c r="BC158" s="19">
        <v>5</v>
      </c>
      <c r="BD158" s="19">
        <v>2</v>
      </c>
      <c r="BE158" s="19">
        <v>0.05</v>
      </c>
      <c r="BF158" s="19">
        <v>4</v>
      </c>
      <c r="BG158" s="19">
        <v>6</v>
      </c>
      <c r="BH158" s="19">
        <v>0.5</v>
      </c>
      <c r="BI158" s="19">
        <v>10</v>
      </c>
      <c r="BJ158" s="19">
        <v>1</v>
      </c>
      <c r="BK158" s="19">
        <v>1</v>
      </c>
      <c r="BL158" s="19">
        <v>1</v>
      </c>
      <c r="BM158" s="19">
        <v>1</v>
      </c>
      <c r="BN158" s="19">
        <v>0</v>
      </c>
      <c r="BO158" s="19">
        <v>0</v>
      </c>
      <c r="BP158" s="19">
        <v>0</v>
      </c>
      <c r="BQ158" s="19">
        <v>0</v>
      </c>
      <c r="BR158" s="19">
        <v>1</v>
      </c>
      <c r="BS158" s="19">
        <v>1</v>
      </c>
      <c r="BT158" s="19">
        <v>1</v>
      </c>
      <c r="BU158" s="19">
        <v>1</v>
      </c>
    </row>
    <row r="159" spans="1:73" x14ac:dyDescent="0.3">
      <c r="A159" s="26">
        <v>157</v>
      </c>
      <c r="B159" s="19">
        <v>80</v>
      </c>
      <c r="C159" s="19">
        <v>7.7999591827392578E-2</v>
      </c>
      <c r="D159" s="19">
        <v>1.2999931971232101E-3</v>
      </c>
      <c r="E159" s="19">
        <v>5</v>
      </c>
      <c r="G159" s="19">
        <v>5.3917797676185618E-3</v>
      </c>
      <c r="H159" s="19">
        <v>9.5303657376697756E-2</v>
      </c>
      <c r="I159" s="19">
        <v>3.1562809404423943E-2</v>
      </c>
      <c r="J159" s="19">
        <v>1.0891151798593341E-2</v>
      </c>
      <c r="K159" s="19">
        <f t="shared" si="2"/>
        <v>1.0891151798593341E-2</v>
      </c>
      <c r="L159" s="19">
        <v>5.3917797676185618E-3</v>
      </c>
      <c r="M159" s="19">
        <v>5.3917797676185618E-3</v>
      </c>
      <c r="N159" s="19">
        <v>2.7755575615628909E-16</v>
      </c>
      <c r="O159" s="19">
        <v>6.9388939039072284E-17</v>
      </c>
      <c r="P159" s="19">
        <v>-6.6613381477509392E-16</v>
      </c>
      <c r="Q159" s="19">
        <v>0</v>
      </c>
      <c r="R159" s="19">
        <v>-2.5000000000000001E-3</v>
      </c>
      <c r="S159" s="19">
        <v>1.7499999999999991E-2</v>
      </c>
      <c r="T159" s="19">
        <v>3.5000000000000003E-2</v>
      </c>
      <c r="U159" s="19">
        <v>0</v>
      </c>
      <c r="V159" s="19">
        <v>9.3750000000225597E-5</v>
      </c>
      <c r="W159" s="19">
        <v>5.9062499999999879E-3</v>
      </c>
      <c r="X159" s="19">
        <v>1.1812500000000231E-2</v>
      </c>
      <c r="Y159" s="19">
        <v>-0.3</v>
      </c>
      <c r="Z159" s="19">
        <v>-9.9999999999999936E-2</v>
      </c>
      <c r="AA159" s="19">
        <v>0.8</v>
      </c>
      <c r="AB159" s="19">
        <v>0</v>
      </c>
      <c r="AC159" s="19">
        <v>-2.5000000000000001E-3</v>
      </c>
      <c r="AD159" s="19">
        <v>1.7499999999999991E-2</v>
      </c>
      <c r="AE159" s="19">
        <v>3.5000000000000003E-2</v>
      </c>
      <c r="AF159" s="19">
        <v>0</v>
      </c>
      <c r="AG159" s="19">
        <v>-0.29249999999999998</v>
      </c>
      <c r="AH159" s="19">
        <v>-0.10075000000000001</v>
      </c>
      <c r="AI159" s="19">
        <v>0.79849999999999999</v>
      </c>
      <c r="AJ159" s="19">
        <v>0</v>
      </c>
      <c r="AK159" s="19">
        <v>24</v>
      </c>
      <c r="AL159" s="19">
        <v>48</v>
      </c>
      <c r="AM159" s="19">
        <v>0</v>
      </c>
      <c r="AN159" s="19">
        <v>8</v>
      </c>
      <c r="AO159" s="19">
        <v>0</v>
      </c>
      <c r="AP159" s="19">
        <v>0</v>
      </c>
      <c r="AQ159" s="19">
        <v>0</v>
      </c>
      <c r="AR159" s="19">
        <v>0</v>
      </c>
      <c r="AS159" s="19" t="s">
        <v>586</v>
      </c>
      <c r="AT159" s="19">
        <v>1</v>
      </c>
      <c r="AU159" s="19">
        <v>0</v>
      </c>
      <c r="AV159" s="19">
        <v>0</v>
      </c>
      <c r="AW159" s="19">
        <v>0</v>
      </c>
      <c r="AX159" s="19">
        <v>0</v>
      </c>
      <c r="AY159" s="19">
        <v>45</v>
      </c>
      <c r="AZ159" s="19">
        <v>0</v>
      </c>
      <c r="BA159" s="19">
        <v>1</v>
      </c>
      <c r="BB159" s="19" t="s">
        <v>89</v>
      </c>
      <c r="BC159" s="19">
        <v>5</v>
      </c>
      <c r="BD159" s="19">
        <v>2</v>
      </c>
      <c r="BE159" s="19">
        <v>0.05</v>
      </c>
      <c r="BF159" s="19">
        <v>4</v>
      </c>
      <c r="BG159" s="19">
        <v>6</v>
      </c>
      <c r="BH159" s="19">
        <v>0.5</v>
      </c>
      <c r="BI159" s="19">
        <v>10</v>
      </c>
      <c r="BJ159" s="19">
        <v>1</v>
      </c>
      <c r="BK159" s="19">
        <v>1</v>
      </c>
      <c r="BL159" s="19">
        <v>1</v>
      </c>
      <c r="BM159" s="19">
        <v>1</v>
      </c>
      <c r="BN159" s="19">
        <v>0</v>
      </c>
      <c r="BO159" s="19">
        <v>0</v>
      </c>
      <c r="BP159" s="19">
        <v>0</v>
      </c>
      <c r="BQ159" s="19">
        <v>0</v>
      </c>
      <c r="BR159" s="19">
        <v>1</v>
      </c>
      <c r="BS159" s="19">
        <v>1</v>
      </c>
      <c r="BT159" s="19">
        <v>1</v>
      </c>
      <c r="BU159" s="19">
        <v>1</v>
      </c>
    </row>
    <row r="160" spans="1:73" x14ac:dyDescent="0.3">
      <c r="A160" s="26">
        <v>158</v>
      </c>
      <c r="B160" s="19">
        <v>80</v>
      </c>
      <c r="C160" s="19">
        <v>7.7999353408813477E-2</v>
      </c>
      <c r="D160" s="19">
        <v>1.2999892234802251E-3</v>
      </c>
      <c r="E160" s="19">
        <v>5</v>
      </c>
      <c r="G160" s="19">
        <v>5.391779767618554E-3</v>
      </c>
      <c r="H160" s="19">
        <v>9.5303657376697756E-2</v>
      </c>
      <c r="I160" s="19">
        <v>3.156280940442395E-2</v>
      </c>
      <c r="J160" s="19">
        <v>1.0891151798593341E-2</v>
      </c>
      <c r="K160" s="19">
        <f t="shared" si="2"/>
        <v>1.0891151798593341E-2</v>
      </c>
      <c r="L160" s="19">
        <v>5.391779767618554E-3</v>
      </c>
      <c r="M160" s="19">
        <v>5.391779767618554E-3</v>
      </c>
      <c r="N160" s="19">
        <v>2.7755575615628909E-16</v>
      </c>
      <c r="O160" s="19">
        <v>9.7144514654701197E-17</v>
      </c>
      <c r="P160" s="19">
        <v>-6.6613381477509392E-16</v>
      </c>
      <c r="Q160" s="19">
        <v>0</v>
      </c>
      <c r="R160" s="19">
        <v>-2.5000000000000001E-3</v>
      </c>
      <c r="S160" s="19">
        <v>-1.7500000000000009E-2</v>
      </c>
      <c r="T160" s="19">
        <v>3.5000000000000003E-2</v>
      </c>
      <c r="U160" s="19">
        <v>0</v>
      </c>
      <c r="V160" s="19">
        <v>9.3750000000225597E-5</v>
      </c>
      <c r="W160" s="19">
        <v>-5.9062499999999463E-3</v>
      </c>
      <c r="X160" s="19">
        <v>1.1812500000000231E-2</v>
      </c>
      <c r="Y160" s="19">
        <v>-0.3</v>
      </c>
      <c r="Z160" s="19">
        <v>0.1000000000000001</v>
      </c>
      <c r="AA160" s="19">
        <v>0.8</v>
      </c>
      <c r="AB160" s="19">
        <v>0</v>
      </c>
      <c r="AC160" s="19">
        <v>-2.5000000000000001E-3</v>
      </c>
      <c r="AD160" s="19">
        <v>-1.7500000000000009E-2</v>
      </c>
      <c r="AE160" s="19">
        <v>3.5000000000000003E-2</v>
      </c>
      <c r="AF160" s="19">
        <v>0</v>
      </c>
      <c r="AG160" s="19">
        <v>-0.29249999999999998</v>
      </c>
      <c r="AH160" s="19">
        <v>0.1007500000000001</v>
      </c>
      <c r="AI160" s="19">
        <v>0.79849999999999999</v>
      </c>
      <c r="AJ160" s="19">
        <v>0</v>
      </c>
      <c r="AK160" s="19">
        <v>24</v>
      </c>
      <c r="AL160" s="19">
        <v>48</v>
      </c>
      <c r="AM160" s="19">
        <v>8</v>
      </c>
      <c r="AN160" s="19">
        <v>0</v>
      </c>
      <c r="AO160" s="19">
        <v>0</v>
      </c>
      <c r="AP160" s="19">
        <v>0</v>
      </c>
      <c r="AQ160" s="19">
        <v>0</v>
      </c>
      <c r="AR160" s="19">
        <v>0</v>
      </c>
      <c r="AS160" s="19" t="s">
        <v>587</v>
      </c>
      <c r="AT160" s="19">
        <v>1</v>
      </c>
      <c r="AU160" s="19">
        <v>0</v>
      </c>
      <c r="AV160" s="19">
        <v>0</v>
      </c>
      <c r="AW160" s="19">
        <v>0</v>
      </c>
      <c r="AX160" s="19">
        <v>0</v>
      </c>
      <c r="AY160" s="19">
        <v>45</v>
      </c>
      <c r="AZ160" s="19">
        <v>0</v>
      </c>
      <c r="BA160" s="19">
        <v>1</v>
      </c>
      <c r="BB160" s="19" t="s">
        <v>89</v>
      </c>
      <c r="BC160" s="19">
        <v>5</v>
      </c>
      <c r="BD160" s="19">
        <v>2</v>
      </c>
      <c r="BE160" s="19">
        <v>0.05</v>
      </c>
      <c r="BF160" s="19">
        <v>4</v>
      </c>
      <c r="BG160" s="19">
        <v>6</v>
      </c>
      <c r="BH160" s="19">
        <v>0.5</v>
      </c>
      <c r="BI160" s="19">
        <v>10</v>
      </c>
      <c r="BJ160" s="19">
        <v>1</v>
      </c>
      <c r="BK160" s="19">
        <v>1</v>
      </c>
      <c r="BL160" s="19">
        <v>1</v>
      </c>
      <c r="BM160" s="19">
        <v>1</v>
      </c>
      <c r="BN160" s="19">
        <v>0</v>
      </c>
      <c r="BO160" s="19">
        <v>0</v>
      </c>
      <c r="BP160" s="19">
        <v>0</v>
      </c>
      <c r="BQ160" s="19">
        <v>0</v>
      </c>
      <c r="BR160" s="19">
        <v>1</v>
      </c>
      <c r="BS160" s="19">
        <v>1</v>
      </c>
      <c r="BT160" s="19">
        <v>1</v>
      </c>
      <c r="BU160" s="19">
        <v>1</v>
      </c>
    </row>
    <row r="161" spans="1:73" x14ac:dyDescent="0.3">
      <c r="A161" s="26">
        <v>159</v>
      </c>
      <c r="B161" s="19">
        <v>80</v>
      </c>
      <c r="C161" s="19">
        <v>9.3599319458007813E-2</v>
      </c>
      <c r="D161" s="19">
        <v>1.559988657633464E-3</v>
      </c>
      <c r="E161" s="19">
        <v>5</v>
      </c>
      <c r="G161" s="19">
        <v>5.3917797676185644E-3</v>
      </c>
      <c r="H161" s="19">
        <v>9.5303657376697742E-2</v>
      </c>
      <c r="I161" s="19">
        <v>3.1562809404423943E-2</v>
      </c>
      <c r="J161" s="19">
        <v>1.0891151798593349E-2</v>
      </c>
      <c r="K161" s="19">
        <f t="shared" si="2"/>
        <v>1.0891151798593349E-2</v>
      </c>
      <c r="L161" s="19">
        <v>5.3917797676185644E-3</v>
      </c>
      <c r="M161" s="19">
        <v>5.3917797676185644E-3</v>
      </c>
      <c r="N161" s="19">
        <v>-2.7755575615628909E-16</v>
      </c>
      <c r="O161" s="19">
        <v>0</v>
      </c>
      <c r="P161" s="19">
        <v>-6.6613381477509392E-16</v>
      </c>
      <c r="Q161" s="19">
        <v>0</v>
      </c>
      <c r="R161" s="19">
        <v>2.5000000000000001E-3</v>
      </c>
      <c r="S161" s="19">
        <v>-1.7499999999999991E-2</v>
      </c>
      <c r="T161" s="19">
        <v>3.5000000000000003E-2</v>
      </c>
      <c r="U161" s="19">
        <v>0</v>
      </c>
      <c r="V161" s="19">
        <v>-9.3750000000225597E-5</v>
      </c>
      <c r="W161" s="19">
        <v>-5.9062500000000018E-3</v>
      </c>
      <c r="X161" s="19">
        <v>1.1812500000000231E-2</v>
      </c>
      <c r="Y161" s="19">
        <v>0.3</v>
      </c>
      <c r="Z161" s="19">
        <v>0.1</v>
      </c>
      <c r="AA161" s="19">
        <v>0.8</v>
      </c>
      <c r="AB161" s="19">
        <v>0</v>
      </c>
      <c r="AC161" s="19">
        <v>2.5000000000000001E-3</v>
      </c>
      <c r="AD161" s="19">
        <v>-1.7499999999999991E-2</v>
      </c>
      <c r="AE161" s="19">
        <v>3.5000000000000003E-2</v>
      </c>
      <c r="AF161" s="19">
        <v>0</v>
      </c>
      <c r="AG161" s="19">
        <v>0.29249999999999998</v>
      </c>
      <c r="AH161" s="19">
        <v>0.10075000000000001</v>
      </c>
      <c r="AI161" s="19">
        <v>0.79849999999999999</v>
      </c>
      <c r="AJ161" s="19">
        <v>0</v>
      </c>
      <c r="AK161" s="19">
        <v>48</v>
      </c>
      <c r="AL161" s="19">
        <v>24</v>
      </c>
      <c r="AM161" s="19">
        <v>8</v>
      </c>
      <c r="AN161" s="19">
        <v>0</v>
      </c>
      <c r="AO161" s="19">
        <v>0</v>
      </c>
      <c r="AP161" s="19">
        <v>0</v>
      </c>
      <c r="AQ161" s="19">
        <v>0</v>
      </c>
      <c r="AR161" s="19">
        <v>0</v>
      </c>
      <c r="AS161" s="19" t="s">
        <v>588</v>
      </c>
      <c r="AT161" s="19">
        <v>1</v>
      </c>
      <c r="AU161" s="19">
        <v>0</v>
      </c>
      <c r="AV161" s="19">
        <v>0</v>
      </c>
      <c r="AW161" s="19">
        <v>0</v>
      </c>
      <c r="AX161" s="19">
        <v>0</v>
      </c>
      <c r="AY161" s="19">
        <v>45</v>
      </c>
      <c r="AZ161" s="19">
        <v>0</v>
      </c>
      <c r="BA161" s="19">
        <v>1</v>
      </c>
      <c r="BB161" s="19" t="s">
        <v>89</v>
      </c>
      <c r="BC161" s="19">
        <v>5</v>
      </c>
      <c r="BD161" s="19">
        <v>2</v>
      </c>
      <c r="BE161" s="19">
        <v>0.05</v>
      </c>
      <c r="BF161" s="19">
        <v>4</v>
      </c>
      <c r="BG161" s="19">
        <v>6</v>
      </c>
      <c r="BH161" s="19">
        <v>0.5</v>
      </c>
      <c r="BI161" s="19">
        <v>10</v>
      </c>
      <c r="BJ161" s="19">
        <v>1</v>
      </c>
      <c r="BK161" s="19">
        <v>1</v>
      </c>
      <c r="BL161" s="19">
        <v>1</v>
      </c>
      <c r="BM161" s="19">
        <v>1</v>
      </c>
      <c r="BN161" s="19">
        <v>0</v>
      </c>
      <c r="BO161" s="19">
        <v>0</v>
      </c>
      <c r="BP161" s="19">
        <v>0</v>
      </c>
      <c r="BQ161" s="19">
        <v>0</v>
      </c>
      <c r="BR161" s="19">
        <v>1</v>
      </c>
      <c r="BS161" s="19">
        <v>1</v>
      </c>
      <c r="BT161" s="19">
        <v>1</v>
      </c>
      <c r="BU161" s="19">
        <v>1</v>
      </c>
    </row>
    <row r="162" spans="1:73" x14ac:dyDescent="0.3">
      <c r="A162" s="26">
        <v>160</v>
      </c>
      <c r="B162" s="19">
        <v>80</v>
      </c>
      <c r="C162" s="19">
        <v>6.2399864196777337E-2</v>
      </c>
      <c r="D162" s="19">
        <v>1.0399977366129559E-3</v>
      </c>
      <c r="E162" s="19">
        <v>4</v>
      </c>
      <c r="G162" s="19">
        <v>1.189591086518804E-2</v>
      </c>
      <c r="H162" s="19">
        <v>6.7267568569482322E-2</v>
      </c>
      <c r="I162" s="19">
        <v>2.1566711545226311E-2</v>
      </c>
      <c r="J162" s="19">
        <v>1.189591086518804E-2</v>
      </c>
      <c r="K162" s="19">
        <f t="shared" si="2"/>
        <v>1.189591086518804E-2</v>
      </c>
      <c r="L162" s="19">
        <v>1.189591086518804E-2</v>
      </c>
      <c r="N162" s="19">
        <v>-3.4694469519536142E-18</v>
      </c>
      <c r="O162" s="19">
        <v>-5.5511151231257827E-17</v>
      </c>
      <c r="P162" s="19">
        <v>-3.3306690738754701E-16</v>
      </c>
      <c r="Q162" s="19">
        <v>0</v>
      </c>
      <c r="R162" s="19">
        <v>0.05</v>
      </c>
      <c r="S162" s="19">
        <v>3.9999999999999987E-2</v>
      </c>
      <c r="T162" s="19">
        <v>0.08</v>
      </c>
      <c r="U162" s="19">
        <v>0</v>
      </c>
      <c r="V162" s="19">
        <v>-9.3749999999991626E-5</v>
      </c>
      <c r="W162" s="19">
        <v>-1.3031249999999991E-2</v>
      </c>
      <c r="X162" s="19">
        <v>-2.6062499999999881E-2</v>
      </c>
      <c r="Y162" s="19">
        <v>0</v>
      </c>
      <c r="Z162" s="19">
        <v>-0.2</v>
      </c>
      <c r="AA162" s="19">
        <v>0.60000000000000009</v>
      </c>
      <c r="AB162" s="19">
        <v>0</v>
      </c>
      <c r="AC162" s="19">
        <v>0.05</v>
      </c>
      <c r="AD162" s="19">
        <v>3.9999999999999987E-2</v>
      </c>
      <c r="AE162" s="19">
        <v>0.08</v>
      </c>
      <c r="AF162" s="19">
        <v>0</v>
      </c>
      <c r="AG162" s="19">
        <v>1.5E-3</v>
      </c>
      <c r="AH162" s="19">
        <v>-0.20300000000000001</v>
      </c>
      <c r="AI162" s="19">
        <v>0.59399999999999997</v>
      </c>
      <c r="AJ162" s="19">
        <v>0</v>
      </c>
      <c r="AK162" s="19">
        <v>32</v>
      </c>
      <c r="AL162" s="19">
        <v>32</v>
      </c>
      <c r="AM162" s="19">
        <v>0</v>
      </c>
      <c r="AN162" s="19">
        <v>16</v>
      </c>
      <c r="AO162" s="19">
        <v>0</v>
      </c>
      <c r="AP162" s="19">
        <v>0</v>
      </c>
      <c r="AQ162" s="19">
        <v>0</v>
      </c>
      <c r="AR162" s="19">
        <v>0</v>
      </c>
      <c r="AS162" s="19" t="s">
        <v>589</v>
      </c>
      <c r="AT162" s="19">
        <v>1</v>
      </c>
      <c r="AU162" s="19">
        <v>0</v>
      </c>
      <c r="AV162" s="19">
        <v>0</v>
      </c>
      <c r="AW162" s="19">
        <v>0</v>
      </c>
      <c r="AX162" s="19">
        <v>0</v>
      </c>
      <c r="AY162" s="19">
        <v>45</v>
      </c>
      <c r="AZ162" s="19">
        <v>0</v>
      </c>
      <c r="BA162" s="19">
        <v>1</v>
      </c>
      <c r="BB162" s="19" t="s">
        <v>89</v>
      </c>
      <c r="BC162" s="19">
        <v>5</v>
      </c>
      <c r="BD162" s="19">
        <v>2</v>
      </c>
      <c r="BE162" s="19">
        <v>0.05</v>
      </c>
      <c r="BF162" s="19">
        <v>4</v>
      </c>
      <c r="BG162" s="19">
        <v>6</v>
      </c>
      <c r="BH162" s="19">
        <v>0.5</v>
      </c>
      <c r="BI162" s="19">
        <v>10</v>
      </c>
      <c r="BJ162" s="19">
        <v>1</v>
      </c>
      <c r="BK162" s="19">
        <v>1</v>
      </c>
      <c r="BL162" s="19">
        <v>1</v>
      </c>
      <c r="BM162" s="19">
        <v>1</v>
      </c>
      <c r="BN162" s="19">
        <v>0</v>
      </c>
      <c r="BO162" s="19">
        <v>0</v>
      </c>
      <c r="BP162" s="19">
        <v>0</v>
      </c>
      <c r="BQ162" s="19">
        <v>0</v>
      </c>
      <c r="BR162" s="19">
        <v>1</v>
      </c>
      <c r="BS162" s="19">
        <v>1</v>
      </c>
      <c r="BT162" s="19">
        <v>1</v>
      </c>
      <c r="BU162" s="19">
        <v>1</v>
      </c>
    </row>
    <row r="163" spans="1:73" x14ac:dyDescent="0.3">
      <c r="A163" s="26">
        <v>161</v>
      </c>
      <c r="B163" s="19">
        <v>80</v>
      </c>
      <c r="C163" s="19">
        <v>6.2399625778198242E-2</v>
      </c>
      <c r="D163" s="19">
        <v>1.039993762969971E-3</v>
      </c>
      <c r="E163" s="19">
        <v>4</v>
      </c>
      <c r="G163" s="19">
        <v>1.1895910865188059E-2</v>
      </c>
      <c r="H163" s="19">
        <v>6.7267568569482322E-2</v>
      </c>
      <c r="I163" s="19">
        <v>2.1566711545226339E-2</v>
      </c>
      <c r="J163" s="19">
        <v>1.1895910865188059E-2</v>
      </c>
      <c r="K163" s="19">
        <f t="shared" si="2"/>
        <v>1.1895910865188059E-2</v>
      </c>
      <c r="L163" s="19">
        <v>1.1895910865188059E-2</v>
      </c>
      <c r="N163" s="19">
        <v>-3.4694469519536142E-18</v>
      </c>
      <c r="O163" s="19">
        <v>1.3877787807814459E-16</v>
      </c>
      <c r="P163" s="19">
        <v>-3.3306690738754701E-16</v>
      </c>
      <c r="Q163" s="19">
        <v>0</v>
      </c>
      <c r="R163" s="19">
        <v>0.05</v>
      </c>
      <c r="S163" s="19">
        <v>-0.04</v>
      </c>
      <c r="T163" s="19">
        <v>0.08</v>
      </c>
      <c r="U163" s="19">
        <v>0</v>
      </c>
      <c r="V163" s="19">
        <v>-9.3749999999991626E-5</v>
      </c>
      <c r="W163" s="19">
        <v>1.3031250000000079E-2</v>
      </c>
      <c r="X163" s="19">
        <v>-2.6062499999999881E-2</v>
      </c>
      <c r="Y163" s="19">
        <v>0</v>
      </c>
      <c r="Z163" s="19">
        <v>0.20000000000000009</v>
      </c>
      <c r="AA163" s="19">
        <v>0.60000000000000009</v>
      </c>
      <c r="AB163" s="19">
        <v>0</v>
      </c>
      <c r="AC163" s="19">
        <v>0.05</v>
      </c>
      <c r="AD163" s="19">
        <v>-0.04</v>
      </c>
      <c r="AE163" s="19">
        <v>0.08</v>
      </c>
      <c r="AF163" s="19">
        <v>0</v>
      </c>
      <c r="AG163" s="19">
        <v>1.5E-3</v>
      </c>
      <c r="AH163" s="19">
        <v>0.2030000000000001</v>
      </c>
      <c r="AI163" s="19">
        <v>0.59399999999999997</v>
      </c>
      <c r="AJ163" s="19">
        <v>0</v>
      </c>
      <c r="AK163" s="19">
        <v>32</v>
      </c>
      <c r="AL163" s="19">
        <v>32</v>
      </c>
      <c r="AM163" s="19">
        <v>16</v>
      </c>
      <c r="AN163" s="19">
        <v>0</v>
      </c>
      <c r="AO163" s="19">
        <v>0</v>
      </c>
      <c r="AP163" s="19">
        <v>0</v>
      </c>
      <c r="AQ163" s="19">
        <v>0</v>
      </c>
      <c r="AR163" s="19">
        <v>0</v>
      </c>
      <c r="AS163" s="19" t="s">
        <v>590</v>
      </c>
      <c r="AT163" s="19">
        <v>1</v>
      </c>
      <c r="AU163" s="19">
        <v>0</v>
      </c>
      <c r="AV163" s="19">
        <v>0</v>
      </c>
      <c r="AW163" s="19">
        <v>0</v>
      </c>
      <c r="AX163" s="19">
        <v>0</v>
      </c>
      <c r="AY163" s="19">
        <v>45</v>
      </c>
      <c r="AZ163" s="19">
        <v>0</v>
      </c>
      <c r="BA163" s="19">
        <v>1</v>
      </c>
      <c r="BB163" s="19" t="s">
        <v>89</v>
      </c>
      <c r="BC163" s="19">
        <v>5</v>
      </c>
      <c r="BD163" s="19">
        <v>2</v>
      </c>
      <c r="BE163" s="19">
        <v>0.05</v>
      </c>
      <c r="BF163" s="19">
        <v>4</v>
      </c>
      <c r="BG163" s="19">
        <v>6</v>
      </c>
      <c r="BH163" s="19">
        <v>0.5</v>
      </c>
      <c r="BI163" s="19">
        <v>10</v>
      </c>
      <c r="BJ163" s="19">
        <v>1</v>
      </c>
      <c r="BK163" s="19">
        <v>1</v>
      </c>
      <c r="BL163" s="19">
        <v>1</v>
      </c>
      <c r="BM163" s="19">
        <v>1</v>
      </c>
      <c r="BN163" s="19">
        <v>0</v>
      </c>
      <c r="BO163" s="19">
        <v>0</v>
      </c>
      <c r="BP163" s="19">
        <v>0</v>
      </c>
      <c r="BQ163" s="19">
        <v>0</v>
      </c>
      <c r="BR163" s="19">
        <v>1</v>
      </c>
      <c r="BS163" s="19">
        <v>1</v>
      </c>
      <c r="BT163" s="19">
        <v>1</v>
      </c>
      <c r="BU163" s="19">
        <v>1</v>
      </c>
    </row>
    <row r="164" spans="1:73" x14ac:dyDescent="0.3">
      <c r="A164" s="26">
        <v>162</v>
      </c>
      <c r="B164" s="19">
        <v>80</v>
      </c>
      <c r="C164" s="19">
        <v>6.2399864196777337E-2</v>
      </c>
      <c r="D164" s="19">
        <v>1.0399977366129559E-3</v>
      </c>
      <c r="E164" s="19">
        <v>4</v>
      </c>
      <c r="G164" s="19">
        <v>1.1895910865188051E-2</v>
      </c>
      <c r="H164" s="19">
        <v>6.7267568569482322E-2</v>
      </c>
      <c r="I164" s="19">
        <v>2.1566711545226339E-2</v>
      </c>
      <c r="J164" s="19">
        <v>1.1895910865188051E-2</v>
      </c>
      <c r="K164" s="19">
        <f t="shared" si="2"/>
        <v>1.1895910865188051E-2</v>
      </c>
      <c r="L164" s="19">
        <v>1.1895910865188051E-2</v>
      </c>
      <c r="N164" s="19">
        <v>-3.4694469519536142E-18</v>
      </c>
      <c r="O164" s="19">
        <v>1.110223024625157E-16</v>
      </c>
      <c r="P164" s="19">
        <v>-3.3306690738754701E-16</v>
      </c>
      <c r="Q164" s="19">
        <v>0</v>
      </c>
      <c r="R164" s="19">
        <v>-0.05</v>
      </c>
      <c r="S164" s="19">
        <v>-0.04</v>
      </c>
      <c r="T164" s="19">
        <v>0.08</v>
      </c>
      <c r="U164" s="19">
        <v>0</v>
      </c>
      <c r="V164" s="19">
        <v>9.3749999999990759E-5</v>
      </c>
      <c r="W164" s="19">
        <v>1.303125000000002E-2</v>
      </c>
      <c r="X164" s="19">
        <v>-2.6062499999999881E-2</v>
      </c>
      <c r="Y164" s="19">
        <v>0</v>
      </c>
      <c r="Z164" s="19">
        <v>0.20000000000000009</v>
      </c>
      <c r="AA164" s="19">
        <v>0.60000000000000009</v>
      </c>
      <c r="AB164" s="19">
        <v>0</v>
      </c>
      <c r="AC164" s="19">
        <v>-0.05</v>
      </c>
      <c r="AD164" s="19">
        <v>-0.04</v>
      </c>
      <c r="AE164" s="19">
        <v>0.08</v>
      </c>
      <c r="AF164" s="19">
        <v>0</v>
      </c>
      <c r="AG164" s="19">
        <v>-1.5E-3</v>
      </c>
      <c r="AH164" s="19">
        <v>0.2030000000000001</v>
      </c>
      <c r="AI164" s="19">
        <v>0.59399999999999997</v>
      </c>
      <c r="AJ164" s="19">
        <v>0</v>
      </c>
      <c r="AK164" s="19">
        <v>32</v>
      </c>
      <c r="AL164" s="19">
        <v>32</v>
      </c>
      <c r="AM164" s="19">
        <v>16</v>
      </c>
      <c r="AN164" s="19">
        <v>0</v>
      </c>
      <c r="AO164" s="19">
        <v>0</v>
      </c>
      <c r="AP164" s="19">
        <v>0</v>
      </c>
      <c r="AQ164" s="19">
        <v>0</v>
      </c>
      <c r="AR164" s="19">
        <v>0</v>
      </c>
      <c r="AS164" s="19" t="s">
        <v>591</v>
      </c>
      <c r="AT164" s="19">
        <v>1</v>
      </c>
      <c r="AU164" s="19">
        <v>0</v>
      </c>
      <c r="AV164" s="19">
        <v>0</v>
      </c>
      <c r="AW164" s="19">
        <v>0</v>
      </c>
      <c r="AX164" s="19">
        <v>0</v>
      </c>
      <c r="AY164" s="19">
        <v>45</v>
      </c>
      <c r="AZ164" s="19">
        <v>0</v>
      </c>
      <c r="BA164" s="19">
        <v>1</v>
      </c>
      <c r="BB164" s="19" t="s">
        <v>89</v>
      </c>
      <c r="BC164" s="19">
        <v>5</v>
      </c>
      <c r="BD164" s="19">
        <v>2</v>
      </c>
      <c r="BE164" s="19">
        <v>0.05</v>
      </c>
      <c r="BF164" s="19">
        <v>4</v>
      </c>
      <c r="BG164" s="19">
        <v>6</v>
      </c>
      <c r="BH164" s="19">
        <v>0.5</v>
      </c>
      <c r="BI164" s="19">
        <v>10</v>
      </c>
      <c r="BJ164" s="19">
        <v>1</v>
      </c>
      <c r="BK164" s="19">
        <v>1</v>
      </c>
      <c r="BL164" s="19">
        <v>1</v>
      </c>
      <c r="BM164" s="19">
        <v>1</v>
      </c>
      <c r="BN164" s="19">
        <v>0</v>
      </c>
      <c r="BO164" s="19">
        <v>0</v>
      </c>
      <c r="BP164" s="19">
        <v>0</v>
      </c>
      <c r="BQ164" s="19">
        <v>0</v>
      </c>
      <c r="BR164" s="19">
        <v>1</v>
      </c>
      <c r="BS164" s="19">
        <v>1</v>
      </c>
      <c r="BT164" s="19">
        <v>1</v>
      </c>
      <c r="BU164" s="19">
        <v>1</v>
      </c>
    </row>
    <row r="165" spans="1:73" x14ac:dyDescent="0.3">
      <c r="A165" s="26">
        <v>163</v>
      </c>
      <c r="B165" s="19">
        <v>80</v>
      </c>
      <c r="C165" s="19">
        <v>9.3599557876586914E-2</v>
      </c>
      <c r="D165" s="19">
        <v>1.5599926312764481E-3</v>
      </c>
      <c r="E165" s="19">
        <v>5</v>
      </c>
      <c r="G165" s="19">
        <v>1.8401288592786121E-2</v>
      </c>
      <c r="H165" s="19">
        <v>9.2470772409448329E-2</v>
      </c>
      <c r="I165" s="19">
        <v>3.2009825151818598E-2</v>
      </c>
      <c r="J165" s="19">
        <v>2.0774670010917169E-2</v>
      </c>
      <c r="K165" s="19">
        <f t="shared" si="2"/>
        <v>2.0774670010917169E-2</v>
      </c>
      <c r="L165" s="19">
        <v>1.8401288592786121E-2</v>
      </c>
      <c r="M165" s="19">
        <v>1.8401288592786121E-2</v>
      </c>
      <c r="N165" s="19">
        <v>2.7755575615628909E-16</v>
      </c>
      <c r="O165" s="19">
        <v>-5.5511151231257827E-17</v>
      </c>
      <c r="P165" s="19">
        <v>-4.4408920985006262E-16</v>
      </c>
      <c r="Q165" s="19">
        <v>0</v>
      </c>
      <c r="R165" s="19">
        <v>5.5E-2</v>
      </c>
      <c r="S165" s="19">
        <v>4.9999999999999958E-3</v>
      </c>
      <c r="T165" s="19">
        <v>0.01</v>
      </c>
      <c r="U165" s="19">
        <v>0</v>
      </c>
      <c r="V165" s="19">
        <v>3.5250000000000108E-2</v>
      </c>
      <c r="W165" s="19">
        <v>-1.2562499999999871E-2</v>
      </c>
      <c r="X165" s="19">
        <v>-2.5124999999999949E-2</v>
      </c>
      <c r="Y165" s="19">
        <v>-0.4</v>
      </c>
      <c r="Z165" s="19">
        <v>-0.2</v>
      </c>
      <c r="AA165" s="19">
        <v>0.60000000000000009</v>
      </c>
      <c r="AB165" s="19">
        <v>0</v>
      </c>
      <c r="AC165" s="19">
        <v>5.5E-2</v>
      </c>
      <c r="AD165" s="19">
        <v>4.9999999999999958E-3</v>
      </c>
      <c r="AE165" s="19">
        <v>0.01</v>
      </c>
      <c r="AF165" s="19">
        <v>0</v>
      </c>
      <c r="AG165" s="19">
        <v>-0.39737499999999998</v>
      </c>
      <c r="AH165" s="19">
        <v>-0.20037499999999989</v>
      </c>
      <c r="AI165" s="19">
        <v>0.59925000000000006</v>
      </c>
      <c r="AJ165" s="19">
        <v>0</v>
      </c>
      <c r="AK165" s="19">
        <v>16</v>
      </c>
      <c r="AL165" s="19">
        <v>48</v>
      </c>
      <c r="AM165" s="19">
        <v>0</v>
      </c>
      <c r="AN165" s="19">
        <v>16</v>
      </c>
      <c r="AO165" s="19">
        <v>0</v>
      </c>
      <c r="AP165" s="19">
        <v>0</v>
      </c>
      <c r="AQ165" s="19">
        <v>0</v>
      </c>
      <c r="AR165" s="19">
        <v>0</v>
      </c>
      <c r="AS165" s="19" t="s">
        <v>592</v>
      </c>
      <c r="AT165" s="19">
        <v>1</v>
      </c>
      <c r="AU165" s="19">
        <v>0</v>
      </c>
      <c r="AV165" s="19">
        <v>0</v>
      </c>
      <c r="AW165" s="19">
        <v>0</v>
      </c>
      <c r="AX165" s="19">
        <v>0</v>
      </c>
      <c r="AY165" s="19">
        <v>45</v>
      </c>
      <c r="AZ165" s="19">
        <v>0</v>
      </c>
      <c r="BA165" s="19">
        <v>1</v>
      </c>
      <c r="BB165" s="19" t="s">
        <v>89</v>
      </c>
      <c r="BC165" s="19">
        <v>5</v>
      </c>
      <c r="BD165" s="19">
        <v>2</v>
      </c>
      <c r="BE165" s="19">
        <v>0.05</v>
      </c>
      <c r="BF165" s="19">
        <v>4</v>
      </c>
      <c r="BG165" s="19">
        <v>6</v>
      </c>
      <c r="BH165" s="19">
        <v>0.5</v>
      </c>
      <c r="BI165" s="19">
        <v>10</v>
      </c>
      <c r="BJ165" s="19">
        <v>1</v>
      </c>
      <c r="BK165" s="19">
        <v>1</v>
      </c>
      <c r="BL165" s="19">
        <v>1</v>
      </c>
      <c r="BM165" s="19">
        <v>1</v>
      </c>
      <c r="BN165" s="19">
        <v>0</v>
      </c>
      <c r="BO165" s="19">
        <v>0</v>
      </c>
      <c r="BP165" s="19">
        <v>0</v>
      </c>
      <c r="BQ165" s="19">
        <v>0</v>
      </c>
      <c r="BR165" s="19">
        <v>1</v>
      </c>
      <c r="BS165" s="19">
        <v>1</v>
      </c>
      <c r="BT165" s="19">
        <v>1</v>
      </c>
      <c r="BU165" s="19">
        <v>1</v>
      </c>
    </row>
    <row r="166" spans="1:73" x14ac:dyDescent="0.3">
      <c r="A166" s="26">
        <v>164</v>
      </c>
      <c r="B166" s="19">
        <v>80</v>
      </c>
      <c r="C166" s="19">
        <v>9.3599319458007813E-2</v>
      </c>
      <c r="D166" s="19">
        <v>1.559988657633464E-3</v>
      </c>
      <c r="E166" s="19">
        <v>5</v>
      </c>
      <c r="G166" s="19">
        <v>1.8401288592786141E-2</v>
      </c>
      <c r="H166" s="19">
        <v>9.2470772409448343E-2</v>
      </c>
      <c r="I166" s="19">
        <v>3.2009825151818619E-2</v>
      </c>
      <c r="J166" s="19">
        <v>2.0774670010917189E-2</v>
      </c>
      <c r="K166" s="19">
        <f t="shared" si="2"/>
        <v>2.0774670010917189E-2</v>
      </c>
      <c r="L166" s="19">
        <v>1.8401288592786141E-2</v>
      </c>
      <c r="M166" s="19">
        <v>1.8401288592786141E-2</v>
      </c>
      <c r="N166" s="19">
        <v>2.7755575615628909E-16</v>
      </c>
      <c r="O166" s="19">
        <v>1.3877787807814459E-16</v>
      </c>
      <c r="P166" s="19">
        <v>-4.4408920985006262E-16</v>
      </c>
      <c r="Q166" s="19">
        <v>0</v>
      </c>
      <c r="R166" s="19">
        <v>5.5E-2</v>
      </c>
      <c r="S166" s="19">
        <v>-5.0000000000000036E-3</v>
      </c>
      <c r="T166" s="19">
        <v>0.01</v>
      </c>
      <c r="U166" s="19">
        <v>0</v>
      </c>
      <c r="V166" s="19">
        <v>3.5250000000000108E-2</v>
      </c>
      <c r="W166" s="19">
        <v>1.256250000000006E-2</v>
      </c>
      <c r="X166" s="19">
        <v>-2.5124999999999949E-2</v>
      </c>
      <c r="Y166" s="19">
        <v>-0.4</v>
      </c>
      <c r="Z166" s="19">
        <v>0.20000000000000009</v>
      </c>
      <c r="AA166" s="19">
        <v>0.60000000000000009</v>
      </c>
      <c r="AB166" s="19">
        <v>0</v>
      </c>
      <c r="AC166" s="19">
        <v>5.5E-2</v>
      </c>
      <c r="AD166" s="19">
        <v>-5.0000000000000036E-3</v>
      </c>
      <c r="AE166" s="19">
        <v>0.01</v>
      </c>
      <c r="AF166" s="19">
        <v>0</v>
      </c>
      <c r="AG166" s="19">
        <v>-0.39737499999999998</v>
      </c>
      <c r="AH166" s="19">
        <v>0.20037500000000011</v>
      </c>
      <c r="AI166" s="19">
        <v>0.59925000000000006</v>
      </c>
      <c r="AJ166" s="19">
        <v>0</v>
      </c>
      <c r="AK166" s="19">
        <v>16</v>
      </c>
      <c r="AL166" s="19">
        <v>48</v>
      </c>
      <c r="AM166" s="19">
        <v>16</v>
      </c>
      <c r="AN166" s="19">
        <v>0</v>
      </c>
      <c r="AO166" s="19">
        <v>0</v>
      </c>
      <c r="AP166" s="19">
        <v>0</v>
      </c>
      <c r="AQ166" s="19">
        <v>0</v>
      </c>
      <c r="AR166" s="19">
        <v>0</v>
      </c>
      <c r="AS166" s="19" t="s">
        <v>593</v>
      </c>
      <c r="AT166" s="19">
        <v>1</v>
      </c>
      <c r="AU166" s="19">
        <v>0</v>
      </c>
      <c r="AV166" s="19">
        <v>0</v>
      </c>
      <c r="AW166" s="19">
        <v>0</v>
      </c>
      <c r="AX166" s="19">
        <v>0</v>
      </c>
      <c r="AY166" s="19">
        <v>45</v>
      </c>
      <c r="AZ166" s="19">
        <v>0</v>
      </c>
      <c r="BA166" s="19">
        <v>1</v>
      </c>
      <c r="BB166" s="19" t="s">
        <v>89</v>
      </c>
      <c r="BC166" s="19">
        <v>5</v>
      </c>
      <c r="BD166" s="19">
        <v>2</v>
      </c>
      <c r="BE166" s="19">
        <v>0.05</v>
      </c>
      <c r="BF166" s="19">
        <v>4</v>
      </c>
      <c r="BG166" s="19">
        <v>6</v>
      </c>
      <c r="BH166" s="19">
        <v>0.5</v>
      </c>
      <c r="BI166" s="19">
        <v>10</v>
      </c>
      <c r="BJ166" s="19">
        <v>1</v>
      </c>
      <c r="BK166" s="19">
        <v>1</v>
      </c>
      <c r="BL166" s="19">
        <v>1</v>
      </c>
      <c r="BM166" s="19">
        <v>1</v>
      </c>
      <c r="BN166" s="19">
        <v>0</v>
      </c>
      <c r="BO166" s="19">
        <v>0</v>
      </c>
      <c r="BP166" s="19">
        <v>0</v>
      </c>
      <c r="BQ166" s="19">
        <v>0</v>
      </c>
      <c r="BR166" s="19">
        <v>1</v>
      </c>
      <c r="BS166" s="19">
        <v>1</v>
      </c>
      <c r="BT166" s="19">
        <v>1</v>
      </c>
      <c r="BU166" s="19">
        <v>1</v>
      </c>
    </row>
    <row r="167" spans="1:73" x14ac:dyDescent="0.3">
      <c r="A167" s="26">
        <v>165</v>
      </c>
      <c r="B167" s="19">
        <v>80</v>
      </c>
      <c r="C167" s="19">
        <v>9.3599557876586914E-2</v>
      </c>
      <c r="D167" s="19">
        <v>1.5599926312764481E-3</v>
      </c>
      <c r="E167" s="19">
        <v>5</v>
      </c>
      <c r="G167" s="19">
        <v>1.8401288592786121E-2</v>
      </c>
      <c r="H167" s="19">
        <v>9.2470772409448329E-2</v>
      </c>
      <c r="I167" s="19">
        <v>3.2009825151818598E-2</v>
      </c>
      <c r="J167" s="19">
        <v>2.0774670010917179E-2</v>
      </c>
      <c r="K167" s="19">
        <f t="shared" si="2"/>
        <v>2.0774670010917179E-2</v>
      </c>
      <c r="L167" s="19">
        <v>1.8401288592786121E-2</v>
      </c>
      <c r="M167" s="19">
        <v>1.8401288592786121E-2</v>
      </c>
      <c r="N167" s="19">
        <v>-3.8857805861880479E-16</v>
      </c>
      <c r="O167" s="19">
        <v>5.5511151231257827E-17</v>
      </c>
      <c r="P167" s="19">
        <v>-4.4408920985006262E-16</v>
      </c>
      <c r="Q167" s="19">
        <v>0</v>
      </c>
      <c r="R167" s="19">
        <v>-5.5E-2</v>
      </c>
      <c r="S167" s="19">
        <v>-4.9999999999999914E-3</v>
      </c>
      <c r="T167" s="19">
        <v>0.01</v>
      </c>
      <c r="U167" s="19">
        <v>0</v>
      </c>
      <c r="V167" s="19">
        <v>-3.5250000000000108E-2</v>
      </c>
      <c r="W167" s="19">
        <v>1.256249999999995E-2</v>
      </c>
      <c r="X167" s="19">
        <v>-2.5124999999999949E-2</v>
      </c>
      <c r="Y167" s="19">
        <v>0.4</v>
      </c>
      <c r="Z167" s="19">
        <v>0.2</v>
      </c>
      <c r="AA167" s="19">
        <v>0.60000000000000009</v>
      </c>
      <c r="AB167" s="19">
        <v>0</v>
      </c>
      <c r="AC167" s="19">
        <v>-5.5E-2</v>
      </c>
      <c r="AD167" s="19">
        <v>-4.9999999999999914E-3</v>
      </c>
      <c r="AE167" s="19">
        <v>0.01</v>
      </c>
      <c r="AF167" s="19">
        <v>0</v>
      </c>
      <c r="AG167" s="19">
        <v>0.39737499999999998</v>
      </c>
      <c r="AH167" s="19">
        <v>0.200375</v>
      </c>
      <c r="AI167" s="19">
        <v>0.59925000000000006</v>
      </c>
      <c r="AJ167" s="19">
        <v>0</v>
      </c>
      <c r="AK167" s="19">
        <v>48</v>
      </c>
      <c r="AL167" s="19">
        <v>16</v>
      </c>
      <c r="AM167" s="19">
        <v>16</v>
      </c>
      <c r="AN167" s="19">
        <v>0</v>
      </c>
      <c r="AO167" s="19">
        <v>0</v>
      </c>
      <c r="AP167" s="19">
        <v>0</v>
      </c>
      <c r="AQ167" s="19">
        <v>0</v>
      </c>
      <c r="AR167" s="19">
        <v>0</v>
      </c>
      <c r="AS167" s="19" t="s">
        <v>594</v>
      </c>
      <c r="AT167" s="19">
        <v>1</v>
      </c>
      <c r="AU167" s="19">
        <v>0</v>
      </c>
      <c r="AV167" s="19">
        <v>0</v>
      </c>
      <c r="AW167" s="19">
        <v>0</v>
      </c>
      <c r="AX167" s="19">
        <v>0</v>
      </c>
      <c r="AY167" s="19">
        <v>45</v>
      </c>
      <c r="AZ167" s="19">
        <v>0</v>
      </c>
      <c r="BA167" s="19">
        <v>1</v>
      </c>
      <c r="BB167" s="19" t="s">
        <v>89</v>
      </c>
      <c r="BC167" s="19">
        <v>5</v>
      </c>
      <c r="BD167" s="19">
        <v>2</v>
      </c>
      <c r="BE167" s="19">
        <v>0.05</v>
      </c>
      <c r="BF167" s="19">
        <v>4</v>
      </c>
      <c r="BG167" s="19">
        <v>6</v>
      </c>
      <c r="BH167" s="19">
        <v>0.5</v>
      </c>
      <c r="BI167" s="19">
        <v>10</v>
      </c>
      <c r="BJ167" s="19">
        <v>1</v>
      </c>
      <c r="BK167" s="19">
        <v>1</v>
      </c>
      <c r="BL167" s="19">
        <v>1</v>
      </c>
      <c r="BM167" s="19">
        <v>1</v>
      </c>
      <c r="BN167" s="19">
        <v>0</v>
      </c>
      <c r="BO167" s="19">
        <v>0</v>
      </c>
      <c r="BP167" s="19">
        <v>0</v>
      </c>
      <c r="BQ167" s="19">
        <v>0</v>
      </c>
      <c r="BR167" s="19">
        <v>1</v>
      </c>
      <c r="BS167" s="19">
        <v>1</v>
      </c>
      <c r="BT167" s="19">
        <v>1</v>
      </c>
      <c r="BU167" s="19">
        <v>1</v>
      </c>
    </row>
    <row r="168" spans="1:73" x14ac:dyDescent="0.3">
      <c r="A168" s="26">
        <v>166</v>
      </c>
      <c r="B168" s="19">
        <v>80</v>
      </c>
      <c r="C168" s="19">
        <v>6.2399625778198242E-2</v>
      </c>
      <c r="D168" s="19">
        <v>1.039993762969971E-3</v>
      </c>
      <c r="E168" s="19">
        <v>3</v>
      </c>
      <c r="G168" s="19">
        <v>3.750000000000327E-4</v>
      </c>
      <c r="H168" s="19">
        <v>9.9375000000000522E-3</v>
      </c>
      <c r="I168" s="19">
        <v>3.750000000000327E-4</v>
      </c>
      <c r="J168" s="19">
        <v>3.750000000000327E-4</v>
      </c>
      <c r="K168" s="19">
        <f t="shared" si="2"/>
        <v>3.750000000000327E-4</v>
      </c>
      <c r="N168" s="19">
        <v>0</v>
      </c>
      <c r="O168" s="19">
        <v>-2.2204460492503131E-16</v>
      </c>
      <c r="P168" s="19">
        <v>0</v>
      </c>
      <c r="Q168" s="19">
        <v>0</v>
      </c>
      <c r="R168" s="19">
        <v>-0.125</v>
      </c>
      <c r="S168" s="19">
        <v>-0.125</v>
      </c>
      <c r="T168" s="19">
        <v>0.25</v>
      </c>
      <c r="U168" s="19">
        <v>0</v>
      </c>
      <c r="V168" s="19">
        <v>-3.7500000000034728E-4</v>
      </c>
      <c r="W168" s="19">
        <v>-3.7499999999990319E-4</v>
      </c>
      <c r="X168" s="19">
        <v>7.4999999999997291E-4</v>
      </c>
      <c r="Y168" s="19">
        <v>-0.5</v>
      </c>
      <c r="Z168" s="19">
        <v>0.5</v>
      </c>
      <c r="AA168" s="19">
        <v>0</v>
      </c>
      <c r="AB168" s="19">
        <v>0</v>
      </c>
      <c r="AC168" s="19">
        <v>-0.125</v>
      </c>
      <c r="AD168" s="19">
        <v>-0.125</v>
      </c>
      <c r="AE168" s="19">
        <v>0.25</v>
      </c>
      <c r="AF168" s="19">
        <v>0</v>
      </c>
      <c r="AG168" s="19">
        <v>-0.5703125</v>
      </c>
      <c r="AH168" s="19">
        <v>0.4296875</v>
      </c>
      <c r="AI168" s="19">
        <v>0.140625</v>
      </c>
      <c r="AJ168" s="19">
        <v>0</v>
      </c>
      <c r="AK168" s="19">
        <v>0</v>
      </c>
      <c r="AL168" s="19">
        <v>40</v>
      </c>
      <c r="AM168" s="19">
        <v>40</v>
      </c>
      <c r="AN168" s="19">
        <v>0</v>
      </c>
      <c r="AO168" s="19">
        <v>0</v>
      </c>
      <c r="AP168" s="19">
        <v>0</v>
      </c>
      <c r="AQ168" s="19">
        <v>0</v>
      </c>
      <c r="AR168" s="19">
        <v>0</v>
      </c>
      <c r="AS168" s="19" t="s">
        <v>595</v>
      </c>
      <c r="AT168" s="19">
        <v>1</v>
      </c>
      <c r="AU168" s="19">
        <v>0</v>
      </c>
      <c r="AV168" s="19">
        <v>0</v>
      </c>
      <c r="AW168" s="19">
        <v>0</v>
      </c>
      <c r="AX168" s="19">
        <v>0</v>
      </c>
      <c r="AY168" s="19">
        <v>45</v>
      </c>
      <c r="AZ168" s="19">
        <v>0</v>
      </c>
      <c r="BA168" s="19">
        <v>1</v>
      </c>
      <c r="BB168" s="19" t="s">
        <v>89</v>
      </c>
      <c r="BC168" s="19">
        <v>5</v>
      </c>
      <c r="BD168" s="19">
        <v>2</v>
      </c>
      <c r="BE168" s="19">
        <v>0.05</v>
      </c>
      <c r="BF168" s="19">
        <v>4</v>
      </c>
      <c r="BG168" s="19">
        <v>6</v>
      </c>
      <c r="BH168" s="19">
        <v>0.5</v>
      </c>
      <c r="BI168" s="19">
        <v>10</v>
      </c>
      <c r="BJ168" s="19">
        <v>1</v>
      </c>
      <c r="BK168" s="19">
        <v>1</v>
      </c>
      <c r="BL168" s="19">
        <v>1</v>
      </c>
      <c r="BM168" s="19">
        <v>1</v>
      </c>
      <c r="BN168" s="19">
        <v>0</v>
      </c>
      <c r="BO168" s="19">
        <v>0</v>
      </c>
      <c r="BP168" s="19">
        <v>0</v>
      </c>
      <c r="BQ168" s="19">
        <v>0</v>
      </c>
      <c r="BR168" s="19">
        <v>1</v>
      </c>
      <c r="BS168" s="19">
        <v>1</v>
      </c>
      <c r="BT168" s="19">
        <v>1</v>
      </c>
      <c r="BU168" s="19">
        <v>1</v>
      </c>
    </row>
    <row r="169" spans="1:73" x14ac:dyDescent="0.3">
      <c r="A169" s="26">
        <v>167</v>
      </c>
      <c r="B169" s="19">
        <v>80</v>
      </c>
      <c r="C169" s="19">
        <v>6.2399625778198242E-2</v>
      </c>
      <c r="D169" s="19">
        <v>1.039993762969971E-3</v>
      </c>
      <c r="E169" s="19">
        <v>3</v>
      </c>
      <c r="G169" s="19">
        <v>3.750000000000327E-4</v>
      </c>
      <c r="H169" s="19">
        <v>9.9375000000000522E-3</v>
      </c>
      <c r="I169" s="19">
        <v>3.750000000000327E-4</v>
      </c>
      <c r="J169" s="19">
        <v>3.750000000000327E-4</v>
      </c>
      <c r="K169" s="19">
        <f t="shared" si="2"/>
        <v>3.750000000000327E-4</v>
      </c>
      <c r="N169" s="19">
        <v>0</v>
      </c>
      <c r="O169" s="19">
        <v>1.110223024625157E-16</v>
      </c>
      <c r="P169" s="19">
        <v>0</v>
      </c>
      <c r="Q169" s="19">
        <v>0</v>
      </c>
      <c r="R169" s="19">
        <v>-0.125</v>
      </c>
      <c r="S169" s="19">
        <v>0.125</v>
      </c>
      <c r="T169" s="19">
        <v>0.25</v>
      </c>
      <c r="U169" s="19">
        <v>0</v>
      </c>
      <c r="V169" s="19">
        <v>-3.7500000000034728E-4</v>
      </c>
      <c r="W169" s="19">
        <v>3.7499999999990319E-4</v>
      </c>
      <c r="X169" s="19">
        <v>7.4999999999997291E-4</v>
      </c>
      <c r="Y169" s="19">
        <v>-0.5</v>
      </c>
      <c r="Z169" s="19">
        <v>-0.5</v>
      </c>
      <c r="AA169" s="19">
        <v>0</v>
      </c>
      <c r="AB169" s="19">
        <v>0</v>
      </c>
      <c r="AC169" s="19">
        <v>-0.125</v>
      </c>
      <c r="AD169" s="19">
        <v>0.125</v>
      </c>
      <c r="AE169" s="19">
        <v>0.25</v>
      </c>
      <c r="AF169" s="19">
        <v>0</v>
      </c>
      <c r="AG169" s="19">
        <v>-0.5703125</v>
      </c>
      <c r="AH169" s="19">
        <v>-0.4296875</v>
      </c>
      <c r="AI169" s="19">
        <v>0.140625</v>
      </c>
      <c r="AJ169" s="19">
        <v>0</v>
      </c>
      <c r="AK169" s="19">
        <v>0</v>
      </c>
      <c r="AL169" s="19">
        <v>40</v>
      </c>
      <c r="AM169" s="19">
        <v>0</v>
      </c>
      <c r="AN169" s="19">
        <v>40</v>
      </c>
      <c r="AO169" s="19">
        <v>0</v>
      </c>
      <c r="AP169" s="19">
        <v>0</v>
      </c>
      <c r="AQ169" s="19">
        <v>0</v>
      </c>
      <c r="AR169" s="19">
        <v>0</v>
      </c>
      <c r="AS169" s="19" t="s">
        <v>596</v>
      </c>
      <c r="AT169" s="19">
        <v>1</v>
      </c>
      <c r="AU169" s="19">
        <v>0</v>
      </c>
      <c r="AV169" s="19">
        <v>0</v>
      </c>
      <c r="AW169" s="19">
        <v>0</v>
      </c>
      <c r="AX169" s="19">
        <v>0</v>
      </c>
      <c r="AY169" s="19">
        <v>45</v>
      </c>
      <c r="AZ169" s="19">
        <v>0</v>
      </c>
      <c r="BA169" s="19">
        <v>1</v>
      </c>
      <c r="BB169" s="19" t="s">
        <v>89</v>
      </c>
      <c r="BC169" s="19">
        <v>5</v>
      </c>
      <c r="BD169" s="19">
        <v>2</v>
      </c>
      <c r="BE169" s="19">
        <v>0.05</v>
      </c>
      <c r="BF169" s="19">
        <v>4</v>
      </c>
      <c r="BG169" s="19">
        <v>6</v>
      </c>
      <c r="BH169" s="19">
        <v>0.5</v>
      </c>
      <c r="BI169" s="19">
        <v>10</v>
      </c>
      <c r="BJ169" s="19">
        <v>1</v>
      </c>
      <c r="BK169" s="19">
        <v>1</v>
      </c>
      <c r="BL169" s="19">
        <v>1</v>
      </c>
      <c r="BM169" s="19">
        <v>1</v>
      </c>
      <c r="BN169" s="19">
        <v>0</v>
      </c>
      <c r="BO169" s="19">
        <v>0</v>
      </c>
      <c r="BP169" s="19">
        <v>0</v>
      </c>
      <c r="BQ169" s="19">
        <v>0</v>
      </c>
      <c r="BR169" s="19">
        <v>1</v>
      </c>
      <c r="BS169" s="19">
        <v>1</v>
      </c>
      <c r="BT169" s="19">
        <v>1</v>
      </c>
      <c r="BU169" s="19">
        <v>1</v>
      </c>
    </row>
    <row r="170" spans="1:73" x14ac:dyDescent="0.3">
      <c r="A170" s="26">
        <v>168</v>
      </c>
      <c r="B170" s="19">
        <v>80</v>
      </c>
      <c r="C170" s="19">
        <v>4.6799421310424798E-2</v>
      </c>
      <c r="D170" s="19">
        <v>7.799903551737468E-4</v>
      </c>
      <c r="E170" s="19">
        <v>3</v>
      </c>
      <c r="G170" s="19">
        <v>3.7500000000005118E-4</v>
      </c>
      <c r="H170" s="19">
        <v>9.9375000000000522E-3</v>
      </c>
      <c r="I170" s="19">
        <v>3.7500000000005118E-4</v>
      </c>
      <c r="J170" s="19">
        <v>3.7500000000005118E-4</v>
      </c>
      <c r="K170" s="19">
        <f t="shared" si="2"/>
        <v>3.7500000000005118E-4</v>
      </c>
      <c r="N170" s="19">
        <v>0</v>
      </c>
      <c r="O170" s="19">
        <v>1.110223024625157E-16</v>
      </c>
      <c r="P170" s="19">
        <v>0</v>
      </c>
      <c r="Q170" s="19">
        <v>0</v>
      </c>
      <c r="R170" s="19">
        <v>0.125</v>
      </c>
      <c r="S170" s="19">
        <v>0.125</v>
      </c>
      <c r="T170" s="19">
        <v>0.25</v>
      </c>
      <c r="U170" s="19">
        <v>0</v>
      </c>
      <c r="V170" s="19">
        <v>3.7500000000034728E-4</v>
      </c>
      <c r="W170" s="19">
        <v>3.7500000000001421E-4</v>
      </c>
      <c r="X170" s="19">
        <v>7.4999999999997291E-4</v>
      </c>
      <c r="Y170" s="19">
        <v>0.5</v>
      </c>
      <c r="Z170" s="19">
        <v>-0.5</v>
      </c>
      <c r="AA170" s="19">
        <v>0</v>
      </c>
      <c r="AB170" s="19">
        <v>0</v>
      </c>
      <c r="AC170" s="19">
        <v>0.125</v>
      </c>
      <c r="AD170" s="19">
        <v>0.125</v>
      </c>
      <c r="AE170" s="19">
        <v>0.25</v>
      </c>
      <c r="AF170" s="19">
        <v>0</v>
      </c>
      <c r="AG170" s="19">
        <v>0.5703125</v>
      </c>
      <c r="AH170" s="19">
        <v>-0.4296875</v>
      </c>
      <c r="AI170" s="19">
        <v>0.140625</v>
      </c>
      <c r="AJ170" s="19">
        <v>0</v>
      </c>
      <c r="AK170" s="19">
        <v>40</v>
      </c>
      <c r="AL170" s="19">
        <v>0</v>
      </c>
      <c r="AM170" s="19">
        <v>0</v>
      </c>
      <c r="AN170" s="19">
        <v>40</v>
      </c>
      <c r="AO170" s="19">
        <v>0</v>
      </c>
      <c r="AP170" s="19">
        <v>0</v>
      </c>
      <c r="AQ170" s="19">
        <v>0</v>
      </c>
      <c r="AR170" s="19">
        <v>0</v>
      </c>
      <c r="AS170" s="19" t="s">
        <v>597</v>
      </c>
      <c r="AT170" s="19">
        <v>1</v>
      </c>
      <c r="AU170" s="19">
        <v>0</v>
      </c>
      <c r="AV170" s="19">
        <v>0</v>
      </c>
      <c r="AW170" s="19">
        <v>0</v>
      </c>
      <c r="AX170" s="19">
        <v>0</v>
      </c>
      <c r="AY170" s="19">
        <v>45</v>
      </c>
      <c r="AZ170" s="19">
        <v>0</v>
      </c>
      <c r="BA170" s="19">
        <v>1</v>
      </c>
      <c r="BB170" s="19" t="s">
        <v>89</v>
      </c>
      <c r="BC170" s="19">
        <v>5</v>
      </c>
      <c r="BD170" s="19">
        <v>2</v>
      </c>
      <c r="BE170" s="19">
        <v>0.05</v>
      </c>
      <c r="BF170" s="19">
        <v>4</v>
      </c>
      <c r="BG170" s="19">
        <v>6</v>
      </c>
      <c r="BH170" s="19">
        <v>0.5</v>
      </c>
      <c r="BI170" s="19">
        <v>10</v>
      </c>
      <c r="BJ170" s="19">
        <v>1</v>
      </c>
      <c r="BK170" s="19">
        <v>1</v>
      </c>
      <c r="BL170" s="19">
        <v>1</v>
      </c>
      <c r="BM170" s="19">
        <v>1</v>
      </c>
      <c r="BN170" s="19">
        <v>0</v>
      </c>
      <c r="BO170" s="19">
        <v>0</v>
      </c>
      <c r="BP170" s="19">
        <v>0</v>
      </c>
      <c r="BQ170" s="19">
        <v>0</v>
      </c>
      <c r="BR170" s="19">
        <v>1</v>
      </c>
      <c r="BS170" s="19">
        <v>1</v>
      </c>
      <c r="BT170" s="19">
        <v>1</v>
      </c>
      <c r="BU170" s="19">
        <v>1</v>
      </c>
    </row>
    <row r="171" spans="1:73" x14ac:dyDescent="0.3">
      <c r="A171" s="26">
        <v>169</v>
      </c>
      <c r="B171" s="19">
        <v>80</v>
      </c>
      <c r="C171" s="19">
        <v>6.2399864196777337E-2</v>
      </c>
      <c r="D171" s="19">
        <v>1.0399977366129559E-3</v>
      </c>
      <c r="E171" s="19">
        <v>4</v>
      </c>
      <c r="G171" s="19">
        <v>2.0984089955249762E-3</v>
      </c>
      <c r="H171" s="19">
        <v>6.1136885347554307E-2</v>
      </c>
      <c r="I171" s="19">
        <v>1.003927832939203E-2</v>
      </c>
      <c r="J171" s="19">
        <v>2.0984089955249762E-3</v>
      </c>
      <c r="K171" s="19">
        <f t="shared" si="2"/>
        <v>2.0984089955249762E-3</v>
      </c>
      <c r="L171" s="19">
        <v>2.0984089955249762E-3</v>
      </c>
      <c r="N171" s="19">
        <v>-2.775557561562891E-17</v>
      </c>
      <c r="O171" s="19">
        <v>-3.3306690738754701E-16</v>
      </c>
      <c r="P171" s="19">
        <v>0</v>
      </c>
      <c r="Q171" s="19">
        <v>0</v>
      </c>
      <c r="R171" s="19">
        <v>0.34375</v>
      </c>
      <c r="S171" s="19">
        <v>0.125</v>
      </c>
      <c r="T171" s="19">
        <v>-0.25</v>
      </c>
      <c r="U171" s="19">
        <v>0</v>
      </c>
      <c r="V171" s="19">
        <v>4.5937500000000353E-3</v>
      </c>
      <c r="W171" s="19">
        <v>-1.031250000000095E-3</v>
      </c>
      <c r="X171" s="19">
        <v>2.0625000000000782E-3</v>
      </c>
      <c r="Y171" s="19">
        <v>-0.25</v>
      </c>
      <c r="Z171" s="19">
        <v>0.5</v>
      </c>
      <c r="AA171" s="19">
        <v>0</v>
      </c>
      <c r="AB171" s="19">
        <v>0</v>
      </c>
      <c r="AC171" s="19">
        <v>0.34375</v>
      </c>
      <c r="AD171" s="19">
        <v>0.125</v>
      </c>
      <c r="AE171" s="19">
        <v>-0.25</v>
      </c>
      <c r="AF171" s="19">
        <v>0</v>
      </c>
      <c r="AG171" s="19">
        <v>-0.23828125</v>
      </c>
      <c r="AH171" s="19">
        <v>0.4296875</v>
      </c>
      <c r="AI171" s="19">
        <v>0.140625</v>
      </c>
      <c r="AJ171" s="19">
        <v>0</v>
      </c>
      <c r="AK171" s="19">
        <v>10</v>
      </c>
      <c r="AL171" s="19">
        <v>30</v>
      </c>
      <c r="AM171" s="19">
        <v>40</v>
      </c>
      <c r="AN171" s="19">
        <v>0</v>
      </c>
      <c r="AO171" s="19">
        <v>0</v>
      </c>
      <c r="AP171" s="19">
        <v>0</v>
      </c>
      <c r="AQ171" s="19">
        <v>0</v>
      </c>
      <c r="AR171" s="19">
        <v>0</v>
      </c>
      <c r="AS171" s="19" t="s">
        <v>598</v>
      </c>
      <c r="AT171" s="19">
        <v>1</v>
      </c>
      <c r="AU171" s="19">
        <v>0</v>
      </c>
      <c r="AV171" s="19">
        <v>0</v>
      </c>
      <c r="AW171" s="19">
        <v>0</v>
      </c>
      <c r="AX171" s="19">
        <v>0</v>
      </c>
      <c r="AY171" s="19">
        <v>45</v>
      </c>
      <c r="AZ171" s="19">
        <v>0</v>
      </c>
      <c r="BA171" s="19">
        <v>1</v>
      </c>
      <c r="BB171" s="19" t="s">
        <v>89</v>
      </c>
      <c r="BC171" s="19">
        <v>5</v>
      </c>
      <c r="BD171" s="19">
        <v>2</v>
      </c>
      <c r="BE171" s="19">
        <v>0.05</v>
      </c>
      <c r="BF171" s="19">
        <v>4</v>
      </c>
      <c r="BG171" s="19">
        <v>6</v>
      </c>
      <c r="BH171" s="19">
        <v>0.5</v>
      </c>
      <c r="BI171" s="19">
        <v>10</v>
      </c>
      <c r="BJ171" s="19">
        <v>1</v>
      </c>
      <c r="BK171" s="19">
        <v>1</v>
      </c>
      <c r="BL171" s="19">
        <v>1</v>
      </c>
      <c r="BM171" s="19">
        <v>1</v>
      </c>
      <c r="BN171" s="19">
        <v>0</v>
      </c>
      <c r="BO171" s="19">
        <v>0</v>
      </c>
      <c r="BP171" s="19">
        <v>0</v>
      </c>
      <c r="BQ171" s="19">
        <v>0</v>
      </c>
      <c r="BR171" s="19">
        <v>1</v>
      </c>
      <c r="BS171" s="19">
        <v>1</v>
      </c>
      <c r="BT171" s="19">
        <v>1</v>
      </c>
      <c r="BU171" s="19">
        <v>1</v>
      </c>
    </row>
    <row r="172" spans="1:73" x14ac:dyDescent="0.3">
      <c r="A172" s="26">
        <v>170</v>
      </c>
      <c r="B172" s="19">
        <v>80</v>
      </c>
      <c r="C172" s="19">
        <v>6.2399625778198242E-2</v>
      </c>
      <c r="D172" s="19">
        <v>1.039993762969971E-3</v>
      </c>
      <c r="E172" s="19">
        <v>4</v>
      </c>
      <c r="G172" s="19">
        <v>2.0984089955249762E-3</v>
      </c>
      <c r="H172" s="19">
        <v>6.1136885347554307E-2</v>
      </c>
      <c r="I172" s="19">
        <v>1.003927832939203E-2</v>
      </c>
      <c r="J172" s="19">
        <v>2.0984089955249762E-3</v>
      </c>
      <c r="K172" s="19">
        <f t="shared" si="2"/>
        <v>2.0984089955249762E-3</v>
      </c>
      <c r="L172" s="19">
        <v>2.0984089955249762E-3</v>
      </c>
      <c r="N172" s="19">
        <v>-2.775557561562891E-17</v>
      </c>
      <c r="O172" s="19">
        <v>2.2204460492503131E-16</v>
      </c>
      <c r="P172" s="19">
        <v>0</v>
      </c>
      <c r="Q172" s="19">
        <v>0</v>
      </c>
      <c r="R172" s="19">
        <v>0.34375</v>
      </c>
      <c r="S172" s="19">
        <v>-0.125</v>
      </c>
      <c r="T172" s="19">
        <v>-0.25</v>
      </c>
      <c r="U172" s="19">
        <v>0</v>
      </c>
      <c r="V172" s="19">
        <v>4.5937500000000353E-3</v>
      </c>
      <c r="W172" s="19">
        <v>1.031250000000095E-3</v>
      </c>
      <c r="X172" s="19">
        <v>2.0625000000000782E-3</v>
      </c>
      <c r="Y172" s="19">
        <v>-0.25</v>
      </c>
      <c r="Z172" s="19">
        <v>-0.5</v>
      </c>
      <c r="AA172" s="19">
        <v>0</v>
      </c>
      <c r="AB172" s="19">
        <v>0</v>
      </c>
      <c r="AC172" s="19">
        <v>0.34375</v>
      </c>
      <c r="AD172" s="19">
        <v>-0.125</v>
      </c>
      <c r="AE172" s="19">
        <v>-0.25</v>
      </c>
      <c r="AF172" s="19">
        <v>0</v>
      </c>
      <c r="AG172" s="19">
        <v>-0.23828125</v>
      </c>
      <c r="AH172" s="19">
        <v>-0.4296875</v>
      </c>
      <c r="AI172" s="19">
        <v>0.140625</v>
      </c>
      <c r="AJ172" s="19">
        <v>0</v>
      </c>
      <c r="AK172" s="19">
        <v>10</v>
      </c>
      <c r="AL172" s="19">
        <v>30</v>
      </c>
      <c r="AM172" s="19">
        <v>0</v>
      </c>
      <c r="AN172" s="19">
        <v>40</v>
      </c>
      <c r="AO172" s="19">
        <v>0</v>
      </c>
      <c r="AP172" s="19">
        <v>0</v>
      </c>
      <c r="AQ172" s="19">
        <v>0</v>
      </c>
      <c r="AR172" s="19">
        <v>0</v>
      </c>
      <c r="AS172" s="19" t="s">
        <v>599</v>
      </c>
      <c r="AT172" s="19">
        <v>1</v>
      </c>
      <c r="AU172" s="19">
        <v>0</v>
      </c>
      <c r="AV172" s="19">
        <v>0</v>
      </c>
      <c r="AW172" s="19">
        <v>0</v>
      </c>
      <c r="AX172" s="19">
        <v>0</v>
      </c>
      <c r="AY172" s="19">
        <v>45</v>
      </c>
      <c r="AZ172" s="19">
        <v>0</v>
      </c>
      <c r="BA172" s="19">
        <v>1</v>
      </c>
      <c r="BB172" s="19" t="s">
        <v>89</v>
      </c>
      <c r="BC172" s="19">
        <v>5</v>
      </c>
      <c r="BD172" s="19">
        <v>2</v>
      </c>
      <c r="BE172" s="19">
        <v>0.05</v>
      </c>
      <c r="BF172" s="19">
        <v>4</v>
      </c>
      <c r="BG172" s="19">
        <v>6</v>
      </c>
      <c r="BH172" s="19">
        <v>0.5</v>
      </c>
      <c r="BI172" s="19">
        <v>10</v>
      </c>
      <c r="BJ172" s="19">
        <v>1</v>
      </c>
      <c r="BK172" s="19">
        <v>1</v>
      </c>
      <c r="BL172" s="19">
        <v>1</v>
      </c>
      <c r="BM172" s="19">
        <v>1</v>
      </c>
      <c r="BN172" s="19">
        <v>0</v>
      </c>
      <c r="BO172" s="19">
        <v>0</v>
      </c>
      <c r="BP172" s="19">
        <v>0</v>
      </c>
      <c r="BQ172" s="19">
        <v>0</v>
      </c>
      <c r="BR172" s="19">
        <v>1</v>
      </c>
      <c r="BS172" s="19">
        <v>1</v>
      </c>
      <c r="BT172" s="19">
        <v>1</v>
      </c>
      <c r="BU172" s="19">
        <v>1</v>
      </c>
    </row>
    <row r="173" spans="1:73" x14ac:dyDescent="0.3">
      <c r="A173" s="26">
        <v>171</v>
      </c>
      <c r="B173" s="19">
        <v>80</v>
      </c>
      <c r="C173" s="19">
        <v>7.7999353408813477E-2</v>
      </c>
      <c r="D173" s="19">
        <v>1.2999892234802251E-3</v>
      </c>
      <c r="E173" s="19">
        <v>4</v>
      </c>
      <c r="G173" s="19">
        <v>2.0984089955249671E-3</v>
      </c>
      <c r="H173" s="19">
        <v>6.1136885347554307E-2</v>
      </c>
      <c r="I173" s="19">
        <v>1.0039278329392051E-2</v>
      </c>
      <c r="J173" s="19">
        <v>2.0984089955249671E-3</v>
      </c>
      <c r="K173" s="19">
        <f t="shared" si="2"/>
        <v>2.0984089955249671E-3</v>
      </c>
      <c r="L173" s="19">
        <v>2.0984089955249671E-3</v>
      </c>
      <c r="N173" s="19">
        <v>-5.5511151231257827E-17</v>
      </c>
      <c r="O173" s="19">
        <v>2.2204460492503131E-16</v>
      </c>
      <c r="P173" s="19">
        <v>0</v>
      </c>
      <c r="Q173" s="19">
        <v>0</v>
      </c>
      <c r="R173" s="19">
        <v>-0.34375</v>
      </c>
      <c r="S173" s="19">
        <v>-0.125</v>
      </c>
      <c r="T173" s="19">
        <v>-0.25</v>
      </c>
      <c r="U173" s="19">
        <v>0</v>
      </c>
      <c r="V173" s="19">
        <v>-4.5937500000000353E-3</v>
      </c>
      <c r="W173" s="19">
        <v>1.031249999999984E-3</v>
      </c>
      <c r="X173" s="19">
        <v>2.0625000000000782E-3</v>
      </c>
      <c r="Y173" s="19">
        <v>0.25</v>
      </c>
      <c r="Z173" s="19">
        <v>-0.5</v>
      </c>
      <c r="AA173" s="19">
        <v>0</v>
      </c>
      <c r="AB173" s="19">
        <v>0</v>
      </c>
      <c r="AC173" s="19">
        <v>-0.34375</v>
      </c>
      <c r="AD173" s="19">
        <v>-0.125</v>
      </c>
      <c r="AE173" s="19">
        <v>-0.25</v>
      </c>
      <c r="AF173" s="19">
        <v>0</v>
      </c>
      <c r="AG173" s="19">
        <v>0.23828125</v>
      </c>
      <c r="AH173" s="19">
        <v>-0.4296875</v>
      </c>
      <c r="AI173" s="19">
        <v>0.140625</v>
      </c>
      <c r="AJ173" s="19">
        <v>0</v>
      </c>
      <c r="AK173" s="19">
        <v>30</v>
      </c>
      <c r="AL173" s="19">
        <v>10</v>
      </c>
      <c r="AM173" s="19">
        <v>0</v>
      </c>
      <c r="AN173" s="19">
        <v>40</v>
      </c>
      <c r="AO173" s="19">
        <v>0</v>
      </c>
      <c r="AP173" s="19">
        <v>0</v>
      </c>
      <c r="AQ173" s="19">
        <v>0</v>
      </c>
      <c r="AR173" s="19">
        <v>0</v>
      </c>
      <c r="AS173" s="19" t="s">
        <v>600</v>
      </c>
      <c r="AT173" s="19">
        <v>1</v>
      </c>
      <c r="AU173" s="19">
        <v>0</v>
      </c>
      <c r="AV173" s="19">
        <v>0</v>
      </c>
      <c r="AW173" s="19">
        <v>0</v>
      </c>
      <c r="AX173" s="19">
        <v>0</v>
      </c>
      <c r="AY173" s="19">
        <v>45</v>
      </c>
      <c r="AZ173" s="19">
        <v>0</v>
      </c>
      <c r="BA173" s="19">
        <v>1</v>
      </c>
      <c r="BB173" s="19" t="s">
        <v>89</v>
      </c>
      <c r="BC173" s="19">
        <v>5</v>
      </c>
      <c r="BD173" s="19">
        <v>2</v>
      </c>
      <c r="BE173" s="19">
        <v>0.05</v>
      </c>
      <c r="BF173" s="19">
        <v>4</v>
      </c>
      <c r="BG173" s="19">
        <v>6</v>
      </c>
      <c r="BH173" s="19">
        <v>0.5</v>
      </c>
      <c r="BI173" s="19">
        <v>10</v>
      </c>
      <c r="BJ173" s="19">
        <v>1</v>
      </c>
      <c r="BK173" s="19">
        <v>1</v>
      </c>
      <c r="BL173" s="19">
        <v>1</v>
      </c>
      <c r="BM173" s="19">
        <v>1</v>
      </c>
      <c r="BN173" s="19">
        <v>0</v>
      </c>
      <c r="BO173" s="19">
        <v>0</v>
      </c>
      <c r="BP173" s="19">
        <v>0</v>
      </c>
      <c r="BQ173" s="19">
        <v>0</v>
      </c>
      <c r="BR173" s="19">
        <v>1</v>
      </c>
      <c r="BS173" s="19">
        <v>1</v>
      </c>
      <c r="BT173" s="19">
        <v>1</v>
      </c>
      <c r="BU173" s="19">
        <v>1</v>
      </c>
    </row>
    <row r="174" spans="1:73" x14ac:dyDescent="0.3">
      <c r="A174" s="26">
        <v>172</v>
      </c>
      <c r="B174" s="19">
        <v>80</v>
      </c>
      <c r="C174" s="19">
        <v>4.6799898147583008E-2</v>
      </c>
      <c r="D174" s="19">
        <v>7.7999830245971684E-4</v>
      </c>
      <c r="E174" s="19">
        <v>3</v>
      </c>
      <c r="G174" s="19">
        <v>9.3750000000022052E-5</v>
      </c>
      <c r="H174" s="19">
        <v>9.3750000000022052E-5</v>
      </c>
      <c r="I174" s="19">
        <v>6.0000000000000704E-3</v>
      </c>
      <c r="J174" s="19">
        <v>6.0000000000000704E-3</v>
      </c>
      <c r="K174" s="19">
        <f t="shared" si="2"/>
        <v>9.3750000000022052E-5</v>
      </c>
      <c r="N174" s="19">
        <v>1.110223024625157E-16</v>
      </c>
      <c r="O174" s="19">
        <v>-1.110223024625157E-16</v>
      </c>
      <c r="P174" s="19">
        <v>-6.9388939039072284E-18</v>
      </c>
      <c r="Q174" s="19">
        <v>0</v>
      </c>
      <c r="R174" s="19">
        <v>0.15625</v>
      </c>
      <c r="S174" s="19">
        <v>0.15625</v>
      </c>
      <c r="T174" s="19">
        <v>-0.3125</v>
      </c>
      <c r="U174" s="19">
        <v>0</v>
      </c>
      <c r="V174" s="19">
        <v>-9.3750000000114575E-5</v>
      </c>
      <c r="W174" s="19">
        <v>-9.3750000000003553E-5</v>
      </c>
      <c r="X174" s="19">
        <v>1.8750000000000711E-4</v>
      </c>
      <c r="Y174" s="19">
        <v>-0.5</v>
      </c>
      <c r="Z174" s="19">
        <v>0.5</v>
      </c>
      <c r="AA174" s="19">
        <v>0</v>
      </c>
      <c r="AB174" s="19">
        <v>0</v>
      </c>
      <c r="AC174" s="19">
        <v>0.15625</v>
      </c>
      <c r="AD174" s="19">
        <v>0.15625</v>
      </c>
      <c r="AE174" s="19">
        <v>-0.3125</v>
      </c>
      <c r="AF174" s="19">
        <v>0</v>
      </c>
      <c r="AG174" s="19">
        <v>-0.53515625</v>
      </c>
      <c r="AH174" s="19">
        <v>0.46484375</v>
      </c>
      <c r="AI174" s="19">
        <v>7.03125E-2</v>
      </c>
      <c r="AJ174" s="19">
        <v>0</v>
      </c>
      <c r="AK174" s="19">
        <v>0</v>
      </c>
      <c r="AL174" s="19">
        <v>40</v>
      </c>
      <c r="AM174" s="19">
        <v>40</v>
      </c>
      <c r="AN174" s="19">
        <v>0</v>
      </c>
      <c r="AO174" s="19">
        <v>0</v>
      </c>
      <c r="AP174" s="19">
        <v>0</v>
      </c>
      <c r="AQ174" s="19">
        <v>0</v>
      </c>
      <c r="AR174" s="19">
        <v>0</v>
      </c>
      <c r="AS174" s="19" t="s">
        <v>601</v>
      </c>
      <c r="AT174" s="19">
        <v>1</v>
      </c>
      <c r="AU174" s="19">
        <v>0</v>
      </c>
      <c r="AV174" s="19">
        <v>0</v>
      </c>
      <c r="AW174" s="19">
        <v>0</v>
      </c>
      <c r="AX174" s="19">
        <v>0</v>
      </c>
      <c r="AY174" s="19">
        <v>45</v>
      </c>
      <c r="AZ174" s="19">
        <v>0</v>
      </c>
      <c r="BA174" s="19">
        <v>1</v>
      </c>
      <c r="BB174" s="19" t="s">
        <v>89</v>
      </c>
      <c r="BC174" s="19">
        <v>5</v>
      </c>
      <c r="BD174" s="19">
        <v>2</v>
      </c>
      <c r="BE174" s="19">
        <v>0.05</v>
      </c>
      <c r="BF174" s="19">
        <v>4</v>
      </c>
      <c r="BG174" s="19">
        <v>6</v>
      </c>
      <c r="BH174" s="19">
        <v>0.5</v>
      </c>
      <c r="BI174" s="19">
        <v>10</v>
      </c>
      <c r="BJ174" s="19">
        <v>1</v>
      </c>
      <c r="BK174" s="19">
        <v>1</v>
      </c>
      <c r="BL174" s="19">
        <v>1</v>
      </c>
      <c r="BM174" s="19">
        <v>1</v>
      </c>
      <c r="BN174" s="19">
        <v>0</v>
      </c>
      <c r="BO174" s="19">
        <v>0</v>
      </c>
      <c r="BP174" s="19">
        <v>0</v>
      </c>
      <c r="BQ174" s="19">
        <v>0</v>
      </c>
      <c r="BR174" s="19">
        <v>1</v>
      </c>
      <c r="BS174" s="19">
        <v>1</v>
      </c>
      <c r="BT174" s="19">
        <v>1</v>
      </c>
      <c r="BU174" s="19">
        <v>1</v>
      </c>
    </row>
    <row r="175" spans="1:73" x14ac:dyDescent="0.3">
      <c r="A175" s="26">
        <v>173</v>
      </c>
      <c r="B175" s="19">
        <v>80</v>
      </c>
      <c r="C175" s="19">
        <v>4.6799659729003913E-2</v>
      </c>
      <c r="D175" s="19">
        <v>7.7999432881673176E-4</v>
      </c>
      <c r="E175" s="19">
        <v>3</v>
      </c>
      <c r="G175" s="19">
        <v>9.3750000000022052E-5</v>
      </c>
      <c r="H175" s="19">
        <v>9.3750000000022052E-5</v>
      </c>
      <c r="I175" s="19">
        <v>6.0000000000000608E-3</v>
      </c>
      <c r="J175" s="19">
        <v>6.0000000000000608E-3</v>
      </c>
      <c r="K175" s="19">
        <f t="shared" si="2"/>
        <v>9.3750000000022052E-5</v>
      </c>
      <c r="N175" s="19">
        <v>1.110223024625157E-16</v>
      </c>
      <c r="O175" s="19">
        <v>1.110223024625157E-16</v>
      </c>
      <c r="P175" s="19">
        <v>-6.9388939039072284E-18</v>
      </c>
      <c r="Q175" s="19">
        <v>0</v>
      </c>
      <c r="R175" s="19">
        <v>0.15625</v>
      </c>
      <c r="S175" s="19">
        <v>-0.15625</v>
      </c>
      <c r="T175" s="19">
        <v>-0.3125</v>
      </c>
      <c r="U175" s="19">
        <v>0</v>
      </c>
      <c r="V175" s="19">
        <v>-9.3750000000114575E-5</v>
      </c>
      <c r="W175" s="19">
        <v>9.3750000000003553E-5</v>
      </c>
      <c r="X175" s="19">
        <v>1.8750000000000711E-4</v>
      </c>
      <c r="Y175" s="19">
        <v>-0.5</v>
      </c>
      <c r="Z175" s="19">
        <v>-0.5</v>
      </c>
      <c r="AA175" s="19">
        <v>0</v>
      </c>
      <c r="AB175" s="19">
        <v>0</v>
      </c>
      <c r="AC175" s="19">
        <v>0.15625</v>
      </c>
      <c r="AD175" s="19">
        <v>-0.15625</v>
      </c>
      <c r="AE175" s="19">
        <v>-0.3125</v>
      </c>
      <c r="AF175" s="19">
        <v>0</v>
      </c>
      <c r="AG175" s="19">
        <v>-0.53515625</v>
      </c>
      <c r="AH175" s="19">
        <v>-0.46484375</v>
      </c>
      <c r="AI175" s="19">
        <v>7.03125E-2</v>
      </c>
      <c r="AJ175" s="19">
        <v>0</v>
      </c>
      <c r="AK175" s="19">
        <v>0</v>
      </c>
      <c r="AL175" s="19">
        <v>40</v>
      </c>
      <c r="AM175" s="19">
        <v>0</v>
      </c>
      <c r="AN175" s="19">
        <v>40</v>
      </c>
      <c r="AO175" s="19">
        <v>0</v>
      </c>
      <c r="AP175" s="19">
        <v>0</v>
      </c>
      <c r="AQ175" s="19">
        <v>0</v>
      </c>
      <c r="AR175" s="19">
        <v>0</v>
      </c>
      <c r="AS175" s="19" t="s">
        <v>602</v>
      </c>
      <c r="AT175" s="19">
        <v>1</v>
      </c>
      <c r="AU175" s="19">
        <v>0</v>
      </c>
      <c r="AV175" s="19">
        <v>0</v>
      </c>
      <c r="AW175" s="19">
        <v>0</v>
      </c>
      <c r="AX175" s="19">
        <v>0</v>
      </c>
      <c r="AY175" s="19">
        <v>45</v>
      </c>
      <c r="AZ175" s="19">
        <v>0</v>
      </c>
      <c r="BA175" s="19">
        <v>1</v>
      </c>
      <c r="BB175" s="19" t="s">
        <v>89</v>
      </c>
      <c r="BC175" s="19">
        <v>5</v>
      </c>
      <c r="BD175" s="19">
        <v>2</v>
      </c>
      <c r="BE175" s="19">
        <v>0.05</v>
      </c>
      <c r="BF175" s="19">
        <v>4</v>
      </c>
      <c r="BG175" s="19">
        <v>6</v>
      </c>
      <c r="BH175" s="19">
        <v>0.5</v>
      </c>
      <c r="BI175" s="19">
        <v>10</v>
      </c>
      <c r="BJ175" s="19">
        <v>1</v>
      </c>
      <c r="BK175" s="19">
        <v>1</v>
      </c>
      <c r="BL175" s="19">
        <v>1</v>
      </c>
      <c r="BM175" s="19">
        <v>1</v>
      </c>
      <c r="BN175" s="19">
        <v>0</v>
      </c>
      <c r="BO175" s="19">
        <v>0</v>
      </c>
      <c r="BP175" s="19">
        <v>0</v>
      </c>
      <c r="BQ175" s="19">
        <v>0</v>
      </c>
      <c r="BR175" s="19">
        <v>1</v>
      </c>
      <c r="BS175" s="19">
        <v>1</v>
      </c>
      <c r="BT175" s="19">
        <v>1</v>
      </c>
      <c r="BU175" s="19">
        <v>1</v>
      </c>
    </row>
    <row r="176" spans="1:73" x14ac:dyDescent="0.3">
      <c r="A176" s="26">
        <v>174</v>
      </c>
      <c r="B176" s="19">
        <v>80</v>
      </c>
      <c r="C176" s="19">
        <v>7.7999591827392578E-2</v>
      </c>
      <c r="D176" s="19">
        <v>1.2999931971232101E-3</v>
      </c>
      <c r="E176" s="19">
        <v>4</v>
      </c>
      <c r="G176" s="19">
        <v>8.7569726682512929E-3</v>
      </c>
      <c r="H176" s="19">
        <v>5.4181957977840693E-2</v>
      </c>
      <c r="I176" s="19">
        <v>8.7569726682512929E-3</v>
      </c>
      <c r="J176" s="19">
        <v>1.3197012268407591E-2</v>
      </c>
      <c r="K176" s="19">
        <f t="shared" si="2"/>
        <v>8.7569726682512929E-3</v>
      </c>
      <c r="L176" s="19">
        <v>1.3197012268407591E-2</v>
      </c>
      <c r="N176" s="19">
        <v>2.2204460492503131E-16</v>
      </c>
      <c r="O176" s="19">
        <v>1.3877787807814459E-16</v>
      </c>
      <c r="P176" s="19">
        <v>6.9388939039072284E-18</v>
      </c>
      <c r="Q176" s="19">
        <v>0</v>
      </c>
      <c r="R176" s="19">
        <v>0.15625</v>
      </c>
      <c r="S176" s="19">
        <v>-6.2500000000000014E-2</v>
      </c>
      <c r="T176" s="19">
        <v>-0.3125</v>
      </c>
      <c r="U176" s="19">
        <v>0</v>
      </c>
      <c r="V176" s="19">
        <v>8.9062500000001155E-3</v>
      </c>
      <c r="W176" s="19">
        <v>-7.9687499999999134E-3</v>
      </c>
      <c r="X176" s="19">
        <v>-1.7812500000000009E-2</v>
      </c>
      <c r="Y176" s="19">
        <v>-0.5</v>
      </c>
      <c r="Z176" s="19">
        <v>0.25000000000000011</v>
      </c>
      <c r="AA176" s="19">
        <v>0</v>
      </c>
      <c r="AB176" s="19">
        <v>0</v>
      </c>
      <c r="AC176" s="19">
        <v>0.15625</v>
      </c>
      <c r="AD176" s="19">
        <v>-6.2500000000000014E-2</v>
      </c>
      <c r="AE176" s="19">
        <v>-0.3125</v>
      </c>
      <c r="AF176" s="19">
        <v>0</v>
      </c>
      <c r="AG176" s="19">
        <v>-0.53515625</v>
      </c>
      <c r="AH176" s="19">
        <v>0.13281250000000011</v>
      </c>
      <c r="AI176" s="19">
        <v>7.03125E-2</v>
      </c>
      <c r="AJ176" s="19">
        <v>0</v>
      </c>
      <c r="AK176" s="19">
        <v>0</v>
      </c>
      <c r="AL176" s="19">
        <v>40</v>
      </c>
      <c r="AM176" s="19">
        <v>30</v>
      </c>
      <c r="AN176" s="19">
        <v>10</v>
      </c>
      <c r="AO176" s="19">
        <v>0</v>
      </c>
      <c r="AP176" s="19">
        <v>0</v>
      </c>
      <c r="AQ176" s="19">
        <v>0</v>
      </c>
      <c r="AR176" s="19">
        <v>0</v>
      </c>
      <c r="AS176" s="19" t="s">
        <v>603</v>
      </c>
      <c r="AT176" s="19">
        <v>1</v>
      </c>
      <c r="AU176" s="19">
        <v>0</v>
      </c>
      <c r="AV176" s="19">
        <v>0</v>
      </c>
      <c r="AW176" s="19">
        <v>0</v>
      </c>
      <c r="AX176" s="19">
        <v>0</v>
      </c>
      <c r="AY176" s="19">
        <v>45</v>
      </c>
      <c r="AZ176" s="19">
        <v>0</v>
      </c>
      <c r="BA176" s="19">
        <v>1</v>
      </c>
      <c r="BB176" s="19" t="s">
        <v>89</v>
      </c>
      <c r="BC176" s="19">
        <v>5</v>
      </c>
      <c r="BD176" s="19">
        <v>2</v>
      </c>
      <c r="BE176" s="19">
        <v>0.05</v>
      </c>
      <c r="BF176" s="19">
        <v>4</v>
      </c>
      <c r="BG176" s="19">
        <v>6</v>
      </c>
      <c r="BH176" s="19">
        <v>0.5</v>
      </c>
      <c r="BI176" s="19">
        <v>10</v>
      </c>
      <c r="BJ176" s="19">
        <v>1</v>
      </c>
      <c r="BK176" s="19">
        <v>1</v>
      </c>
      <c r="BL176" s="19">
        <v>1</v>
      </c>
      <c r="BM176" s="19">
        <v>1</v>
      </c>
      <c r="BN176" s="19">
        <v>0</v>
      </c>
      <c r="BO176" s="19">
        <v>0</v>
      </c>
      <c r="BP176" s="19">
        <v>0</v>
      </c>
      <c r="BQ176" s="19">
        <v>0</v>
      </c>
      <c r="BR176" s="19">
        <v>1</v>
      </c>
      <c r="BS176" s="19">
        <v>1</v>
      </c>
      <c r="BT176" s="19">
        <v>1</v>
      </c>
      <c r="BU176" s="19">
        <v>1</v>
      </c>
    </row>
    <row r="177" spans="1:73" x14ac:dyDescent="0.3">
      <c r="A177" s="26">
        <v>175</v>
      </c>
      <c r="B177" s="19">
        <v>80</v>
      </c>
      <c r="C177" s="19">
        <v>7.7999353408813477E-2</v>
      </c>
      <c r="D177" s="19">
        <v>1.2999892234802251E-3</v>
      </c>
      <c r="E177" s="19">
        <v>4</v>
      </c>
      <c r="G177" s="19">
        <v>8.7569726682513258E-3</v>
      </c>
      <c r="H177" s="19">
        <v>5.4181957977840749E-2</v>
      </c>
      <c r="I177" s="19">
        <v>8.7569726682513258E-3</v>
      </c>
      <c r="J177" s="19">
        <v>1.319701226840757E-2</v>
      </c>
      <c r="K177" s="19">
        <f t="shared" si="2"/>
        <v>8.7569726682513258E-3</v>
      </c>
      <c r="L177" s="19">
        <v>1.319701226840757E-2</v>
      </c>
      <c r="N177" s="19">
        <v>2.2204460492503131E-16</v>
      </c>
      <c r="O177" s="19">
        <v>5.5511151231257827E-17</v>
      </c>
      <c r="P177" s="19">
        <v>6.9388939039072284E-18</v>
      </c>
      <c r="Q177" s="19">
        <v>0</v>
      </c>
      <c r="R177" s="19">
        <v>0.15625</v>
      </c>
      <c r="S177" s="19">
        <v>6.2499999999999993E-2</v>
      </c>
      <c r="T177" s="19">
        <v>-0.3125</v>
      </c>
      <c r="U177" s="19">
        <v>0</v>
      </c>
      <c r="V177" s="19">
        <v>8.9062500000001155E-3</v>
      </c>
      <c r="W177" s="19">
        <v>7.9687500000001354E-3</v>
      </c>
      <c r="X177" s="19">
        <v>-1.7812500000000009E-2</v>
      </c>
      <c r="Y177" s="19">
        <v>-0.5</v>
      </c>
      <c r="Z177" s="19">
        <v>-0.24999999999999989</v>
      </c>
      <c r="AA177" s="19">
        <v>0</v>
      </c>
      <c r="AB177" s="19">
        <v>0</v>
      </c>
      <c r="AC177" s="19">
        <v>0.15625</v>
      </c>
      <c r="AD177" s="19">
        <v>6.2499999999999993E-2</v>
      </c>
      <c r="AE177" s="19">
        <v>-0.3125</v>
      </c>
      <c r="AF177" s="19">
        <v>0</v>
      </c>
      <c r="AG177" s="19">
        <v>-0.53515625</v>
      </c>
      <c r="AH177" s="19">
        <v>-0.13281249999999989</v>
      </c>
      <c r="AI177" s="19">
        <v>7.03125E-2</v>
      </c>
      <c r="AJ177" s="19">
        <v>0</v>
      </c>
      <c r="AK177" s="19">
        <v>0</v>
      </c>
      <c r="AL177" s="19">
        <v>40</v>
      </c>
      <c r="AM177" s="19">
        <v>10</v>
      </c>
      <c r="AN177" s="19">
        <v>30</v>
      </c>
      <c r="AO177" s="19">
        <v>0</v>
      </c>
      <c r="AP177" s="19">
        <v>0</v>
      </c>
      <c r="AQ177" s="19">
        <v>0</v>
      </c>
      <c r="AR177" s="19">
        <v>0</v>
      </c>
      <c r="AS177" s="19" t="s">
        <v>604</v>
      </c>
      <c r="AT177" s="19">
        <v>1</v>
      </c>
      <c r="AU177" s="19">
        <v>0</v>
      </c>
      <c r="AV177" s="19">
        <v>0</v>
      </c>
      <c r="AW177" s="19">
        <v>0</v>
      </c>
      <c r="AX177" s="19">
        <v>0</v>
      </c>
      <c r="AY177" s="19">
        <v>45</v>
      </c>
      <c r="AZ177" s="19">
        <v>0</v>
      </c>
      <c r="BA177" s="19">
        <v>1</v>
      </c>
      <c r="BB177" s="19" t="s">
        <v>89</v>
      </c>
      <c r="BC177" s="19">
        <v>5</v>
      </c>
      <c r="BD177" s="19">
        <v>2</v>
      </c>
      <c r="BE177" s="19">
        <v>0.05</v>
      </c>
      <c r="BF177" s="19">
        <v>4</v>
      </c>
      <c r="BG177" s="19">
        <v>6</v>
      </c>
      <c r="BH177" s="19">
        <v>0.5</v>
      </c>
      <c r="BI177" s="19">
        <v>10</v>
      </c>
      <c r="BJ177" s="19">
        <v>1</v>
      </c>
      <c r="BK177" s="19">
        <v>1</v>
      </c>
      <c r="BL177" s="19">
        <v>1</v>
      </c>
      <c r="BM177" s="19">
        <v>1</v>
      </c>
      <c r="BN177" s="19">
        <v>0</v>
      </c>
      <c r="BO177" s="19">
        <v>0</v>
      </c>
      <c r="BP177" s="19">
        <v>0</v>
      </c>
      <c r="BQ177" s="19">
        <v>0</v>
      </c>
      <c r="BR177" s="19">
        <v>1</v>
      </c>
      <c r="BS177" s="19">
        <v>1</v>
      </c>
      <c r="BT177" s="19">
        <v>1</v>
      </c>
      <c r="BU177" s="19">
        <v>1</v>
      </c>
    </row>
    <row r="178" spans="1:73" x14ac:dyDescent="0.3">
      <c r="A178" s="26">
        <v>176</v>
      </c>
      <c r="B178" s="19">
        <v>80</v>
      </c>
      <c r="C178" s="19">
        <v>6.2399625778198242E-2</v>
      </c>
      <c r="D178" s="19">
        <v>1.039993762969971E-3</v>
      </c>
      <c r="E178" s="19">
        <v>4</v>
      </c>
      <c r="G178" s="19">
        <v>8.756972668251305E-3</v>
      </c>
      <c r="H178" s="19">
        <v>5.4181957977840721E-2</v>
      </c>
      <c r="I178" s="19">
        <v>8.756972668251305E-3</v>
      </c>
      <c r="J178" s="19">
        <v>1.319701226840758E-2</v>
      </c>
      <c r="K178" s="19">
        <f t="shared" si="2"/>
        <v>8.756972668251305E-3</v>
      </c>
      <c r="L178" s="19">
        <v>1.319701226840758E-2</v>
      </c>
      <c r="N178" s="19">
        <v>-2.2204460492503131E-16</v>
      </c>
      <c r="O178" s="19">
        <v>-5.5511151231257827E-17</v>
      </c>
      <c r="P178" s="19">
        <v>6.9388939039072284E-18</v>
      </c>
      <c r="Q178" s="19">
        <v>0</v>
      </c>
      <c r="R178" s="19">
        <v>-0.15625</v>
      </c>
      <c r="S178" s="19">
        <v>6.25E-2</v>
      </c>
      <c r="T178" s="19">
        <v>-0.3125</v>
      </c>
      <c r="U178" s="19">
        <v>0</v>
      </c>
      <c r="V178" s="19">
        <v>-8.9062500000001155E-3</v>
      </c>
      <c r="W178" s="19">
        <v>7.9687499999999967E-3</v>
      </c>
      <c r="X178" s="19">
        <v>-1.7812500000000009E-2</v>
      </c>
      <c r="Y178" s="19">
        <v>0.5</v>
      </c>
      <c r="Z178" s="19">
        <v>-0.25</v>
      </c>
      <c r="AA178" s="19">
        <v>0</v>
      </c>
      <c r="AB178" s="19">
        <v>0</v>
      </c>
      <c r="AC178" s="19">
        <v>-0.15625</v>
      </c>
      <c r="AD178" s="19">
        <v>6.25E-2</v>
      </c>
      <c r="AE178" s="19">
        <v>-0.3125</v>
      </c>
      <c r="AF178" s="19">
        <v>0</v>
      </c>
      <c r="AG178" s="19">
        <v>0.53515625</v>
      </c>
      <c r="AH178" s="19">
        <v>-0.1328125</v>
      </c>
      <c r="AI178" s="19">
        <v>7.03125E-2</v>
      </c>
      <c r="AJ178" s="19">
        <v>0</v>
      </c>
      <c r="AK178" s="19">
        <v>40</v>
      </c>
      <c r="AL178" s="19">
        <v>0</v>
      </c>
      <c r="AM178" s="19">
        <v>10</v>
      </c>
      <c r="AN178" s="19">
        <v>30</v>
      </c>
      <c r="AO178" s="19">
        <v>0</v>
      </c>
      <c r="AP178" s="19">
        <v>0</v>
      </c>
      <c r="AQ178" s="19">
        <v>0</v>
      </c>
      <c r="AR178" s="19">
        <v>0</v>
      </c>
      <c r="AS178" s="19" t="s">
        <v>605</v>
      </c>
      <c r="AT178" s="19">
        <v>1</v>
      </c>
      <c r="AU178" s="19">
        <v>0</v>
      </c>
      <c r="AV178" s="19">
        <v>0</v>
      </c>
      <c r="AW178" s="19">
        <v>0</v>
      </c>
      <c r="AX178" s="19">
        <v>0</v>
      </c>
      <c r="AY178" s="19">
        <v>45</v>
      </c>
      <c r="AZ178" s="19">
        <v>0</v>
      </c>
      <c r="BA178" s="19">
        <v>1</v>
      </c>
      <c r="BB178" s="19" t="s">
        <v>89</v>
      </c>
      <c r="BC178" s="19">
        <v>5</v>
      </c>
      <c r="BD178" s="19">
        <v>2</v>
      </c>
      <c r="BE178" s="19">
        <v>0.05</v>
      </c>
      <c r="BF178" s="19">
        <v>4</v>
      </c>
      <c r="BG178" s="19">
        <v>6</v>
      </c>
      <c r="BH178" s="19">
        <v>0.5</v>
      </c>
      <c r="BI178" s="19">
        <v>10</v>
      </c>
      <c r="BJ178" s="19">
        <v>1</v>
      </c>
      <c r="BK178" s="19">
        <v>1</v>
      </c>
      <c r="BL178" s="19">
        <v>1</v>
      </c>
      <c r="BM178" s="19">
        <v>1</v>
      </c>
      <c r="BN178" s="19">
        <v>0</v>
      </c>
      <c r="BO178" s="19">
        <v>0</v>
      </c>
      <c r="BP178" s="19">
        <v>0</v>
      </c>
      <c r="BQ178" s="19">
        <v>0</v>
      </c>
      <c r="BR178" s="19">
        <v>1</v>
      </c>
      <c r="BS178" s="19">
        <v>1</v>
      </c>
      <c r="BT178" s="19">
        <v>1</v>
      </c>
      <c r="BU178" s="19">
        <v>1</v>
      </c>
    </row>
    <row r="179" spans="1:73" x14ac:dyDescent="0.3">
      <c r="A179" s="26">
        <v>177</v>
      </c>
      <c r="B179" s="19">
        <v>80</v>
      </c>
      <c r="C179" s="19">
        <v>6.2399387359619141E-2</v>
      </c>
      <c r="D179" s="19">
        <v>1.039989789326986E-3</v>
      </c>
      <c r="E179" s="19">
        <v>4</v>
      </c>
      <c r="G179" s="19">
        <v>8.8349116612731742E-3</v>
      </c>
      <c r="H179" s="19">
        <v>6.043557714107646E-2</v>
      </c>
      <c r="I179" s="19">
        <v>1.4940114833896061E-2</v>
      </c>
      <c r="J179" s="19">
        <v>8.8349116612731742E-3</v>
      </c>
      <c r="K179" s="19">
        <f t="shared" si="2"/>
        <v>8.8349116612731742E-3</v>
      </c>
      <c r="L179" s="19">
        <v>8.8349116612731742E-3</v>
      </c>
      <c r="N179" s="19">
        <v>2.775557561562891E-17</v>
      </c>
      <c r="O179" s="19">
        <v>-5.5511151231257827E-17</v>
      </c>
      <c r="P179" s="19">
        <v>0</v>
      </c>
      <c r="Q179" s="19">
        <v>0</v>
      </c>
      <c r="R179" s="19">
        <v>-0.3125</v>
      </c>
      <c r="S179" s="19">
        <v>-6.2499999999999993E-2</v>
      </c>
      <c r="T179" s="19">
        <v>-0.3125</v>
      </c>
      <c r="U179" s="19">
        <v>0</v>
      </c>
      <c r="V179" s="19">
        <v>-1.959375000000008E-2</v>
      </c>
      <c r="W179" s="19">
        <v>9.3749999999975797E-5</v>
      </c>
      <c r="X179" s="19">
        <v>9.1875000000000775E-3</v>
      </c>
      <c r="Y179" s="19">
        <v>0.25</v>
      </c>
      <c r="Z179" s="19">
        <v>0.25</v>
      </c>
      <c r="AA179" s="19">
        <v>0</v>
      </c>
      <c r="AB179" s="19">
        <v>0</v>
      </c>
      <c r="AC179" s="19">
        <v>-0.3125</v>
      </c>
      <c r="AD179" s="19">
        <v>-6.2499999999999993E-2</v>
      </c>
      <c r="AE179" s="19">
        <v>-0.3125</v>
      </c>
      <c r="AF179" s="19">
        <v>0</v>
      </c>
      <c r="AG179" s="19">
        <v>0.2734375</v>
      </c>
      <c r="AH179" s="19">
        <v>0.1328125</v>
      </c>
      <c r="AI179" s="19">
        <v>7.03125E-2</v>
      </c>
      <c r="AJ179" s="19">
        <v>0</v>
      </c>
      <c r="AK179" s="19">
        <v>30</v>
      </c>
      <c r="AL179" s="19">
        <v>10</v>
      </c>
      <c r="AM179" s="19">
        <v>30</v>
      </c>
      <c r="AN179" s="19">
        <v>10</v>
      </c>
      <c r="AO179" s="19">
        <v>0</v>
      </c>
      <c r="AP179" s="19">
        <v>0</v>
      </c>
      <c r="AQ179" s="19">
        <v>0</v>
      </c>
      <c r="AR179" s="19">
        <v>0</v>
      </c>
      <c r="AS179" s="19" t="s">
        <v>606</v>
      </c>
      <c r="AT179" s="19">
        <v>1</v>
      </c>
      <c r="AU179" s="19">
        <v>0</v>
      </c>
      <c r="AV179" s="19">
        <v>0</v>
      </c>
      <c r="AW179" s="19">
        <v>0</v>
      </c>
      <c r="AX179" s="19">
        <v>0</v>
      </c>
      <c r="AY179" s="19">
        <v>45</v>
      </c>
      <c r="AZ179" s="19">
        <v>0</v>
      </c>
      <c r="BA179" s="19">
        <v>1</v>
      </c>
      <c r="BB179" s="19" t="s">
        <v>89</v>
      </c>
      <c r="BC179" s="19">
        <v>5</v>
      </c>
      <c r="BD179" s="19">
        <v>2</v>
      </c>
      <c r="BE179" s="19">
        <v>0.05</v>
      </c>
      <c r="BF179" s="19">
        <v>4</v>
      </c>
      <c r="BG179" s="19">
        <v>6</v>
      </c>
      <c r="BH179" s="19">
        <v>0.5</v>
      </c>
      <c r="BI179" s="19">
        <v>10</v>
      </c>
      <c r="BJ179" s="19">
        <v>1</v>
      </c>
      <c r="BK179" s="19">
        <v>1</v>
      </c>
      <c r="BL179" s="19">
        <v>1</v>
      </c>
      <c r="BM179" s="19">
        <v>1</v>
      </c>
      <c r="BN179" s="19">
        <v>0</v>
      </c>
      <c r="BO179" s="19">
        <v>0</v>
      </c>
      <c r="BP179" s="19">
        <v>0</v>
      </c>
      <c r="BQ179" s="19">
        <v>0</v>
      </c>
      <c r="BR179" s="19">
        <v>1</v>
      </c>
      <c r="BS179" s="19">
        <v>1</v>
      </c>
      <c r="BT179" s="19">
        <v>1</v>
      </c>
      <c r="BU179" s="19">
        <v>1</v>
      </c>
    </row>
    <row r="180" spans="1:73" x14ac:dyDescent="0.3">
      <c r="A180" s="26">
        <v>178</v>
      </c>
      <c r="B180" s="19">
        <v>80</v>
      </c>
      <c r="C180" s="19">
        <v>7.7999591827392578E-2</v>
      </c>
      <c r="D180" s="19">
        <v>1.2999931971232101E-3</v>
      </c>
      <c r="E180" s="19">
        <v>4</v>
      </c>
      <c r="G180" s="19">
        <v>8.8349116612731742E-3</v>
      </c>
      <c r="H180" s="19">
        <v>6.043557714107646E-2</v>
      </c>
      <c r="I180" s="19">
        <v>1.494011483389608E-2</v>
      </c>
      <c r="J180" s="19">
        <v>8.8349116612731742E-3</v>
      </c>
      <c r="K180" s="19">
        <f t="shared" si="2"/>
        <v>8.8349116612731742E-3</v>
      </c>
      <c r="L180" s="19">
        <v>8.8349116612731742E-3</v>
      </c>
      <c r="N180" s="19">
        <v>2.775557561562891E-17</v>
      </c>
      <c r="O180" s="19">
        <v>-5.5511151231257827E-17</v>
      </c>
      <c r="P180" s="19">
        <v>0</v>
      </c>
      <c r="Q180" s="19">
        <v>0</v>
      </c>
      <c r="R180" s="19">
        <v>-0.3125</v>
      </c>
      <c r="S180" s="19">
        <v>6.2500000000000014E-2</v>
      </c>
      <c r="T180" s="19">
        <v>-0.3125</v>
      </c>
      <c r="U180" s="19">
        <v>0</v>
      </c>
      <c r="V180" s="19">
        <v>-1.959375000000008E-2</v>
      </c>
      <c r="W180" s="19">
        <v>-9.3749999999975797E-5</v>
      </c>
      <c r="X180" s="19">
        <v>9.1875000000000775E-3</v>
      </c>
      <c r="Y180" s="19">
        <v>0.25</v>
      </c>
      <c r="Z180" s="19">
        <v>-0.25</v>
      </c>
      <c r="AA180" s="19">
        <v>0</v>
      </c>
      <c r="AB180" s="19">
        <v>0</v>
      </c>
      <c r="AC180" s="19">
        <v>-0.3125</v>
      </c>
      <c r="AD180" s="19">
        <v>6.2500000000000014E-2</v>
      </c>
      <c r="AE180" s="19">
        <v>-0.3125</v>
      </c>
      <c r="AF180" s="19">
        <v>0</v>
      </c>
      <c r="AG180" s="19">
        <v>0.2734375</v>
      </c>
      <c r="AH180" s="19">
        <v>-0.1328125</v>
      </c>
      <c r="AI180" s="19">
        <v>7.03125E-2</v>
      </c>
      <c r="AJ180" s="19">
        <v>0</v>
      </c>
      <c r="AK180" s="19">
        <v>30</v>
      </c>
      <c r="AL180" s="19">
        <v>10</v>
      </c>
      <c r="AM180" s="19">
        <v>10</v>
      </c>
      <c r="AN180" s="19">
        <v>30</v>
      </c>
      <c r="AO180" s="19">
        <v>0</v>
      </c>
      <c r="AP180" s="19">
        <v>0</v>
      </c>
      <c r="AQ180" s="19">
        <v>0</v>
      </c>
      <c r="AR180" s="19">
        <v>0</v>
      </c>
      <c r="AS180" s="19" t="s">
        <v>607</v>
      </c>
      <c r="AT180" s="19">
        <v>1</v>
      </c>
      <c r="AU180" s="19">
        <v>0</v>
      </c>
      <c r="AV180" s="19">
        <v>0</v>
      </c>
      <c r="AW180" s="19">
        <v>0</v>
      </c>
      <c r="AX180" s="19">
        <v>0</v>
      </c>
      <c r="AY180" s="19">
        <v>45</v>
      </c>
      <c r="AZ180" s="19">
        <v>0</v>
      </c>
      <c r="BA180" s="19">
        <v>1</v>
      </c>
      <c r="BB180" s="19" t="s">
        <v>89</v>
      </c>
      <c r="BC180" s="19">
        <v>5</v>
      </c>
      <c r="BD180" s="19">
        <v>2</v>
      </c>
      <c r="BE180" s="19">
        <v>0.05</v>
      </c>
      <c r="BF180" s="19">
        <v>4</v>
      </c>
      <c r="BG180" s="19">
        <v>6</v>
      </c>
      <c r="BH180" s="19">
        <v>0.5</v>
      </c>
      <c r="BI180" s="19">
        <v>10</v>
      </c>
      <c r="BJ180" s="19">
        <v>1</v>
      </c>
      <c r="BK180" s="19">
        <v>1</v>
      </c>
      <c r="BL180" s="19">
        <v>1</v>
      </c>
      <c r="BM180" s="19">
        <v>1</v>
      </c>
      <c r="BN180" s="19">
        <v>0</v>
      </c>
      <c r="BO180" s="19">
        <v>0</v>
      </c>
      <c r="BP180" s="19">
        <v>0</v>
      </c>
      <c r="BQ180" s="19">
        <v>0</v>
      </c>
      <c r="BR180" s="19">
        <v>1</v>
      </c>
      <c r="BS180" s="19">
        <v>1</v>
      </c>
      <c r="BT180" s="19">
        <v>1</v>
      </c>
      <c r="BU180" s="19">
        <v>1</v>
      </c>
    </row>
    <row r="181" spans="1:73" x14ac:dyDescent="0.3">
      <c r="A181" s="26">
        <v>179</v>
      </c>
      <c r="B181" s="19">
        <v>80</v>
      </c>
      <c r="C181" s="19">
        <v>7.7999353408813477E-2</v>
      </c>
      <c r="D181" s="19">
        <v>1.2999892234802251E-3</v>
      </c>
      <c r="E181" s="19">
        <v>4</v>
      </c>
      <c r="G181" s="19">
        <v>8.8349116612731742E-3</v>
      </c>
      <c r="H181" s="19">
        <v>6.0435577141076481E-2</v>
      </c>
      <c r="I181" s="19">
        <v>1.494011483389609E-2</v>
      </c>
      <c r="J181" s="19">
        <v>8.8349116612731742E-3</v>
      </c>
      <c r="K181" s="19">
        <f t="shared" si="2"/>
        <v>8.8349116612731742E-3</v>
      </c>
      <c r="L181" s="19">
        <v>8.8349116612731742E-3</v>
      </c>
      <c r="N181" s="19">
        <v>-5.5511151231257827E-17</v>
      </c>
      <c r="O181" s="19">
        <v>5.5511151231257827E-17</v>
      </c>
      <c r="P181" s="19">
        <v>0</v>
      </c>
      <c r="Q181" s="19">
        <v>0</v>
      </c>
      <c r="R181" s="19">
        <v>0.3125</v>
      </c>
      <c r="S181" s="19">
        <v>6.2499999999999972E-2</v>
      </c>
      <c r="T181" s="19">
        <v>-0.3125</v>
      </c>
      <c r="U181" s="19">
        <v>0</v>
      </c>
      <c r="V181" s="19">
        <v>1.959375000000008E-2</v>
      </c>
      <c r="W181" s="19">
        <v>-9.374999999989253E-5</v>
      </c>
      <c r="X181" s="19">
        <v>9.1875000000000775E-3</v>
      </c>
      <c r="Y181" s="19">
        <v>-0.25</v>
      </c>
      <c r="Z181" s="19">
        <v>-0.24999999999999989</v>
      </c>
      <c r="AA181" s="19">
        <v>0</v>
      </c>
      <c r="AB181" s="19">
        <v>0</v>
      </c>
      <c r="AC181" s="19">
        <v>0.3125</v>
      </c>
      <c r="AD181" s="19">
        <v>6.2499999999999972E-2</v>
      </c>
      <c r="AE181" s="19">
        <v>-0.3125</v>
      </c>
      <c r="AF181" s="19">
        <v>0</v>
      </c>
      <c r="AG181" s="19">
        <v>-0.2734375</v>
      </c>
      <c r="AH181" s="19">
        <v>-0.13281249999999989</v>
      </c>
      <c r="AI181" s="19">
        <v>7.03125E-2</v>
      </c>
      <c r="AJ181" s="19">
        <v>0</v>
      </c>
      <c r="AK181" s="19">
        <v>10</v>
      </c>
      <c r="AL181" s="19">
        <v>30</v>
      </c>
      <c r="AM181" s="19">
        <v>10</v>
      </c>
      <c r="AN181" s="19">
        <v>30</v>
      </c>
      <c r="AO181" s="19">
        <v>0</v>
      </c>
      <c r="AP181" s="19">
        <v>0</v>
      </c>
      <c r="AQ181" s="19">
        <v>0</v>
      </c>
      <c r="AR181" s="19">
        <v>0</v>
      </c>
      <c r="AS181" s="19" t="s">
        <v>608</v>
      </c>
      <c r="AT181" s="19">
        <v>1</v>
      </c>
      <c r="AU181" s="19">
        <v>0</v>
      </c>
      <c r="AV181" s="19">
        <v>0</v>
      </c>
      <c r="AW181" s="19">
        <v>0</v>
      </c>
      <c r="AX181" s="19">
        <v>0</v>
      </c>
      <c r="AY181" s="19">
        <v>45</v>
      </c>
      <c r="AZ181" s="19">
        <v>0</v>
      </c>
      <c r="BA181" s="19">
        <v>1</v>
      </c>
      <c r="BB181" s="19" t="s">
        <v>89</v>
      </c>
      <c r="BC181" s="19">
        <v>5</v>
      </c>
      <c r="BD181" s="19">
        <v>2</v>
      </c>
      <c r="BE181" s="19">
        <v>0.05</v>
      </c>
      <c r="BF181" s="19">
        <v>4</v>
      </c>
      <c r="BG181" s="19">
        <v>6</v>
      </c>
      <c r="BH181" s="19">
        <v>0.5</v>
      </c>
      <c r="BI181" s="19">
        <v>10</v>
      </c>
      <c r="BJ181" s="19">
        <v>1</v>
      </c>
      <c r="BK181" s="19">
        <v>1</v>
      </c>
      <c r="BL181" s="19">
        <v>1</v>
      </c>
      <c r="BM181" s="19">
        <v>1</v>
      </c>
      <c r="BN181" s="19">
        <v>0</v>
      </c>
      <c r="BO181" s="19">
        <v>0</v>
      </c>
      <c r="BP181" s="19">
        <v>0</v>
      </c>
      <c r="BQ181" s="19">
        <v>0</v>
      </c>
      <c r="BR181" s="19">
        <v>1</v>
      </c>
      <c r="BS181" s="19">
        <v>1</v>
      </c>
      <c r="BT181" s="19">
        <v>1</v>
      </c>
      <c r="BU181" s="19">
        <v>1</v>
      </c>
    </row>
    <row r="182" spans="1:73" x14ac:dyDescent="0.3">
      <c r="A182" s="26">
        <v>180</v>
      </c>
      <c r="B182" s="19">
        <v>80</v>
      </c>
      <c r="C182" s="19">
        <v>6.2399625778198242E-2</v>
      </c>
      <c r="D182" s="19">
        <v>1.039993762969971E-3</v>
      </c>
      <c r="E182" s="19">
        <v>4</v>
      </c>
      <c r="G182" s="19">
        <v>1.54907041177119E-2</v>
      </c>
      <c r="H182" s="19">
        <v>9.8491101477811135E-2</v>
      </c>
      <c r="I182" s="19">
        <v>2.524684773021164E-2</v>
      </c>
      <c r="J182" s="19">
        <v>1.54907041177119E-2</v>
      </c>
      <c r="K182" s="19">
        <f t="shared" si="2"/>
        <v>1.54907041177119E-2</v>
      </c>
      <c r="L182" s="19">
        <v>1.54907041177119E-2</v>
      </c>
      <c r="N182" s="19">
        <v>-2.775557561562891E-17</v>
      </c>
      <c r="O182" s="19">
        <v>-2.775557561562891E-17</v>
      </c>
      <c r="P182" s="19">
        <v>-6.6613381477509392E-16</v>
      </c>
      <c r="Q182" s="19">
        <v>0</v>
      </c>
      <c r="R182" s="19">
        <v>0.203125</v>
      </c>
      <c r="S182" s="19">
        <v>-0.109375</v>
      </c>
      <c r="T182" s="19">
        <v>-0.21875</v>
      </c>
      <c r="U182" s="19">
        <v>0</v>
      </c>
      <c r="V182" s="19">
        <v>-2.8124999999995509E-4</v>
      </c>
      <c r="W182" s="19">
        <v>-1.6968749999999921E-2</v>
      </c>
      <c r="X182" s="19">
        <v>-3.3937499999999732E-2</v>
      </c>
      <c r="Y182" s="19">
        <v>-0.125</v>
      </c>
      <c r="Z182" s="19">
        <v>-0.125</v>
      </c>
      <c r="AA182" s="19">
        <v>0.75</v>
      </c>
      <c r="AB182" s="19">
        <v>0</v>
      </c>
      <c r="AC182" s="19">
        <v>0.203125</v>
      </c>
      <c r="AD182" s="19">
        <v>-0.109375</v>
      </c>
      <c r="AE182" s="19">
        <v>-0.21875</v>
      </c>
      <c r="AF182" s="19">
        <v>0</v>
      </c>
      <c r="AG182" s="19">
        <v>-0.236328125</v>
      </c>
      <c r="AH182" s="19">
        <v>-0.16601562499999989</v>
      </c>
      <c r="AI182" s="19">
        <v>0.66796875</v>
      </c>
      <c r="AJ182" s="19">
        <v>0</v>
      </c>
      <c r="AK182" s="19">
        <v>30</v>
      </c>
      <c r="AL182" s="19">
        <v>40</v>
      </c>
      <c r="AM182" s="19">
        <v>0</v>
      </c>
      <c r="AN182" s="19">
        <v>10</v>
      </c>
      <c r="AO182" s="19">
        <v>0</v>
      </c>
      <c r="AP182" s="19">
        <v>0</v>
      </c>
      <c r="AQ182" s="19">
        <v>0</v>
      </c>
      <c r="AR182" s="19">
        <v>0</v>
      </c>
      <c r="AS182" s="19" t="s">
        <v>609</v>
      </c>
      <c r="AT182" s="19">
        <v>1</v>
      </c>
      <c r="AU182" s="19">
        <v>0</v>
      </c>
      <c r="AV182" s="19">
        <v>0</v>
      </c>
      <c r="AW182" s="19">
        <v>0</v>
      </c>
      <c r="AX182" s="19">
        <v>0</v>
      </c>
      <c r="AY182" s="19">
        <v>45</v>
      </c>
      <c r="AZ182" s="19">
        <v>0</v>
      </c>
      <c r="BA182" s="19">
        <v>1</v>
      </c>
      <c r="BB182" s="19" t="s">
        <v>89</v>
      </c>
      <c r="BC182" s="19">
        <v>5</v>
      </c>
      <c r="BD182" s="19">
        <v>2</v>
      </c>
      <c r="BE182" s="19">
        <v>0.05</v>
      </c>
      <c r="BF182" s="19">
        <v>4</v>
      </c>
      <c r="BG182" s="19">
        <v>6</v>
      </c>
      <c r="BH182" s="19">
        <v>0.5</v>
      </c>
      <c r="BI182" s="19">
        <v>10</v>
      </c>
      <c r="BJ182" s="19">
        <v>1</v>
      </c>
      <c r="BK182" s="19">
        <v>1</v>
      </c>
      <c r="BL182" s="19">
        <v>1</v>
      </c>
      <c r="BM182" s="19">
        <v>1</v>
      </c>
      <c r="BN182" s="19">
        <v>0</v>
      </c>
      <c r="BO182" s="19">
        <v>0</v>
      </c>
      <c r="BP182" s="19">
        <v>0</v>
      </c>
      <c r="BQ182" s="19">
        <v>0</v>
      </c>
      <c r="BR182" s="19">
        <v>1</v>
      </c>
      <c r="BS182" s="19">
        <v>1</v>
      </c>
      <c r="BT182" s="19">
        <v>1</v>
      </c>
      <c r="BU182" s="19">
        <v>1</v>
      </c>
    </row>
    <row r="183" spans="1:73" x14ac:dyDescent="0.3">
      <c r="A183" s="26">
        <v>181</v>
      </c>
      <c r="B183" s="19">
        <v>80</v>
      </c>
      <c r="C183" s="19">
        <v>6.2399864196777337E-2</v>
      </c>
      <c r="D183" s="19">
        <v>1.0399977366129559E-3</v>
      </c>
      <c r="E183" s="19">
        <v>4</v>
      </c>
      <c r="G183" s="19">
        <v>1.5490704117711919E-2</v>
      </c>
      <c r="H183" s="19">
        <v>9.8491101477811163E-2</v>
      </c>
      <c r="I183" s="19">
        <v>2.5246847730211679E-2</v>
      </c>
      <c r="J183" s="19">
        <v>1.5490704117711919E-2</v>
      </c>
      <c r="K183" s="19">
        <f t="shared" si="2"/>
        <v>1.5490704117711919E-2</v>
      </c>
      <c r="L183" s="19">
        <v>1.5490704117711919E-2</v>
      </c>
      <c r="N183" s="19">
        <v>-2.775557561562891E-17</v>
      </c>
      <c r="O183" s="19">
        <v>2.775557561562891E-17</v>
      </c>
      <c r="P183" s="19">
        <v>-6.6613381477509392E-16</v>
      </c>
      <c r="Q183" s="19">
        <v>0</v>
      </c>
      <c r="R183" s="19">
        <v>0.203125</v>
      </c>
      <c r="S183" s="19">
        <v>0.109375</v>
      </c>
      <c r="T183" s="19">
        <v>-0.21875</v>
      </c>
      <c r="U183" s="19">
        <v>0</v>
      </c>
      <c r="V183" s="19">
        <v>-2.8124999999995509E-4</v>
      </c>
      <c r="W183" s="19">
        <v>1.6968750000000029E-2</v>
      </c>
      <c r="X183" s="19">
        <v>-3.3937499999999732E-2</v>
      </c>
      <c r="Y183" s="19">
        <v>-0.125</v>
      </c>
      <c r="Z183" s="19">
        <v>0.12500000000000011</v>
      </c>
      <c r="AA183" s="19">
        <v>0.75</v>
      </c>
      <c r="AB183" s="19">
        <v>0</v>
      </c>
      <c r="AC183" s="19">
        <v>0.203125</v>
      </c>
      <c r="AD183" s="19">
        <v>0.109375</v>
      </c>
      <c r="AE183" s="19">
        <v>-0.21875</v>
      </c>
      <c r="AF183" s="19">
        <v>0</v>
      </c>
      <c r="AG183" s="19">
        <v>-0.236328125</v>
      </c>
      <c r="AH183" s="19">
        <v>0.16601562500000011</v>
      </c>
      <c r="AI183" s="19">
        <v>0.66796875</v>
      </c>
      <c r="AJ183" s="19">
        <v>0</v>
      </c>
      <c r="AK183" s="19">
        <v>30</v>
      </c>
      <c r="AL183" s="19">
        <v>40</v>
      </c>
      <c r="AM183" s="19">
        <v>10</v>
      </c>
      <c r="AN183" s="19">
        <v>0</v>
      </c>
      <c r="AO183" s="19">
        <v>0</v>
      </c>
      <c r="AP183" s="19">
        <v>0</v>
      </c>
      <c r="AQ183" s="19">
        <v>0</v>
      </c>
      <c r="AR183" s="19">
        <v>0</v>
      </c>
      <c r="AS183" s="19" t="s">
        <v>610</v>
      </c>
      <c r="AT183" s="19">
        <v>1</v>
      </c>
      <c r="AU183" s="19">
        <v>0</v>
      </c>
      <c r="AV183" s="19">
        <v>0</v>
      </c>
      <c r="AW183" s="19">
        <v>0</v>
      </c>
      <c r="AX183" s="19">
        <v>0</v>
      </c>
      <c r="AY183" s="19">
        <v>45</v>
      </c>
      <c r="AZ183" s="19">
        <v>0</v>
      </c>
      <c r="BA183" s="19">
        <v>1</v>
      </c>
      <c r="BB183" s="19" t="s">
        <v>89</v>
      </c>
      <c r="BC183" s="19">
        <v>5</v>
      </c>
      <c r="BD183" s="19">
        <v>2</v>
      </c>
      <c r="BE183" s="19">
        <v>0.05</v>
      </c>
      <c r="BF183" s="19">
        <v>4</v>
      </c>
      <c r="BG183" s="19">
        <v>6</v>
      </c>
      <c r="BH183" s="19">
        <v>0.5</v>
      </c>
      <c r="BI183" s="19">
        <v>10</v>
      </c>
      <c r="BJ183" s="19">
        <v>1</v>
      </c>
      <c r="BK183" s="19">
        <v>1</v>
      </c>
      <c r="BL183" s="19">
        <v>1</v>
      </c>
      <c r="BM183" s="19">
        <v>1</v>
      </c>
      <c r="BN183" s="19">
        <v>0</v>
      </c>
      <c r="BO183" s="19">
        <v>0</v>
      </c>
      <c r="BP183" s="19">
        <v>0</v>
      </c>
      <c r="BQ183" s="19">
        <v>0</v>
      </c>
      <c r="BR183" s="19">
        <v>1</v>
      </c>
      <c r="BS183" s="19">
        <v>1</v>
      </c>
      <c r="BT183" s="19">
        <v>1</v>
      </c>
      <c r="BU183" s="19">
        <v>1</v>
      </c>
    </row>
    <row r="184" spans="1:73" x14ac:dyDescent="0.3">
      <c r="A184" s="26">
        <v>182</v>
      </c>
      <c r="B184" s="19">
        <v>80</v>
      </c>
      <c r="C184" s="19">
        <v>7.7999353408813477E-2</v>
      </c>
      <c r="D184" s="19">
        <v>1.2999892234802251E-3</v>
      </c>
      <c r="E184" s="19">
        <v>4</v>
      </c>
      <c r="G184" s="19">
        <v>1.549070411771193E-2</v>
      </c>
      <c r="H184" s="19">
        <v>9.8491101477811163E-2</v>
      </c>
      <c r="I184" s="19">
        <v>2.5246847730211679E-2</v>
      </c>
      <c r="J184" s="19">
        <v>1.549070411771193E-2</v>
      </c>
      <c r="K184" s="19">
        <f t="shared" si="2"/>
        <v>1.549070411771193E-2</v>
      </c>
      <c r="L184" s="19">
        <v>1.549070411771193E-2</v>
      </c>
      <c r="N184" s="19">
        <v>2.775557561562891E-17</v>
      </c>
      <c r="O184" s="19">
        <v>8.3266726846886741E-17</v>
      </c>
      <c r="P184" s="19">
        <v>-6.6613381477509392E-16</v>
      </c>
      <c r="Q184" s="19">
        <v>0</v>
      </c>
      <c r="R184" s="19">
        <v>-0.203125</v>
      </c>
      <c r="S184" s="19">
        <v>0.109375</v>
      </c>
      <c r="T184" s="19">
        <v>-0.21875</v>
      </c>
      <c r="U184" s="19">
        <v>0</v>
      </c>
      <c r="V184" s="19">
        <v>2.8125000000003841E-4</v>
      </c>
      <c r="W184" s="19">
        <v>1.6968750000000091E-2</v>
      </c>
      <c r="X184" s="19">
        <v>-3.3937499999999732E-2</v>
      </c>
      <c r="Y184" s="19">
        <v>0.125</v>
      </c>
      <c r="Z184" s="19">
        <v>0.12500000000000011</v>
      </c>
      <c r="AA184" s="19">
        <v>0.75</v>
      </c>
      <c r="AB184" s="19">
        <v>0</v>
      </c>
      <c r="AC184" s="19">
        <v>-0.203125</v>
      </c>
      <c r="AD184" s="19">
        <v>0.109375</v>
      </c>
      <c r="AE184" s="19">
        <v>-0.21875</v>
      </c>
      <c r="AF184" s="19">
        <v>0</v>
      </c>
      <c r="AG184" s="19">
        <v>0.236328125</v>
      </c>
      <c r="AH184" s="19">
        <v>0.16601562500000011</v>
      </c>
      <c r="AI184" s="19">
        <v>0.66796875</v>
      </c>
      <c r="AJ184" s="19">
        <v>0</v>
      </c>
      <c r="AK184" s="19">
        <v>40</v>
      </c>
      <c r="AL184" s="19">
        <v>30</v>
      </c>
      <c r="AM184" s="19">
        <v>10</v>
      </c>
      <c r="AN184" s="19">
        <v>0</v>
      </c>
      <c r="AO184" s="19">
        <v>0</v>
      </c>
      <c r="AP184" s="19">
        <v>0</v>
      </c>
      <c r="AQ184" s="19">
        <v>0</v>
      </c>
      <c r="AR184" s="19">
        <v>0</v>
      </c>
      <c r="AS184" s="19" t="s">
        <v>611</v>
      </c>
      <c r="AT184" s="19">
        <v>1</v>
      </c>
      <c r="AU184" s="19">
        <v>0</v>
      </c>
      <c r="AV184" s="19">
        <v>0</v>
      </c>
      <c r="AW184" s="19">
        <v>0</v>
      </c>
      <c r="AX184" s="19">
        <v>0</v>
      </c>
      <c r="AY184" s="19">
        <v>45</v>
      </c>
      <c r="AZ184" s="19">
        <v>0</v>
      </c>
      <c r="BA184" s="19">
        <v>1</v>
      </c>
      <c r="BB184" s="19" t="s">
        <v>89</v>
      </c>
      <c r="BC184" s="19">
        <v>5</v>
      </c>
      <c r="BD184" s="19">
        <v>2</v>
      </c>
      <c r="BE184" s="19">
        <v>0.05</v>
      </c>
      <c r="BF184" s="19">
        <v>4</v>
      </c>
      <c r="BG184" s="19">
        <v>6</v>
      </c>
      <c r="BH184" s="19">
        <v>0.5</v>
      </c>
      <c r="BI184" s="19">
        <v>10</v>
      </c>
      <c r="BJ184" s="19">
        <v>1</v>
      </c>
      <c r="BK184" s="19">
        <v>1</v>
      </c>
      <c r="BL184" s="19">
        <v>1</v>
      </c>
      <c r="BM184" s="19">
        <v>1</v>
      </c>
      <c r="BN184" s="19">
        <v>0</v>
      </c>
      <c r="BO184" s="19">
        <v>0</v>
      </c>
      <c r="BP184" s="19">
        <v>0</v>
      </c>
      <c r="BQ184" s="19">
        <v>0</v>
      </c>
      <c r="BR184" s="19">
        <v>1</v>
      </c>
      <c r="BS184" s="19">
        <v>1</v>
      </c>
      <c r="BT184" s="19">
        <v>1</v>
      </c>
      <c r="BU184" s="19">
        <v>1</v>
      </c>
    </row>
    <row r="185" spans="1:73" x14ac:dyDescent="0.3">
      <c r="A185" s="26">
        <v>183</v>
      </c>
      <c r="B185" s="19">
        <v>80</v>
      </c>
      <c r="C185" s="19">
        <v>6.2399864196777337E-2</v>
      </c>
      <c r="D185" s="19">
        <v>1.0399977366129559E-3</v>
      </c>
      <c r="E185" s="19">
        <v>4</v>
      </c>
      <c r="G185" s="19">
        <v>1.091184491160865E-2</v>
      </c>
      <c r="H185" s="19">
        <v>4.7666689430355909E-2</v>
      </c>
      <c r="I185" s="19">
        <v>1.38072671083021E-2</v>
      </c>
      <c r="J185" s="19">
        <v>1.091184491160865E-2</v>
      </c>
      <c r="K185" s="19">
        <f t="shared" si="2"/>
        <v>1.091184491160865E-2</v>
      </c>
      <c r="L185" s="19">
        <v>1.091184491160865E-2</v>
      </c>
      <c r="N185" s="19">
        <v>1.110223024625157E-16</v>
      </c>
      <c r="O185" s="19">
        <v>8.3266726846886741E-17</v>
      </c>
      <c r="P185" s="19">
        <v>0</v>
      </c>
      <c r="Q185" s="19">
        <v>0</v>
      </c>
      <c r="R185" s="19">
        <v>0.125</v>
      </c>
      <c r="S185" s="19">
        <v>3.1249999999999979E-2</v>
      </c>
      <c r="T185" s="19">
        <v>-0.25</v>
      </c>
      <c r="U185" s="19">
        <v>0</v>
      </c>
      <c r="V185" s="19">
        <v>1.1062499999999861E-2</v>
      </c>
      <c r="W185" s="19">
        <v>1.012500000000013E-2</v>
      </c>
      <c r="X185" s="19">
        <v>-2.212499999999995E-2</v>
      </c>
      <c r="Y185" s="19">
        <v>-0.5</v>
      </c>
      <c r="Z185" s="19">
        <v>-0.24999999999999989</v>
      </c>
      <c r="AA185" s="19">
        <v>0</v>
      </c>
      <c r="AB185" s="19">
        <v>0</v>
      </c>
      <c r="AC185" s="19">
        <v>0.125</v>
      </c>
      <c r="AD185" s="19">
        <v>3.1249999999999979E-2</v>
      </c>
      <c r="AE185" s="19">
        <v>-0.25</v>
      </c>
      <c r="AF185" s="19">
        <v>0</v>
      </c>
      <c r="AG185" s="19">
        <v>-0.5703125</v>
      </c>
      <c r="AH185" s="19">
        <v>-0.16796874999999989</v>
      </c>
      <c r="AI185" s="19">
        <v>0.140625</v>
      </c>
      <c r="AJ185" s="19">
        <v>0</v>
      </c>
      <c r="AK185" s="19">
        <v>0</v>
      </c>
      <c r="AL185" s="19">
        <v>40</v>
      </c>
      <c r="AM185" s="19">
        <v>10</v>
      </c>
      <c r="AN185" s="19">
        <v>30</v>
      </c>
      <c r="AO185" s="19">
        <v>0</v>
      </c>
      <c r="AP185" s="19">
        <v>0</v>
      </c>
      <c r="AQ185" s="19">
        <v>0</v>
      </c>
      <c r="AR185" s="19">
        <v>0</v>
      </c>
      <c r="AS185" s="19" t="s">
        <v>612</v>
      </c>
      <c r="AT185" s="19">
        <v>1</v>
      </c>
      <c r="AU185" s="19">
        <v>0</v>
      </c>
      <c r="AV185" s="19">
        <v>0</v>
      </c>
      <c r="AW185" s="19">
        <v>0</v>
      </c>
      <c r="AX185" s="19">
        <v>0</v>
      </c>
      <c r="AY185" s="19">
        <v>45</v>
      </c>
      <c r="AZ185" s="19">
        <v>0</v>
      </c>
      <c r="BA185" s="19">
        <v>1</v>
      </c>
      <c r="BB185" s="19" t="s">
        <v>89</v>
      </c>
      <c r="BC185" s="19">
        <v>5</v>
      </c>
      <c r="BD185" s="19">
        <v>2</v>
      </c>
      <c r="BE185" s="19">
        <v>0.05</v>
      </c>
      <c r="BF185" s="19">
        <v>4</v>
      </c>
      <c r="BG185" s="19">
        <v>6</v>
      </c>
      <c r="BH185" s="19">
        <v>0.5</v>
      </c>
      <c r="BI185" s="19">
        <v>10</v>
      </c>
      <c r="BJ185" s="19">
        <v>1</v>
      </c>
      <c r="BK185" s="19">
        <v>1</v>
      </c>
      <c r="BL185" s="19">
        <v>1</v>
      </c>
      <c r="BM185" s="19">
        <v>1</v>
      </c>
      <c r="BN185" s="19">
        <v>0</v>
      </c>
      <c r="BO185" s="19">
        <v>0</v>
      </c>
      <c r="BP185" s="19">
        <v>0</v>
      </c>
      <c r="BQ185" s="19">
        <v>0</v>
      </c>
      <c r="BR185" s="19">
        <v>1</v>
      </c>
      <c r="BS185" s="19">
        <v>1</v>
      </c>
      <c r="BT185" s="19">
        <v>1</v>
      </c>
      <c r="BU185" s="19">
        <v>1</v>
      </c>
    </row>
    <row r="186" spans="1:73" x14ac:dyDescent="0.3">
      <c r="A186" s="26">
        <v>184</v>
      </c>
      <c r="B186" s="19">
        <v>80</v>
      </c>
      <c r="C186" s="19">
        <v>6.2399625778198242E-2</v>
      </c>
      <c r="D186" s="19">
        <v>1.039993762969971E-3</v>
      </c>
      <c r="E186" s="19">
        <v>4</v>
      </c>
      <c r="G186" s="19">
        <v>1.0911844911608629E-2</v>
      </c>
      <c r="H186" s="19">
        <v>4.7666689430355853E-2</v>
      </c>
      <c r="I186" s="19">
        <v>1.380726710830203E-2</v>
      </c>
      <c r="J186" s="19">
        <v>1.0911844911608629E-2</v>
      </c>
      <c r="K186" s="19">
        <f t="shared" si="2"/>
        <v>1.0911844911608629E-2</v>
      </c>
      <c r="L186" s="19">
        <v>1.0911844911608629E-2</v>
      </c>
      <c r="N186" s="19">
        <v>1.110223024625157E-16</v>
      </c>
      <c r="O186" s="19">
        <v>0</v>
      </c>
      <c r="P186" s="19">
        <v>0</v>
      </c>
      <c r="Q186" s="19">
        <v>0</v>
      </c>
      <c r="R186" s="19">
        <v>0.125</v>
      </c>
      <c r="S186" s="19">
        <v>-3.1250000000000021E-2</v>
      </c>
      <c r="T186" s="19">
        <v>-0.25</v>
      </c>
      <c r="U186" s="19">
        <v>0</v>
      </c>
      <c r="V186" s="19">
        <v>1.1062499999999861E-2</v>
      </c>
      <c r="W186" s="19">
        <v>-1.0125E-2</v>
      </c>
      <c r="X186" s="19">
        <v>-2.212499999999995E-2</v>
      </c>
      <c r="Y186" s="19">
        <v>-0.5</v>
      </c>
      <c r="Z186" s="19">
        <v>0.25000000000000011</v>
      </c>
      <c r="AA186" s="19">
        <v>0</v>
      </c>
      <c r="AB186" s="19">
        <v>0</v>
      </c>
      <c r="AC186" s="19">
        <v>0.125</v>
      </c>
      <c r="AD186" s="19">
        <v>-3.1250000000000021E-2</v>
      </c>
      <c r="AE186" s="19">
        <v>-0.25</v>
      </c>
      <c r="AF186" s="19">
        <v>0</v>
      </c>
      <c r="AG186" s="19">
        <v>-0.5703125</v>
      </c>
      <c r="AH186" s="19">
        <v>0.16796875000000011</v>
      </c>
      <c r="AI186" s="19">
        <v>0.140625</v>
      </c>
      <c r="AJ186" s="19">
        <v>0</v>
      </c>
      <c r="AK186" s="19">
        <v>0</v>
      </c>
      <c r="AL186" s="19">
        <v>40</v>
      </c>
      <c r="AM186" s="19">
        <v>30</v>
      </c>
      <c r="AN186" s="19">
        <v>10</v>
      </c>
      <c r="AO186" s="19">
        <v>0</v>
      </c>
      <c r="AP186" s="19">
        <v>0</v>
      </c>
      <c r="AQ186" s="19">
        <v>0</v>
      </c>
      <c r="AR186" s="19">
        <v>0</v>
      </c>
      <c r="AS186" s="19" t="s">
        <v>613</v>
      </c>
      <c r="AT186" s="19">
        <v>1</v>
      </c>
      <c r="AU186" s="19">
        <v>0</v>
      </c>
      <c r="AV186" s="19">
        <v>0</v>
      </c>
      <c r="AW186" s="19">
        <v>0</v>
      </c>
      <c r="AX186" s="19">
        <v>0</v>
      </c>
      <c r="AY186" s="19">
        <v>45</v>
      </c>
      <c r="AZ186" s="19">
        <v>0</v>
      </c>
      <c r="BA186" s="19">
        <v>1</v>
      </c>
      <c r="BB186" s="19" t="s">
        <v>89</v>
      </c>
      <c r="BC186" s="19">
        <v>5</v>
      </c>
      <c r="BD186" s="19">
        <v>2</v>
      </c>
      <c r="BE186" s="19">
        <v>0.05</v>
      </c>
      <c r="BF186" s="19">
        <v>4</v>
      </c>
      <c r="BG186" s="19">
        <v>6</v>
      </c>
      <c r="BH186" s="19">
        <v>0.5</v>
      </c>
      <c r="BI186" s="19">
        <v>10</v>
      </c>
      <c r="BJ186" s="19">
        <v>1</v>
      </c>
      <c r="BK186" s="19">
        <v>1</v>
      </c>
      <c r="BL186" s="19">
        <v>1</v>
      </c>
      <c r="BM186" s="19">
        <v>1</v>
      </c>
      <c r="BN186" s="19">
        <v>0</v>
      </c>
      <c r="BO186" s="19">
        <v>0</v>
      </c>
      <c r="BP186" s="19">
        <v>0</v>
      </c>
      <c r="BQ186" s="19">
        <v>0</v>
      </c>
      <c r="BR186" s="19">
        <v>1</v>
      </c>
      <c r="BS186" s="19">
        <v>1</v>
      </c>
      <c r="BT186" s="19">
        <v>1</v>
      </c>
      <c r="BU186" s="19">
        <v>1</v>
      </c>
    </row>
    <row r="187" spans="1:73" x14ac:dyDescent="0.3">
      <c r="A187" s="26">
        <v>185</v>
      </c>
      <c r="B187" s="19">
        <v>80</v>
      </c>
      <c r="C187" s="19">
        <v>7.7999591827392578E-2</v>
      </c>
      <c r="D187" s="19">
        <v>1.2999931971232101E-3</v>
      </c>
      <c r="E187" s="19">
        <v>4</v>
      </c>
      <c r="G187" s="19">
        <v>1.0911844911608629E-2</v>
      </c>
      <c r="H187" s="19">
        <v>4.7666689430355867E-2</v>
      </c>
      <c r="I187" s="19">
        <v>1.380726710830206E-2</v>
      </c>
      <c r="J187" s="19">
        <v>1.0911844911608629E-2</v>
      </c>
      <c r="K187" s="19">
        <f t="shared" si="2"/>
        <v>1.0911844911608629E-2</v>
      </c>
      <c r="L187" s="19">
        <v>1.0911844911608629E-2</v>
      </c>
      <c r="N187" s="19">
        <v>-2.2204460492503131E-16</v>
      </c>
      <c r="O187" s="19">
        <v>5.5511151231257827E-17</v>
      </c>
      <c r="P187" s="19">
        <v>0</v>
      </c>
      <c r="Q187" s="19">
        <v>0</v>
      </c>
      <c r="R187" s="19">
        <v>-0.125</v>
      </c>
      <c r="S187" s="19">
        <v>-3.125E-2</v>
      </c>
      <c r="T187" s="19">
        <v>-0.25</v>
      </c>
      <c r="U187" s="19">
        <v>0</v>
      </c>
      <c r="V187" s="19">
        <v>-1.1062499999999861E-2</v>
      </c>
      <c r="W187" s="19">
        <v>-1.0125000000000019E-2</v>
      </c>
      <c r="X187" s="19">
        <v>-2.212499999999995E-2</v>
      </c>
      <c r="Y187" s="19">
        <v>0.5</v>
      </c>
      <c r="Z187" s="19">
        <v>0.25</v>
      </c>
      <c r="AA187" s="19">
        <v>0</v>
      </c>
      <c r="AB187" s="19">
        <v>0</v>
      </c>
      <c r="AC187" s="19">
        <v>-0.125</v>
      </c>
      <c r="AD187" s="19">
        <v>-3.125E-2</v>
      </c>
      <c r="AE187" s="19">
        <v>-0.25</v>
      </c>
      <c r="AF187" s="19">
        <v>0</v>
      </c>
      <c r="AG187" s="19">
        <v>0.5703125</v>
      </c>
      <c r="AH187" s="19">
        <v>0.16796875</v>
      </c>
      <c r="AI187" s="19">
        <v>0.140625</v>
      </c>
      <c r="AJ187" s="19">
        <v>0</v>
      </c>
      <c r="AK187" s="19">
        <v>40</v>
      </c>
      <c r="AL187" s="19">
        <v>0</v>
      </c>
      <c r="AM187" s="19">
        <v>30</v>
      </c>
      <c r="AN187" s="19">
        <v>10</v>
      </c>
      <c r="AO187" s="19">
        <v>0</v>
      </c>
      <c r="AP187" s="19">
        <v>0</v>
      </c>
      <c r="AQ187" s="19">
        <v>0</v>
      </c>
      <c r="AR187" s="19">
        <v>0</v>
      </c>
      <c r="AS187" s="19" t="s">
        <v>614</v>
      </c>
      <c r="AT187" s="19">
        <v>1</v>
      </c>
      <c r="AU187" s="19">
        <v>0</v>
      </c>
      <c r="AV187" s="19">
        <v>0</v>
      </c>
      <c r="AW187" s="19">
        <v>0</v>
      </c>
      <c r="AX187" s="19">
        <v>0</v>
      </c>
      <c r="AY187" s="19">
        <v>45</v>
      </c>
      <c r="AZ187" s="19">
        <v>0</v>
      </c>
      <c r="BA187" s="19">
        <v>1</v>
      </c>
      <c r="BB187" s="19" t="s">
        <v>89</v>
      </c>
      <c r="BC187" s="19">
        <v>5</v>
      </c>
      <c r="BD187" s="19">
        <v>2</v>
      </c>
      <c r="BE187" s="19">
        <v>0.05</v>
      </c>
      <c r="BF187" s="19">
        <v>4</v>
      </c>
      <c r="BG187" s="19">
        <v>6</v>
      </c>
      <c r="BH187" s="19">
        <v>0.5</v>
      </c>
      <c r="BI187" s="19">
        <v>10</v>
      </c>
      <c r="BJ187" s="19">
        <v>1</v>
      </c>
      <c r="BK187" s="19">
        <v>1</v>
      </c>
      <c r="BL187" s="19">
        <v>1</v>
      </c>
      <c r="BM187" s="19">
        <v>1</v>
      </c>
      <c r="BN187" s="19">
        <v>0</v>
      </c>
      <c r="BO187" s="19">
        <v>0</v>
      </c>
      <c r="BP187" s="19">
        <v>0</v>
      </c>
      <c r="BQ187" s="19">
        <v>0</v>
      </c>
      <c r="BR187" s="19">
        <v>1</v>
      </c>
      <c r="BS187" s="19">
        <v>1</v>
      </c>
      <c r="BT187" s="19">
        <v>1</v>
      </c>
      <c r="BU187" s="19">
        <v>1</v>
      </c>
    </row>
    <row r="188" spans="1:73" x14ac:dyDescent="0.3">
      <c r="A188" s="26">
        <v>186</v>
      </c>
      <c r="B188" s="19">
        <v>80</v>
      </c>
      <c r="C188" s="19">
        <v>7.7999591827392578E-2</v>
      </c>
      <c r="D188" s="19">
        <v>1.2999931971232101E-3</v>
      </c>
      <c r="E188" s="19">
        <v>5</v>
      </c>
      <c r="G188" s="19">
        <v>9.5624999999999079E-3</v>
      </c>
      <c r="H188" s="19">
        <v>8.793749999999996E-2</v>
      </c>
      <c r="I188" s="19">
        <v>2.7749999999999921E-2</v>
      </c>
      <c r="J188" s="19">
        <v>1.771874999999988E-2</v>
      </c>
      <c r="K188" s="19">
        <f t="shared" si="2"/>
        <v>1.771874999999988E-2</v>
      </c>
      <c r="L188" s="19">
        <v>1.443749999999989E-2</v>
      </c>
      <c r="M188" s="19">
        <v>9.5624999999999079E-3</v>
      </c>
      <c r="N188" s="19">
        <v>5.5511151231257827E-16</v>
      </c>
      <c r="O188" s="19">
        <v>-1.6653345369377351E-16</v>
      </c>
      <c r="P188" s="19">
        <v>-3.3306690738754701E-16</v>
      </c>
      <c r="Q188" s="19">
        <v>0</v>
      </c>
      <c r="R188" s="19">
        <v>-0.21</v>
      </c>
      <c r="S188" s="19">
        <v>-0.20999999999999991</v>
      </c>
      <c r="T188" s="19">
        <v>0.42</v>
      </c>
      <c r="U188" s="19">
        <v>0</v>
      </c>
      <c r="V188" s="19">
        <v>9.5624999999999183E-3</v>
      </c>
      <c r="W188" s="19">
        <v>9.5624999999998628E-3</v>
      </c>
      <c r="X188" s="19">
        <v>-1.912499999999984E-2</v>
      </c>
      <c r="Y188" s="19">
        <v>-0.70000000000000007</v>
      </c>
      <c r="Z188" s="19">
        <v>0.3000000000000001</v>
      </c>
      <c r="AA188" s="19">
        <v>0.4</v>
      </c>
      <c r="AB188" s="19">
        <v>0</v>
      </c>
      <c r="AC188" s="19">
        <v>-0.21</v>
      </c>
      <c r="AD188" s="19">
        <v>-0.20999999999999991</v>
      </c>
      <c r="AE188" s="19">
        <v>0.42</v>
      </c>
      <c r="AF188" s="19">
        <v>0</v>
      </c>
      <c r="AG188" s="19">
        <v>-0.65800000000000003</v>
      </c>
      <c r="AH188" s="19">
        <v>0.34200000000000003</v>
      </c>
      <c r="AI188" s="19">
        <v>0.316</v>
      </c>
      <c r="AJ188" s="19">
        <v>0</v>
      </c>
      <c r="AK188" s="19">
        <v>0</v>
      </c>
      <c r="AL188" s="19">
        <v>56</v>
      </c>
      <c r="AM188" s="19">
        <v>24</v>
      </c>
      <c r="AN188" s="19">
        <v>0</v>
      </c>
      <c r="AO188" s="19">
        <v>0</v>
      </c>
      <c r="AP188" s="19">
        <v>0</v>
      </c>
      <c r="AQ188" s="19">
        <v>0</v>
      </c>
      <c r="AR188" s="19">
        <v>0</v>
      </c>
      <c r="AS188" s="19" t="s">
        <v>615</v>
      </c>
      <c r="AT188" s="19">
        <v>1</v>
      </c>
      <c r="AU188" s="19">
        <v>0</v>
      </c>
      <c r="AV188" s="19">
        <v>0</v>
      </c>
      <c r="AW188" s="19">
        <v>0</v>
      </c>
      <c r="AX188" s="19">
        <v>0</v>
      </c>
      <c r="AY188" s="19">
        <v>45</v>
      </c>
      <c r="AZ188" s="19">
        <v>0</v>
      </c>
      <c r="BA188" s="19">
        <v>1</v>
      </c>
      <c r="BB188" s="19" t="s">
        <v>89</v>
      </c>
      <c r="BC188" s="19">
        <v>5</v>
      </c>
      <c r="BD188" s="19">
        <v>2</v>
      </c>
      <c r="BE188" s="19">
        <v>0.05</v>
      </c>
      <c r="BF188" s="19">
        <v>4</v>
      </c>
      <c r="BG188" s="19">
        <v>6</v>
      </c>
      <c r="BH188" s="19">
        <v>0.5</v>
      </c>
      <c r="BI188" s="19">
        <v>10</v>
      </c>
      <c r="BJ188" s="19">
        <v>1</v>
      </c>
      <c r="BK188" s="19">
        <v>1</v>
      </c>
      <c r="BL188" s="19">
        <v>1</v>
      </c>
      <c r="BM188" s="19">
        <v>1</v>
      </c>
      <c r="BN188" s="19">
        <v>0</v>
      </c>
      <c r="BO188" s="19">
        <v>0</v>
      </c>
      <c r="BP188" s="19">
        <v>0</v>
      </c>
      <c r="BQ188" s="19">
        <v>0</v>
      </c>
      <c r="BR188" s="19">
        <v>1</v>
      </c>
      <c r="BS188" s="19">
        <v>1</v>
      </c>
      <c r="BT188" s="19">
        <v>1</v>
      </c>
      <c r="BU188" s="19">
        <v>1</v>
      </c>
    </row>
    <row r="189" spans="1:73" x14ac:dyDescent="0.3">
      <c r="A189" s="26">
        <v>187</v>
      </c>
      <c r="B189" s="19">
        <v>80</v>
      </c>
      <c r="C189" s="19">
        <v>7.7999353408813477E-2</v>
      </c>
      <c r="D189" s="19">
        <v>1.2999892234802251E-3</v>
      </c>
      <c r="E189" s="19">
        <v>5</v>
      </c>
      <c r="G189" s="19">
        <v>9.5624999999999079E-3</v>
      </c>
      <c r="H189" s="19">
        <v>8.7937499999999974E-2</v>
      </c>
      <c r="I189" s="19">
        <v>2.774999999999991E-2</v>
      </c>
      <c r="J189" s="19">
        <v>1.771874999999988E-2</v>
      </c>
      <c r="K189" s="19">
        <f t="shared" si="2"/>
        <v>1.771874999999988E-2</v>
      </c>
      <c r="L189" s="19">
        <v>1.443749999999989E-2</v>
      </c>
      <c r="M189" s="19">
        <v>9.5624999999999079E-3</v>
      </c>
      <c r="N189" s="19">
        <v>5.5511151231257827E-16</v>
      </c>
      <c r="O189" s="19">
        <v>2.7755575615628909E-16</v>
      </c>
      <c r="P189" s="19">
        <v>-3.3306690738754701E-16</v>
      </c>
      <c r="Q189" s="19">
        <v>0</v>
      </c>
      <c r="R189" s="19">
        <v>-0.21</v>
      </c>
      <c r="S189" s="19">
        <v>0.2100000000000001</v>
      </c>
      <c r="T189" s="19">
        <v>0.42</v>
      </c>
      <c r="U189" s="19">
        <v>0</v>
      </c>
      <c r="V189" s="19">
        <v>9.5624999999999183E-3</v>
      </c>
      <c r="W189" s="19">
        <v>-9.5624999999998628E-3</v>
      </c>
      <c r="X189" s="19">
        <v>-1.912499999999984E-2</v>
      </c>
      <c r="Y189" s="19">
        <v>-0.70000000000000007</v>
      </c>
      <c r="Z189" s="19">
        <v>-0.29999999999999988</v>
      </c>
      <c r="AA189" s="19">
        <v>0.4</v>
      </c>
      <c r="AB189" s="19">
        <v>0</v>
      </c>
      <c r="AC189" s="19">
        <v>-0.21</v>
      </c>
      <c r="AD189" s="19">
        <v>0.2100000000000001</v>
      </c>
      <c r="AE189" s="19">
        <v>0.42</v>
      </c>
      <c r="AF189" s="19">
        <v>0</v>
      </c>
      <c r="AG189" s="19">
        <v>-0.65800000000000003</v>
      </c>
      <c r="AH189" s="19">
        <v>-0.34200000000000003</v>
      </c>
      <c r="AI189" s="19">
        <v>0.316</v>
      </c>
      <c r="AJ189" s="19">
        <v>0</v>
      </c>
      <c r="AK189" s="19">
        <v>0</v>
      </c>
      <c r="AL189" s="19">
        <v>56</v>
      </c>
      <c r="AM189" s="19">
        <v>0</v>
      </c>
      <c r="AN189" s="19">
        <v>24</v>
      </c>
      <c r="AO189" s="19">
        <v>0</v>
      </c>
      <c r="AP189" s="19">
        <v>0</v>
      </c>
      <c r="AQ189" s="19">
        <v>0</v>
      </c>
      <c r="AR189" s="19">
        <v>0</v>
      </c>
      <c r="AS189" s="19" t="s">
        <v>616</v>
      </c>
      <c r="AT189" s="19">
        <v>1</v>
      </c>
      <c r="AU189" s="19">
        <v>0</v>
      </c>
      <c r="AV189" s="19">
        <v>0</v>
      </c>
      <c r="AW189" s="19">
        <v>0</v>
      </c>
      <c r="AX189" s="19">
        <v>0</v>
      </c>
      <c r="AY189" s="19">
        <v>45</v>
      </c>
      <c r="AZ189" s="19">
        <v>0</v>
      </c>
      <c r="BA189" s="19">
        <v>1</v>
      </c>
      <c r="BB189" s="19" t="s">
        <v>89</v>
      </c>
      <c r="BC189" s="19">
        <v>5</v>
      </c>
      <c r="BD189" s="19">
        <v>2</v>
      </c>
      <c r="BE189" s="19">
        <v>0.05</v>
      </c>
      <c r="BF189" s="19">
        <v>4</v>
      </c>
      <c r="BG189" s="19">
        <v>6</v>
      </c>
      <c r="BH189" s="19">
        <v>0.5</v>
      </c>
      <c r="BI189" s="19">
        <v>10</v>
      </c>
      <c r="BJ189" s="19">
        <v>1</v>
      </c>
      <c r="BK189" s="19">
        <v>1</v>
      </c>
      <c r="BL189" s="19">
        <v>1</v>
      </c>
      <c r="BM189" s="19">
        <v>1</v>
      </c>
      <c r="BN189" s="19">
        <v>0</v>
      </c>
      <c r="BO189" s="19">
        <v>0</v>
      </c>
      <c r="BP189" s="19">
        <v>0</v>
      </c>
      <c r="BQ189" s="19">
        <v>0</v>
      </c>
      <c r="BR189" s="19">
        <v>1</v>
      </c>
      <c r="BS189" s="19">
        <v>1</v>
      </c>
      <c r="BT189" s="19">
        <v>1</v>
      </c>
      <c r="BU189" s="19">
        <v>1</v>
      </c>
    </row>
    <row r="190" spans="1:73" x14ac:dyDescent="0.3">
      <c r="A190" s="26">
        <v>188</v>
      </c>
      <c r="B190" s="19">
        <v>80</v>
      </c>
      <c r="C190" s="19">
        <v>9.3599557876586914E-2</v>
      </c>
      <c r="D190" s="19">
        <v>1.5599926312764481E-3</v>
      </c>
      <c r="E190" s="19">
        <v>5</v>
      </c>
      <c r="G190" s="19">
        <v>9.562499999999927E-3</v>
      </c>
      <c r="H190" s="19">
        <v>8.793749999999996E-2</v>
      </c>
      <c r="I190" s="19">
        <v>2.7749999999999921E-2</v>
      </c>
      <c r="J190" s="19">
        <v>1.771874999999988E-2</v>
      </c>
      <c r="K190" s="19">
        <f t="shared" si="2"/>
        <v>1.771874999999988E-2</v>
      </c>
      <c r="L190" s="19">
        <v>1.443749999999991E-2</v>
      </c>
      <c r="M190" s="19">
        <v>9.562499999999927E-3</v>
      </c>
      <c r="N190" s="19">
        <v>-4.4408920985006262E-16</v>
      </c>
      <c r="O190" s="19">
        <v>2.2204460492503131E-16</v>
      </c>
      <c r="P190" s="19">
        <v>-3.3306690738754701E-16</v>
      </c>
      <c r="Q190" s="19">
        <v>0</v>
      </c>
      <c r="R190" s="19">
        <v>0.21</v>
      </c>
      <c r="S190" s="19">
        <v>0.21</v>
      </c>
      <c r="T190" s="19">
        <v>0.42</v>
      </c>
      <c r="U190" s="19">
        <v>0</v>
      </c>
      <c r="V190" s="19">
        <v>-9.5624999999999183E-3</v>
      </c>
      <c r="W190" s="19">
        <v>-9.5624999999999738E-3</v>
      </c>
      <c r="X190" s="19">
        <v>-1.912499999999984E-2</v>
      </c>
      <c r="Y190" s="19">
        <v>0.70000000000000007</v>
      </c>
      <c r="Z190" s="19">
        <v>-0.3</v>
      </c>
      <c r="AA190" s="19">
        <v>0.4</v>
      </c>
      <c r="AB190" s="19">
        <v>0</v>
      </c>
      <c r="AC190" s="19">
        <v>0.21</v>
      </c>
      <c r="AD190" s="19">
        <v>0.21</v>
      </c>
      <c r="AE190" s="19">
        <v>0.42</v>
      </c>
      <c r="AF190" s="19">
        <v>0</v>
      </c>
      <c r="AG190" s="19">
        <v>0.65800000000000003</v>
      </c>
      <c r="AH190" s="19">
        <v>-0.34200000000000003</v>
      </c>
      <c r="AI190" s="19">
        <v>0.316</v>
      </c>
      <c r="AJ190" s="19">
        <v>0</v>
      </c>
      <c r="AK190" s="19">
        <v>56</v>
      </c>
      <c r="AL190" s="19">
        <v>0</v>
      </c>
      <c r="AM190" s="19">
        <v>0</v>
      </c>
      <c r="AN190" s="19">
        <v>24</v>
      </c>
      <c r="AO190" s="19">
        <v>0</v>
      </c>
      <c r="AP190" s="19">
        <v>0</v>
      </c>
      <c r="AQ190" s="19">
        <v>0</v>
      </c>
      <c r="AR190" s="19">
        <v>0</v>
      </c>
      <c r="AS190" s="19" t="s">
        <v>617</v>
      </c>
      <c r="AT190" s="19">
        <v>1</v>
      </c>
      <c r="AU190" s="19">
        <v>0</v>
      </c>
      <c r="AV190" s="19">
        <v>0</v>
      </c>
      <c r="AW190" s="19">
        <v>0</v>
      </c>
      <c r="AX190" s="19">
        <v>0</v>
      </c>
      <c r="AY190" s="19">
        <v>45</v>
      </c>
      <c r="AZ190" s="19">
        <v>0</v>
      </c>
      <c r="BA190" s="19">
        <v>1</v>
      </c>
      <c r="BB190" s="19" t="s">
        <v>89</v>
      </c>
      <c r="BC190" s="19">
        <v>5</v>
      </c>
      <c r="BD190" s="19">
        <v>2</v>
      </c>
      <c r="BE190" s="19">
        <v>0.05</v>
      </c>
      <c r="BF190" s="19">
        <v>4</v>
      </c>
      <c r="BG190" s="19">
        <v>6</v>
      </c>
      <c r="BH190" s="19">
        <v>0.5</v>
      </c>
      <c r="BI190" s="19">
        <v>10</v>
      </c>
      <c r="BJ190" s="19">
        <v>1</v>
      </c>
      <c r="BK190" s="19">
        <v>1</v>
      </c>
      <c r="BL190" s="19">
        <v>1</v>
      </c>
      <c r="BM190" s="19">
        <v>1</v>
      </c>
      <c r="BN190" s="19">
        <v>0</v>
      </c>
      <c r="BO190" s="19">
        <v>0</v>
      </c>
      <c r="BP190" s="19">
        <v>0</v>
      </c>
      <c r="BQ190" s="19">
        <v>0</v>
      </c>
      <c r="BR190" s="19">
        <v>1</v>
      </c>
      <c r="BS190" s="19">
        <v>1</v>
      </c>
      <c r="BT190" s="19">
        <v>1</v>
      </c>
      <c r="BU190" s="19">
        <v>1</v>
      </c>
    </row>
    <row r="191" spans="1:73" x14ac:dyDescent="0.3">
      <c r="A191" s="26">
        <v>189</v>
      </c>
      <c r="B191" s="19">
        <v>80</v>
      </c>
      <c r="C191" s="19">
        <v>7.7999591827392578E-2</v>
      </c>
      <c r="D191" s="19">
        <v>1.2999931971232101E-3</v>
      </c>
      <c r="E191" s="19">
        <v>5</v>
      </c>
      <c r="G191" s="19">
        <v>9.562499999999927E-3</v>
      </c>
      <c r="H191" s="19">
        <v>8.7937499999999974E-2</v>
      </c>
      <c r="I191" s="19">
        <v>2.7749999999999941E-2</v>
      </c>
      <c r="J191" s="19">
        <v>1.771874999999988E-2</v>
      </c>
      <c r="K191" s="19">
        <f t="shared" si="2"/>
        <v>1.771874999999988E-2</v>
      </c>
      <c r="L191" s="19">
        <v>1.443749999999993E-2</v>
      </c>
      <c r="M191" s="19">
        <v>9.562499999999927E-3</v>
      </c>
      <c r="N191" s="19">
        <v>2.2204460492503131E-16</v>
      </c>
      <c r="O191" s="19">
        <v>-4.4408920985006262E-16</v>
      </c>
      <c r="P191" s="19">
        <v>3.3306690738754701E-16</v>
      </c>
      <c r="Q191" s="19">
        <v>0</v>
      </c>
      <c r="R191" s="19">
        <v>0.21</v>
      </c>
      <c r="S191" s="19">
        <v>0.21</v>
      </c>
      <c r="T191" s="19">
        <v>-0.42</v>
      </c>
      <c r="U191" s="19">
        <v>0</v>
      </c>
      <c r="V191" s="19">
        <v>-9.5624999999999738E-3</v>
      </c>
      <c r="W191" s="19">
        <v>-9.5624999999999183E-3</v>
      </c>
      <c r="X191" s="19">
        <v>1.912499999999984E-2</v>
      </c>
      <c r="Y191" s="19">
        <v>-0.3</v>
      </c>
      <c r="Z191" s="19">
        <v>0.70000000000000007</v>
      </c>
      <c r="AA191" s="19">
        <v>-0.4</v>
      </c>
      <c r="AB191" s="19">
        <v>0</v>
      </c>
      <c r="AC191" s="19">
        <v>0.21</v>
      </c>
      <c r="AD191" s="19">
        <v>0.21</v>
      </c>
      <c r="AE191" s="19">
        <v>-0.42</v>
      </c>
      <c r="AF191" s="19">
        <v>0</v>
      </c>
      <c r="AG191" s="19">
        <v>-0.34200000000000003</v>
      </c>
      <c r="AH191" s="19">
        <v>0.65800000000000003</v>
      </c>
      <c r="AI191" s="19">
        <v>-0.316</v>
      </c>
      <c r="AJ191" s="19">
        <v>0</v>
      </c>
      <c r="AK191" s="19">
        <v>0</v>
      </c>
      <c r="AL191" s="19">
        <v>24</v>
      </c>
      <c r="AM191" s="19">
        <v>56</v>
      </c>
      <c r="AN191" s="19">
        <v>0</v>
      </c>
      <c r="AO191" s="19">
        <v>0</v>
      </c>
      <c r="AP191" s="19">
        <v>0</v>
      </c>
      <c r="AQ191" s="19">
        <v>0</v>
      </c>
      <c r="AR191" s="19">
        <v>0</v>
      </c>
      <c r="AS191" s="19" t="s">
        <v>618</v>
      </c>
      <c r="AT191" s="19">
        <v>1</v>
      </c>
      <c r="AU191" s="19">
        <v>0</v>
      </c>
      <c r="AV191" s="19">
        <v>0</v>
      </c>
      <c r="AW191" s="19">
        <v>0</v>
      </c>
      <c r="AX191" s="19">
        <v>0</v>
      </c>
      <c r="AY191" s="19">
        <v>45</v>
      </c>
      <c r="AZ191" s="19">
        <v>0</v>
      </c>
      <c r="BA191" s="19">
        <v>1</v>
      </c>
      <c r="BB191" s="19" t="s">
        <v>89</v>
      </c>
      <c r="BC191" s="19">
        <v>5</v>
      </c>
      <c r="BD191" s="19">
        <v>2</v>
      </c>
      <c r="BE191" s="19">
        <v>0.05</v>
      </c>
      <c r="BF191" s="19">
        <v>4</v>
      </c>
      <c r="BG191" s="19">
        <v>6</v>
      </c>
      <c r="BH191" s="19">
        <v>0.5</v>
      </c>
      <c r="BI191" s="19">
        <v>10</v>
      </c>
      <c r="BJ191" s="19">
        <v>1</v>
      </c>
      <c r="BK191" s="19">
        <v>1</v>
      </c>
      <c r="BL191" s="19">
        <v>1</v>
      </c>
      <c r="BM191" s="19">
        <v>1</v>
      </c>
      <c r="BN191" s="19">
        <v>0</v>
      </c>
      <c r="BO191" s="19">
        <v>0</v>
      </c>
      <c r="BP191" s="19">
        <v>0</v>
      </c>
      <c r="BQ191" s="19">
        <v>0</v>
      </c>
      <c r="BR191" s="19">
        <v>1</v>
      </c>
      <c r="BS191" s="19">
        <v>1</v>
      </c>
      <c r="BT191" s="19">
        <v>1</v>
      </c>
      <c r="BU191" s="19">
        <v>1</v>
      </c>
    </row>
    <row r="192" spans="1:73" x14ac:dyDescent="0.3">
      <c r="A192" s="26">
        <v>190</v>
      </c>
      <c r="B192" s="19">
        <v>80</v>
      </c>
      <c r="C192" s="19">
        <v>7.7999353408813477E-2</v>
      </c>
      <c r="D192" s="19">
        <v>1.2999892234802251E-3</v>
      </c>
      <c r="E192" s="19">
        <v>5</v>
      </c>
      <c r="G192" s="19">
        <v>9.562499999999927E-3</v>
      </c>
      <c r="H192" s="19">
        <v>8.7937499999999974E-2</v>
      </c>
      <c r="I192" s="19">
        <v>2.7749999999999941E-2</v>
      </c>
      <c r="J192" s="19">
        <v>1.771874999999988E-2</v>
      </c>
      <c r="K192" s="19">
        <f t="shared" si="2"/>
        <v>1.771874999999988E-2</v>
      </c>
      <c r="L192" s="19">
        <v>1.443749999999989E-2</v>
      </c>
      <c r="M192" s="19">
        <v>9.562499999999927E-3</v>
      </c>
      <c r="N192" s="19">
        <v>2.2204460492503131E-16</v>
      </c>
      <c r="O192" s="19">
        <v>5.5511151231257827E-16</v>
      </c>
      <c r="P192" s="19">
        <v>3.3306690738754701E-16</v>
      </c>
      <c r="Q192" s="19">
        <v>0</v>
      </c>
      <c r="R192" s="19">
        <v>0.21</v>
      </c>
      <c r="S192" s="19">
        <v>-0.21</v>
      </c>
      <c r="T192" s="19">
        <v>-0.42</v>
      </c>
      <c r="U192" s="19">
        <v>0</v>
      </c>
      <c r="V192" s="19">
        <v>-9.5624999999999738E-3</v>
      </c>
      <c r="W192" s="19">
        <v>9.5624999999999183E-3</v>
      </c>
      <c r="X192" s="19">
        <v>1.912499999999984E-2</v>
      </c>
      <c r="Y192" s="19">
        <v>-0.3</v>
      </c>
      <c r="Z192" s="19">
        <v>-0.70000000000000007</v>
      </c>
      <c r="AA192" s="19">
        <v>-0.4</v>
      </c>
      <c r="AB192" s="19">
        <v>0</v>
      </c>
      <c r="AC192" s="19">
        <v>0.21</v>
      </c>
      <c r="AD192" s="19">
        <v>-0.21</v>
      </c>
      <c r="AE192" s="19">
        <v>-0.42</v>
      </c>
      <c r="AF192" s="19">
        <v>0</v>
      </c>
      <c r="AG192" s="19">
        <v>-0.34200000000000003</v>
      </c>
      <c r="AH192" s="19">
        <v>-0.65800000000000003</v>
      </c>
      <c r="AI192" s="19">
        <v>-0.316</v>
      </c>
      <c r="AJ192" s="19">
        <v>0</v>
      </c>
      <c r="AK192" s="19">
        <v>0</v>
      </c>
      <c r="AL192" s="19">
        <v>24</v>
      </c>
      <c r="AM192" s="19">
        <v>0</v>
      </c>
      <c r="AN192" s="19">
        <v>56</v>
      </c>
      <c r="AO192" s="19">
        <v>0</v>
      </c>
      <c r="AP192" s="19">
        <v>0</v>
      </c>
      <c r="AQ192" s="19">
        <v>0</v>
      </c>
      <c r="AR192" s="19">
        <v>0</v>
      </c>
      <c r="AS192" s="19" t="s">
        <v>619</v>
      </c>
      <c r="AT192" s="19">
        <v>1</v>
      </c>
      <c r="AU192" s="19">
        <v>0</v>
      </c>
      <c r="AV192" s="19">
        <v>0</v>
      </c>
      <c r="AW192" s="19">
        <v>0</v>
      </c>
      <c r="AX192" s="19">
        <v>0</v>
      </c>
      <c r="AY192" s="19">
        <v>45</v>
      </c>
      <c r="AZ192" s="19">
        <v>0</v>
      </c>
      <c r="BA192" s="19">
        <v>1</v>
      </c>
      <c r="BB192" s="19" t="s">
        <v>89</v>
      </c>
      <c r="BC192" s="19">
        <v>5</v>
      </c>
      <c r="BD192" s="19">
        <v>2</v>
      </c>
      <c r="BE192" s="19">
        <v>0.05</v>
      </c>
      <c r="BF192" s="19">
        <v>4</v>
      </c>
      <c r="BG192" s="19">
        <v>6</v>
      </c>
      <c r="BH192" s="19">
        <v>0.5</v>
      </c>
      <c r="BI192" s="19">
        <v>10</v>
      </c>
      <c r="BJ192" s="19">
        <v>1</v>
      </c>
      <c r="BK192" s="19">
        <v>1</v>
      </c>
      <c r="BL192" s="19">
        <v>1</v>
      </c>
      <c r="BM192" s="19">
        <v>1</v>
      </c>
      <c r="BN192" s="19">
        <v>0</v>
      </c>
      <c r="BO192" s="19">
        <v>0</v>
      </c>
      <c r="BP192" s="19">
        <v>0</v>
      </c>
      <c r="BQ192" s="19">
        <v>0</v>
      </c>
      <c r="BR192" s="19">
        <v>1</v>
      </c>
      <c r="BS192" s="19">
        <v>1</v>
      </c>
      <c r="BT192" s="19">
        <v>1</v>
      </c>
      <c r="BU192" s="19">
        <v>1</v>
      </c>
    </row>
    <row r="193" spans="1:73" x14ac:dyDescent="0.3">
      <c r="A193" s="26">
        <v>191</v>
      </c>
      <c r="B193" s="19">
        <v>80</v>
      </c>
      <c r="C193" s="19">
        <v>9.3599557876586914E-2</v>
      </c>
      <c r="D193" s="19">
        <v>1.5599926312764481E-3</v>
      </c>
      <c r="E193" s="19">
        <v>5</v>
      </c>
      <c r="G193" s="19">
        <v>9.5624999999999079E-3</v>
      </c>
      <c r="H193" s="19">
        <v>8.793749999999996E-2</v>
      </c>
      <c r="I193" s="19">
        <v>2.7749999999999921E-2</v>
      </c>
      <c r="J193" s="19">
        <v>1.771874999999988E-2</v>
      </c>
      <c r="K193" s="19">
        <f t="shared" si="2"/>
        <v>1.771874999999988E-2</v>
      </c>
      <c r="L193" s="19">
        <v>1.443749999999991E-2</v>
      </c>
      <c r="M193" s="19">
        <v>9.5624999999999079E-3</v>
      </c>
      <c r="N193" s="19">
        <v>-2.2204460492503131E-16</v>
      </c>
      <c r="O193" s="19">
        <v>4.4408920985006262E-16</v>
      </c>
      <c r="P193" s="19">
        <v>3.3306690738754701E-16</v>
      </c>
      <c r="Q193" s="19">
        <v>0</v>
      </c>
      <c r="R193" s="19">
        <v>-0.21</v>
      </c>
      <c r="S193" s="19">
        <v>-0.21</v>
      </c>
      <c r="T193" s="19">
        <v>-0.42</v>
      </c>
      <c r="U193" s="19">
        <v>0</v>
      </c>
      <c r="V193" s="19">
        <v>9.5624999999998628E-3</v>
      </c>
      <c r="W193" s="19">
        <v>9.5624999999999183E-3</v>
      </c>
      <c r="X193" s="19">
        <v>1.912499999999984E-2</v>
      </c>
      <c r="Y193" s="19">
        <v>0.3</v>
      </c>
      <c r="Z193" s="19">
        <v>-0.70000000000000007</v>
      </c>
      <c r="AA193" s="19">
        <v>-0.4</v>
      </c>
      <c r="AB193" s="19">
        <v>0</v>
      </c>
      <c r="AC193" s="19">
        <v>-0.21</v>
      </c>
      <c r="AD193" s="19">
        <v>-0.21</v>
      </c>
      <c r="AE193" s="19">
        <v>-0.42</v>
      </c>
      <c r="AF193" s="19">
        <v>0</v>
      </c>
      <c r="AG193" s="19">
        <v>0.34200000000000003</v>
      </c>
      <c r="AH193" s="19">
        <v>-0.65800000000000003</v>
      </c>
      <c r="AI193" s="19">
        <v>-0.316</v>
      </c>
      <c r="AJ193" s="19">
        <v>0</v>
      </c>
      <c r="AK193" s="19">
        <v>24</v>
      </c>
      <c r="AL193" s="19">
        <v>0</v>
      </c>
      <c r="AM193" s="19">
        <v>0</v>
      </c>
      <c r="AN193" s="19">
        <v>56</v>
      </c>
      <c r="AO193" s="19">
        <v>0</v>
      </c>
      <c r="AP193" s="19">
        <v>0</v>
      </c>
      <c r="AQ193" s="19">
        <v>0</v>
      </c>
      <c r="AR193" s="19">
        <v>0</v>
      </c>
      <c r="AS193" s="19" t="s">
        <v>620</v>
      </c>
      <c r="AT193" s="19">
        <v>1</v>
      </c>
      <c r="AU193" s="19">
        <v>0</v>
      </c>
      <c r="AV193" s="19">
        <v>0</v>
      </c>
      <c r="AW193" s="19">
        <v>0</v>
      </c>
      <c r="AX193" s="19">
        <v>0</v>
      </c>
      <c r="AY193" s="19">
        <v>45</v>
      </c>
      <c r="AZ193" s="19">
        <v>0</v>
      </c>
      <c r="BA193" s="19">
        <v>1</v>
      </c>
      <c r="BB193" s="19" t="s">
        <v>89</v>
      </c>
      <c r="BC193" s="19">
        <v>5</v>
      </c>
      <c r="BD193" s="19">
        <v>2</v>
      </c>
      <c r="BE193" s="19">
        <v>0.05</v>
      </c>
      <c r="BF193" s="19">
        <v>4</v>
      </c>
      <c r="BG193" s="19">
        <v>6</v>
      </c>
      <c r="BH193" s="19">
        <v>0.5</v>
      </c>
      <c r="BI193" s="19">
        <v>10</v>
      </c>
      <c r="BJ193" s="19">
        <v>1</v>
      </c>
      <c r="BK193" s="19">
        <v>1</v>
      </c>
      <c r="BL193" s="19">
        <v>1</v>
      </c>
      <c r="BM193" s="19">
        <v>1</v>
      </c>
      <c r="BN193" s="19">
        <v>0</v>
      </c>
      <c r="BO193" s="19">
        <v>0</v>
      </c>
      <c r="BP193" s="19">
        <v>0</v>
      </c>
      <c r="BQ193" s="19">
        <v>0</v>
      </c>
      <c r="BR193" s="19">
        <v>1</v>
      </c>
      <c r="BS193" s="19">
        <v>1</v>
      </c>
      <c r="BT193" s="19">
        <v>1</v>
      </c>
      <c r="BU193" s="19">
        <v>1</v>
      </c>
    </row>
    <row r="194" spans="1:73" x14ac:dyDescent="0.3">
      <c r="A194" s="26">
        <v>192</v>
      </c>
      <c r="B194" s="19">
        <v>80</v>
      </c>
      <c r="C194" s="19">
        <v>7.7999591827392578E-2</v>
      </c>
      <c r="D194" s="19">
        <v>1.2999931971232101E-3</v>
      </c>
      <c r="E194" s="19">
        <v>5</v>
      </c>
      <c r="G194" s="19">
        <v>7.8077485551213133E-3</v>
      </c>
      <c r="H194" s="19">
        <v>7.3867425055805222E-2</v>
      </c>
      <c r="I194" s="19">
        <v>2.2657780120744351E-2</v>
      </c>
      <c r="J194" s="19">
        <v>1.4467298793313059E-2</v>
      </c>
      <c r="K194" s="19">
        <f t="shared" si="2"/>
        <v>1.4467298793313059E-2</v>
      </c>
      <c r="L194" s="19">
        <v>1.178816938714399E-2</v>
      </c>
      <c r="M194" s="19">
        <v>7.8077485551213133E-3</v>
      </c>
      <c r="N194" s="19">
        <v>-3.3306690738754701E-16</v>
      </c>
      <c r="O194" s="19">
        <v>-6.1629758220391547E-33</v>
      </c>
      <c r="P194" s="19">
        <v>0</v>
      </c>
      <c r="Q194" s="19">
        <v>0</v>
      </c>
      <c r="R194" s="19">
        <v>0.42</v>
      </c>
      <c r="S194" s="19">
        <v>-2.5717582782094419E-17</v>
      </c>
      <c r="T194" s="19">
        <v>0</v>
      </c>
      <c r="U194" s="19">
        <v>0</v>
      </c>
      <c r="V194" s="19">
        <v>-1.912499999999984E-2</v>
      </c>
      <c r="W194" s="19">
        <v>1.171068501684658E-18</v>
      </c>
      <c r="X194" s="19">
        <v>5.5511151231257827E-16</v>
      </c>
      <c r="Y194" s="19">
        <v>0.4</v>
      </c>
      <c r="Z194" s="19">
        <v>3.6739403974420589E-17</v>
      </c>
      <c r="AA194" s="19">
        <v>1</v>
      </c>
      <c r="AB194" s="19">
        <v>0</v>
      </c>
      <c r="AC194" s="19">
        <v>0.42</v>
      </c>
      <c r="AD194" s="19">
        <v>-2.5717582782094419E-17</v>
      </c>
      <c r="AE194" s="19">
        <v>0</v>
      </c>
      <c r="AF194" s="19">
        <v>0</v>
      </c>
      <c r="AG194" s="19">
        <v>0.316</v>
      </c>
      <c r="AH194" s="19">
        <v>4.1882920530839479E-17</v>
      </c>
      <c r="AI194" s="19">
        <v>1</v>
      </c>
      <c r="AJ194" s="19">
        <v>0</v>
      </c>
      <c r="AK194" s="19">
        <v>56</v>
      </c>
      <c r="AL194" s="19">
        <v>24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>
        <v>0</v>
      </c>
      <c r="AS194" s="19" t="s">
        <v>621</v>
      </c>
      <c r="AT194" s="19">
        <v>1</v>
      </c>
      <c r="AU194" s="19">
        <v>0</v>
      </c>
      <c r="AV194" s="19">
        <v>0</v>
      </c>
      <c r="AW194" s="19">
        <v>0</v>
      </c>
      <c r="AX194" s="19">
        <v>0</v>
      </c>
      <c r="AY194" s="19">
        <v>45</v>
      </c>
      <c r="AZ194" s="19">
        <v>0</v>
      </c>
      <c r="BA194" s="19">
        <v>1</v>
      </c>
      <c r="BB194" s="19" t="s">
        <v>89</v>
      </c>
      <c r="BC194" s="19">
        <v>5</v>
      </c>
      <c r="BD194" s="19">
        <v>2</v>
      </c>
      <c r="BE194" s="19">
        <v>0.05</v>
      </c>
      <c r="BF194" s="19">
        <v>4</v>
      </c>
      <c r="BG194" s="19">
        <v>6</v>
      </c>
      <c r="BH194" s="19">
        <v>0.5</v>
      </c>
      <c r="BI194" s="19">
        <v>10</v>
      </c>
      <c r="BJ194" s="19">
        <v>1</v>
      </c>
      <c r="BK194" s="19">
        <v>1</v>
      </c>
      <c r="BL194" s="19">
        <v>1</v>
      </c>
      <c r="BM194" s="19">
        <v>1</v>
      </c>
      <c r="BN194" s="19">
        <v>0</v>
      </c>
      <c r="BO194" s="19">
        <v>0</v>
      </c>
      <c r="BP194" s="19">
        <v>0</v>
      </c>
      <c r="BQ194" s="19">
        <v>0</v>
      </c>
      <c r="BR194" s="19">
        <v>1</v>
      </c>
      <c r="BS194" s="19">
        <v>1</v>
      </c>
      <c r="BT194" s="19">
        <v>1</v>
      </c>
      <c r="BU194" s="19">
        <v>1</v>
      </c>
    </row>
    <row r="195" spans="1:73" x14ac:dyDescent="0.3">
      <c r="A195" s="26">
        <v>193</v>
      </c>
      <c r="B195" s="19">
        <v>80</v>
      </c>
      <c r="C195" s="19">
        <v>7.7999353408813477E-2</v>
      </c>
      <c r="D195" s="19">
        <v>1.2999892234802251E-3</v>
      </c>
      <c r="E195" s="19">
        <v>5</v>
      </c>
      <c r="G195" s="19">
        <v>1.209072152003338E-2</v>
      </c>
      <c r="H195" s="19">
        <v>0.11690193957570801</v>
      </c>
      <c r="I195" s="19">
        <v>3.28374012655539E-2</v>
      </c>
      <c r="J195" s="19">
        <v>1.6591631220663511E-2</v>
      </c>
      <c r="K195" s="19">
        <f t="shared" ref="K195:K201" si="3">MIN(H195:J195)</f>
        <v>1.6591631220663511E-2</v>
      </c>
      <c r="L195" s="19">
        <v>1.209072152003338E-2</v>
      </c>
      <c r="M195" s="19">
        <v>1.209072152003338E-2</v>
      </c>
      <c r="N195" s="19">
        <v>3.3306690738754701E-16</v>
      </c>
      <c r="O195" s="19">
        <v>1.3877787807814459E-16</v>
      </c>
      <c r="P195" s="19">
        <v>-5.5511151231257827E-16</v>
      </c>
      <c r="Q195" s="19">
        <v>0</v>
      </c>
      <c r="R195" s="19">
        <v>-0.33750000000000002</v>
      </c>
      <c r="S195" s="19">
        <v>-8.2499999999999962E-2</v>
      </c>
      <c r="T195" s="19">
        <v>0.16500000000000001</v>
      </c>
      <c r="U195" s="19">
        <v>0</v>
      </c>
      <c r="V195" s="19">
        <v>2.3812499999999959E-2</v>
      </c>
      <c r="W195" s="19">
        <v>7.8750000000000764E-3</v>
      </c>
      <c r="X195" s="19">
        <v>-1.5749999999999709E-2</v>
      </c>
      <c r="Y195" s="19">
        <v>-0.55000000000000004</v>
      </c>
      <c r="Z195" s="19">
        <v>0.15000000000000011</v>
      </c>
      <c r="AA195" s="19">
        <v>0.70000000000000007</v>
      </c>
      <c r="AB195" s="19">
        <v>0</v>
      </c>
      <c r="AC195" s="19">
        <v>-0.33750000000000002</v>
      </c>
      <c r="AD195" s="19">
        <v>-8.2499999999999962E-2</v>
      </c>
      <c r="AE195" s="19">
        <v>0.16500000000000001</v>
      </c>
      <c r="AF195" s="19">
        <v>0</v>
      </c>
      <c r="AG195" s="19">
        <v>-0.46337499999999998</v>
      </c>
      <c r="AH195" s="19">
        <v>0.14737500000000009</v>
      </c>
      <c r="AI195" s="19">
        <v>0.70525000000000004</v>
      </c>
      <c r="AJ195" s="19">
        <v>0</v>
      </c>
      <c r="AK195" s="19">
        <v>12</v>
      </c>
      <c r="AL195" s="19">
        <v>56</v>
      </c>
      <c r="AM195" s="19">
        <v>12</v>
      </c>
      <c r="AN195" s="19">
        <v>0</v>
      </c>
      <c r="AO195" s="19">
        <v>0</v>
      </c>
      <c r="AP195" s="19">
        <v>0</v>
      </c>
      <c r="AQ195" s="19">
        <v>0</v>
      </c>
      <c r="AR195" s="19">
        <v>0</v>
      </c>
      <c r="AS195" s="19" t="s">
        <v>622</v>
      </c>
      <c r="AT195" s="19">
        <v>1</v>
      </c>
      <c r="AU195" s="19">
        <v>0</v>
      </c>
      <c r="AV195" s="19">
        <v>0</v>
      </c>
      <c r="AW195" s="19">
        <v>0</v>
      </c>
      <c r="AX195" s="19">
        <v>0</v>
      </c>
      <c r="AY195" s="19">
        <v>45</v>
      </c>
      <c r="AZ195" s="19">
        <v>0</v>
      </c>
      <c r="BA195" s="19">
        <v>1</v>
      </c>
      <c r="BB195" s="19" t="s">
        <v>89</v>
      </c>
      <c r="BC195" s="19">
        <v>5</v>
      </c>
      <c r="BD195" s="19">
        <v>2</v>
      </c>
      <c r="BE195" s="19">
        <v>0.05</v>
      </c>
      <c r="BF195" s="19">
        <v>4</v>
      </c>
      <c r="BG195" s="19">
        <v>6</v>
      </c>
      <c r="BH195" s="19">
        <v>0.5</v>
      </c>
      <c r="BI195" s="19">
        <v>10</v>
      </c>
      <c r="BJ195" s="19">
        <v>1</v>
      </c>
      <c r="BK195" s="19">
        <v>1</v>
      </c>
      <c r="BL195" s="19">
        <v>1</v>
      </c>
      <c r="BM195" s="19">
        <v>1</v>
      </c>
      <c r="BN195" s="19">
        <v>0</v>
      </c>
      <c r="BO195" s="19">
        <v>0</v>
      </c>
      <c r="BP195" s="19">
        <v>0</v>
      </c>
      <c r="BQ195" s="19">
        <v>0</v>
      </c>
      <c r="BR195" s="19">
        <v>1</v>
      </c>
      <c r="BS195" s="19">
        <v>1</v>
      </c>
      <c r="BT195" s="19">
        <v>1</v>
      </c>
      <c r="BU195" s="19">
        <v>1</v>
      </c>
    </row>
    <row r="196" spans="1:73" x14ac:dyDescent="0.3">
      <c r="A196" s="26">
        <v>194</v>
      </c>
      <c r="B196" s="19">
        <v>80</v>
      </c>
      <c r="C196" s="19">
        <v>9.3599081039428711E-2</v>
      </c>
      <c r="D196" s="19">
        <v>1.559984683990479E-3</v>
      </c>
      <c r="E196" s="19">
        <v>5</v>
      </c>
      <c r="G196" s="19">
        <v>1.209072152003338E-2</v>
      </c>
      <c r="H196" s="19">
        <v>0.11690193957570801</v>
      </c>
      <c r="I196" s="19">
        <v>3.2837401265553887E-2</v>
      </c>
      <c r="J196" s="19">
        <v>1.65916312206635E-2</v>
      </c>
      <c r="K196" s="19">
        <f t="shared" si="3"/>
        <v>1.65916312206635E-2</v>
      </c>
      <c r="L196" s="19">
        <v>1.209072152003338E-2</v>
      </c>
      <c r="M196" s="19">
        <v>1.209072152003338E-2</v>
      </c>
      <c r="N196" s="19">
        <v>3.3306690738754701E-16</v>
      </c>
      <c r="O196" s="19">
        <v>5.5511151231257827E-17</v>
      </c>
      <c r="P196" s="19">
        <v>-5.5511151231257827E-16</v>
      </c>
      <c r="Q196" s="19">
        <v>0</v>
      </c>
      <c r="R196" s="19">
        <v>-0.33750000000000002</v>
      </c>
      <c r="S196" s="19">
        <v>8.2500000000000032E-2</v>
      </c>
      <c r="T196" s="19">
        <v>0.16500000000000001</v>
      </c>
      <c r="U196" s="19">
        <v>0</v>
      </c>
      <c r="V196" s="19">
        <v>2.3812499999999959E-2</v>
      </c>
      <c r="W196" s="19">
        <v>-7.8750000000000486E-3</v>
      </c>
      <c r="X196" s="19">
        <v>-1.5749999999999709E-2</v>
      </c>
      <c r="Y196" s="19">
        <v>-0.55000000000000004</v>
      </c>
      <c r="Z196" s="19">
        <v>-0.14999999999999991</v>
      </c>
      <c r="AA196" s="19">
        <v>0.70000000000000007</v>
      </c>
      <c r="AB196" s="19">
        <v>0</v>
      </c>
      <c r="AC196" s="19">
        <v>-0.33750000000000002</v>
      </c>
      <c r="AD196" s="19">
        <v>8.2500000000000032E-2</v>
      </c>
      <c r="AE196" s="19">
        <v>0.16500000000000001</v>
      </c>
      <c r="AF196" s="19">
        <v>0</v>
      </c>
      <c r="AG196" s="19">
        <v>-0.46337499999999998</v>
      </c>
      <c r="AH196" s="19">
        <v>-0.14737500000000001</v>
      </c>
      <c r="AI196" s="19">
        <v>0.70525000000000004</v>
      </c>
      <c r="AJ196" s="19">
        <v>0</v>
      </c>
      <c r="AK196" s="19">
        <v>12</v>
      </c>
      <c r="AL196" s="19">
        <v>56</v>
      </c>
      <c r="AM196" s="19">
        <v>0</v>
      </c>
      <c r="AN196" s="19">
        <v>12</v>
      </c>
      <c r="AO196" s="19">
        <v>0</v>
      </c>
      <c r="AP196" s="19">
        <v>0</v>
      </c>
      <c r="AQ196" s="19">
        <v>0</v>
      </c>
      <c r="AR196" s="19">
        <v>0</v>
      </c>
      <c r="AS196" s="19" t="s">
        <v>623</v>
      </c>
      <c r="AT196" s="19">
        <v>1</v>
      </c>
      <c r="AU196" s="19">
        <v>0</v>
      </c>
      <c r="AV196" s="19">
        <v>0</v>
      </c>
      <c r="AW196" s="19">
        <v>0</v>
      </c>
      <c r="AX196" s="19">
        <v>0</v>
      </c>
      <c r="AY196" s="19">
        <v>45</v>
      </c>
      <c r="AZ196" s="19">
        <v>0</v>
      </c>
      <c r="BA196" s="19">
        <v>1</v>
      </c>
      <c r="BB196" s="19" t="s">
        <v>89</v>
      </c>
      <c r="BC196" s="19">
        <v>5</v>
      </c>
      <c r="BD196" s="19">
        <v>2</v>
      </c>
      <c r="BE196" s="19">
        <v>0.05</v>
      </c>
      <c r="BF196" s="19">
        <v>4</v>
      </c>
      <c r="BG196" s="19">
        <v>6</v>
      </c>
      <c r="BH196" s="19">
        <v>0.5</v>
      </c>
      <c r="BI196" s="19">
        <v>10</v>
      </c>
      <c r="BJ196" s="19">
        <v>1</v>
      </c>
      <c r="BK196" s="19">
        <v>1</v>
      </c>
      <c r="BL196" s="19">
        <v>1</v>
      </c>
      <c r="BM196" s="19">
        <v>1</v>
      </c>
      <c r="BN196" s="19">
        <v>0</v>
      </c>
      <c r="BO196" s="19">
        <v>0</v>
      </c>
      <c r="BP196" s="19">
        <v>0</v>
      </c>
      <c r="BQ196" s="19">
        <v>0</v>
      </c>
      <c r="BR196" s="19">
        <v>1</v>
      </c>
      <c r="BS196" s="19">
        <v>1</v>
      </c>
      <c r="BT196" s="19">
        <v>1</v>
      </c>
      <c r="BU196" s="19">
        <v>1</v>
      </c>
    </row>
    <row r="197" spans="1:73" x14ac:dyDescent="0.3">
      <c r="A197" s="26">
        <v>195</v>
      </c>
      <c r="B197" s="19">
        <v>80</v>
      </c>
      <c r="C197" s="19">
        <v>9.3599557876586914E-2</v>
      </c>
      <c r="D197" s="19">
        <v>1.5599926312764481E-3</v>
      </c>
      <c r="E197" s="19">
        <v>5</v>
      </c>
      <c r="G197" s="19">
        <v>1.209072152003338E-2</v>
      </c>
      <c r="H197" s="19">
        <v>0.11690193957570801</v>
      </c>
      <c r="I197" s="19">
        <v>3.2837401265553887E-2</v>
      </c>
      <c r="J197" s="19">
        <v>1.65916312206635E-2</v>
      </c>
      <c r="K197" s="19">
        <f t="shared" si="3"/>
        <v>1.65916312206635E-2</v>
      </c>
      <c r="L197" s="19">
        <v>1.209072152003338E-2</v>
      </c>
      <c r="M197" s="19">
        <v>1.209072152003338E-2</v>
      </c>
      <c r="N197" s="19">
        <v>-3.3306690738754701E-16</v>
      </c>
      <c r="O197" s="19">
        <v>-2.775557561562891E-17</v>
      </c>
      <c r="P197" s="19">
        <v>-5.5511151231257827E-16</v>
      </c>
      <c r="Q197" s="19">
        <v>0</v>
      </c>
      <c r="R197" s="19">
        <v>0.33750000000000002</v>
      </c>
      <c r="S197" s="19">
        <v>8.249999999999999E-2</v>
      </c>
      <c r="T197" s="19">
        <v>0.16500000000000001</v>
      </c>
      <c r="U197" s="19">
        <v>0</v>
      </c>
      <c r="V197" s="19">
        <v>-2.3812499999999959E-2</v>
      </c>
      <c r="W197" s="19">
        <v>-7.8750000000000209E-3</v>
      </c>
      <c r="X197" s="19">
        <v>-1.5749999999999709E-2</v>
      </c>
      <c r="Y197" s="19">
        <v>0.55000000000000004</v>
      </c>
      <c r="Z197" s="19">
        <v>-0.15</v>
      </c>
      <c r="AA197" s="19">
        <v>0.70000000000000007</v>
      </c>
      <c r="AB197" s="19">
        <v>0</v>
      </c>
      <c r="AC197" s="19">
        <v>0.33750000000000002</v>
      </c>
      <c r="AD197" s="19">
        <v>8.249999999999999E-2</v>
      </c>
      <c r="AE197" s="19">
        <v>0.16500000000000001</v>
      </c>
      <c r="AF197" s="19">
        <v>0</v>
      </c>
      <c r="AG197" s="19">
        <v>0.46337499999999998</v>
      </c>
      <c r="AH197" s="19">
        <v>-0.14737500000000001</v>
      </c>
      <c r="AI197" s="19">
        <v>0.70525000000000004</v>
      </c>
      <c r="AJ197" s="19">
        <v>0</v>
      </c>
      <c r="AK197" s="19">
        <v>56</v>
      </c>
      <c r="AL197" s="19">
        <v>12</v>
      </c>
      <c r="AM197" s="19">
        <v>0</v>
      </c>
      <c r="AN197" s="19">
        <v>12</v>
      </c>
      <c r="AO197" s="19">
        <v>0</v>
      </c>
      <c r="AP197" s="19">
        <v>0</v>
      </c>
      <c r="AQ197" s="19">
        <v>0</v>
      </c>
      <c r="AR197" s="19">
        <v>0</v>
      </c>
      <c r="AS197" s="19" t="s">
        <v>624</v>
      </c>
      <c r="AT197" s="19">
        <v>1</v>
      </c>
      <c r="AU197" s="19">
        <v>0</v>
      </c>
      <c r="AV197" s="19">
        <v>0</v>
      </c>
      <c r="AW197" s="19">
        <v>0</v>
      </c>
      <c r="AX197" s="19">
        <v>0</v>
      </c>
      <c r="AY197" s="19">
        <v>45</v>
      </c>
      <c r="AZ197" s="19">
        <v>0</v>
      </c>
      <c r="BA197" s="19">
        <v>1</v>
      </c>
      <c r="BB197" s="19" t="s">
        <v>89</v>
      </c>
      <c r="BC197" s="19">
        <v>5</v>
      </c>
      <c r="BD197" s="19">
        <v>2</v>
      </c>
      <c r="BE197" s="19">
        <v>0.05</v>
      </c>
      <c r="BF197" s="19">
        <v>4</v>
      </c>
      <c r="BG197" s="19">
        <v>6</v>
      </c>
      <c r="BH197" s="19">
        <v>0.5</v>
      </c>
      <c r="BI197" s="19">
        <v>10</v>
      </c>
      <c r="BJ197" s="19">
        <v>1</v>
      </c>
      <c r="BK197" s="19">
        <v>1</v>
      </c>
      <c r="BL197" s="19">
        <v>1</v>
      </c>
      <c r="BM197" s="19">
        <v>1</v>
      </c>
      <c r="BN197" s="19">
        <v>0</v>
      </c>
      <c r="BO197" s="19">
        <v>0</v>
      </c>
      <c r="BP197" s="19">
        <v>0</v>
      </c>
      <c r="BQ197" s="19">
        <v>0</v>
      </c>
      <c r="BR197" s="19">
        <v>1</v>
      </c>
      <c r="BS197" s="19">
        <v>1</v>
      </c>
      <c r="BT197" s="19">
        <v>1</v>
      </c>
      <c r="BU197" s="19">
        <v>1</v>
      </c>
    </row>
    <row r="198" spans="1:73" x14ac:dyDescent="0.3">
      <c r="A198" s="26">
        <v>196</v>
      </c>
      <c r="B198" s="19">
        <v>80</v>
      </c>
      <c r="C198" s="19">
        <v>7.7999591827392578E-2</v>
      </c>
      <c r="D198" s="19">
        <v>1.2999931971232101E-3</v>
      </c>
      <c r="E198" s="19">
        <v>5</v>
      </c>
      <c r="G198" s="19">
        <v>1.156119080425984E-2</v>
      </c>
      <c r="H198" s="19">
        <v>0.1149384558483908</v>
      </c>
      <c r="I198" s="19">
        <v>3.3549403869517477E-2</v>
      </c>
      <c r="J198" s="19">
        <v>1.5083556340432619E-2</v>
      </c>
      <c r="K198" s="19">
        <f t="shared" si="3"/>
        <v>1.5083556340432619E-2</v>
      </c>
      <c r="L198" s="19">
        <v>1.156119080425984E-2</v>
      </c>
      <c r="M198" s="19">
        <v>1.156119080425984E-2</v>
      </c>
      <c r="N198" s="19">
        <v>3.3306690738754701E-16</v>
      </c>
      <c r="O198" s="19">
        <v>9.7144514654701197E-17</v>
      </c>
      <c r="P198" s="19">
        <v>-6.6613381477509392E-16</v>
      </c>
      <c r="Q198" s="19">
        <v>0</v>
      </c>
      <c r="R198" s="19">
        <v>-0.37</v>
      </c>
      <c r="S198" s="19">
        <v>-4.9999999999999968E-2</v>
      </c>
      <c r="T198" s="19">
        <v>0.1</v>
      </c>
      <c r="U198" s="19">
        <v>0</v>
      </c>
      <c r="V198" s="19">
        <v>1.0312500000001501E-3</v>
      </c>
      <c r="W198" s="19">
        <v>-1.265624999999994E-2</v>
      </c>
      <c r="X198" s="19">
        <v>2.531250000000029E-2</v>
      </c>
      <c r="Y198" s="19">
        <v>-0.5</v>
      </c>
      <c r="Z198" s="19">
        <v>0.1000000000000001</v>
      </c>
      <c r="AA198" s="19">
        <v>0.8</v>
      </c>
      <c r="AB198" s="19">
        <v>0</v>
      </c>
      <c r="AC198" s="19">
        <v>-0.37</v>
      </c>
      <c r="AD198" s="19">
        <v>-4.9999999999999968E-2</v>
      </c>
      <c r="AE198" s="19">
        <v>0.1</v>
      </c>
      <c r="AF198" s="19">
        <v>0</v>
      </c>
      <c r="AG198" s="19">
        <v>-0.41</v>
      </c>
      <c r="AH198" s="19">
        <v>9.4000000000000083E-2</v>
      </c>
      <c r="AI198" s="19">
        <v>0.81200000000000006</v>
      </c>
      <c r="AJ198" s="19">
        <v>0</v>
      </c>
      <c r="AK198" s="19">
        <v>16</v>
      </c>
      <c r="AL198" s="19">
        <v>56</v>
      </c>
      <c r="AM198" s="19">
        <v>8</v>
      </c>
      <c r="AN198" s="19">
        <v>0</v>
      </c>
      <c r="AO198" s="19">
        <v>0</v>
      </c>
      <c r="AP198" s="19">
        <v>0</v>
      </c>
      <c r="AQ198" s="19">
        <v>0</v>
      </c>
      <c r="AR198" s="19">
        <v>0</v>
      </c>
      <c r="AS198" s="19" t="s">
        <v>625</v>
      </c>
      <c r="AT198" s="19">
        <v>1</v>
      </c>
      <c r="AU198" s="19">
        <v>0</v>
      </c>
      <c r="AV198" s="19">
        <v>0</v>
      </c>
      <c r="AW198" s="19">
        <v>0</v>
      </c>
      <c r="AX198" s="19">
        <v>0</v>
      </c>
      <c r="AY198" s="19">
        <v>45</v>
      </c>
      <c r="AZ198" s="19">
        <v>0</v>
      </c>
      <c r="BA198" s="19">
        <v>1</v>
      </c>
      <c r="BB198" s="19" t="s">
        <v>89</v>
      </c>
      <c r="BC198" s="19">
        <v>5</v>
      </c>
      <c r="BD198" s="19">
        <v>2</v>
      </c>
      <c r="BE198" s="19">
        <v>0.05</v>
      </c>
      <c r="BF198" s="19">
        <v>4</v>
      </c>
      <c r="BG198" s="19">
        <v>6</v>
      </c>
      <c r="BH198" s="19">
        <v>0.5</v>
      </c>
      <c r="BI198" s="19">
        <v>10</v>
      </c>
      <c r="BJ198" s="19">
        <v>1</v>
      </c>
      <c r="BK198" s="19">
        <v>1</v>
      </c>
      <c r="BL198" s="19">
        <v>1</v>
      </c>
      <c r="BM198" s="19">
        <v>1</v>
      </c>
      <c r="BN198" s="19">
        <v>0</v>
      </c>
      <c r="BO198" s="19">
        <v>0</v>
      </c>
      <c r="BP198" s="19">
        <v>0</v>
      </c>
      <c r="BQ198" s="19">
        <v>0</v>
      </c>
      <c r="BR198" s="19">
        <v>1</v>
      </c>
      <c r="BS198" s="19">
        <v>1</v>
      </c>
      <c r="BT198" s="19">
        <v>1</v>
      </c>
      <c r="BU198" s="19">
        <v>1</v>
      </c>
    </row>
    <row r="199" spans="1:73" x14ac:dyDescent="0.3">
      <c r="A199" s="26">
        <v>197</v>
      </c>
      <c r="B199" s="19">
        <v>80</v>
      </c>
      <c r="C199" s="19">
        <v>9.3599319458007813E-2</v>
      </c>
      <c r="D199" s="19">
        <v>1.559988657633464E-3</v>
      </c>
      <c r="E199" s="19">
        <v>5</v>
      </c>
      <c r="G199" s="19">
        <v>1.1561190804259861E-2</v>
      </c>
      <c r="H199" s="19">
        <v>0.1149384558483908</v>
      </c>
      <c r="I199" s="19">
        <v>3.354940386951747E-2</v>
      </c>
      <c r="J199" s="19">
        <v>1.508355634043263E-2</v>
      </c>
      <c r="K199" s="19">
        <f t="shared" si="3"/>
        <v>1.508355634043263E-2</v>
      </c>
      <c r="L199" s="19">
        <v>1.1561190804259861E-2</v>
      </c>
      <c r="M199" s="19">
        <v>1.1561190804259861E-2</v>
      </c>
      <c r="N199" s="19">
        <v>3.3306690738754701E-16</v>
      </c>
      <c r="O199" s="19">
        <v>5.5511151231257827E-17</v>
      </c>
      <c r="P199" s="19">
        <v>-6.6613381477509392E-16</v>
      </c>
      <c r="Q199" s="19">
        <v>0</v>
      </c>
      <c r="R199" s="19">
        <v>-0.37</v>
      </c>
      <c r="S199" s="19">
        <v>5.0000000000000037E-2</v>
      </c>
      <c r="T199" s="19">
        <v>0.1</v>
      </c>
      <c r="U199" s="19">
        <v>0</v>
      </c>
      <c r="V199" s="19">
        <v>1.0312500000001501E-3</v>
      </c>
      <c r="W199" s="19">
        <v>1.2656250000000049E-2</v>
      </c>
      <c r="X199" s="19">
        <v>2.531250000000029E-2</v>
      </c>
      <c r="Y199" s="19">
        <v>-0.5</v>
      </c>
      <c r="Z199" s="19">
        <v>-9.9999999999999922E-2</v>
      </c>
      <c r="AA199" s="19">
        <v>0.8</v>
      </c>
      <c r="AB199" s="19">
        <v>0</v>
      </c>
      <c r="AC199" s="19">
        <v>-0.37</v>
      </c>
      <c r="AD199" s="19">
        <v>5.0000000000000037E-2</v>
      </c>
      <c r="AE199" s="19">
        <v>0.1</v>
      </c>
      <c r="AF199" s="19">
        <v>0</v>
      </c>
      <c r="AG199" s="19">
        <v>-0.41</v>
      </c>
      <c r="AH199" s="19">
        <v>-9.3999999999999917E-2</v>
      </c>
      <c r="AI199" s="19">
        <v>0.81200000000000006</v>
      </c>
      <c r="AJ199" s="19">
        <v>0</v>
      </c>
      <c r="AK199" s="19">
        <v>16</v>
      </c>
      <c r="AL199" s="19">
        <v>56</v>
      </c>
      <c r="AM199" s="19">
        <v>0</v>
      </c>
      <c r="AN199" s="19">
        <v>8</v>
      </c>
      <c r="AO199" s="19">
        <v>0</v>
      </c>
      <c r="AP199" s="19">
        <v>0</v>
      </c>
      <c r="AQ199" s="19">
        <v>0</v>
      </c>
      <c r="AR199" s="19">
        <v>0</v>
      </c>
      <c r="AS199" s="19" t="s">
        <v>626</v>
      </c>
      <c r="AT199" s="19">
        <v>1</v>
      </c>
      <c r="AU199" s="19">
        <v>0</v>
      </c>
      <c r="AV199" s="19">
        <v>0</v>
      </c>
      <c r="AW199" s="19">
        <v>0</v>
      </c>
      <c r="AX199" s="19">
        <v>0</v>
      </c>
      <c r="AY199" s="19">
        <v>45</v>
      </c>
      <c r="AZ199" s="19">
        <v>0</v>
      </c>
      <c r="BA199" s="19">
        <v>1</v>
      </c>
      <c r="BB199" s="19" t="s">
        <v>89</v>
      </c>
      <c r="BC199" s="19">
        <v>5</v>
      </c>
      <c r="BD199" s="19">
        <v>2</v>
      </c>
      <c r="BE199" s="19">
        <v>0.05</v>
      </c>
      <c r="BF199" s="19">
        <v>4</v>
      </c>
      <c r="BG199" s="19">
        <v>6</v>
      </c>
      <c r="BH199" s="19">
        <v>0.5</v>
      </c>
      <c r="BI199" s="19">
        <v>10</v>
      </c>
      <c r="BJ199" s="19">
        <v>1</v>
      </c>
      <c r="BK199" s="19">
        <v>1</v>
      </c>
      <c r="BL199" s="19">
        <v>1</v>
      </c>
      <c r="BM199" s="19">
        <v>1</v>
      </c>
      <c r="BN199" s="19">
        <v>0</v>
      </c>
      <c r="BO199" s="19">
        <v>0</v>
      </c>
      <c r="BP199" s="19">
        <v>0</v>
      </c>
      <c r="BQ199" s="19">
        <v>0</v>
      </c>
      <c r="BR199" s="19">
        <v>1</v>
      </c>
      <c r="BS199" s="19">
        <v>1</v>
      </c>
      <c r="BT199" s="19">
        <v>1</v>
      </c>
      <c r="BU199" s="19">
        <v>1</v>
      </c>
    </row>
    <row r="200" spans="1:73" x14ac:dyDescent="0.3">
      <c r="A200" s="26">
        <v>198</v>
      </c>
      <c r="B200" s="19">
        <v>80</v>
      </c>
      <c r="C200" s="19">
        <v>9.3599557876586914E-2</v>
      </c>
      <c r="D200" s="19">
        <v>1.5599926312764481E-3</v>
      </c>
      <c r="E200" s="19">
        <v>5</v>
      </c>
      <c r="G200" s="19">
        <v>1.156119080425985E-2</v>
      </c>
      <c r="H200" s="19">
        <v>0.1149384558483908</v>
      </c>
      <c r="I200" s="19">
        <v>3.354940386951747E-2</v>
      </c>
      <c r="J200" s="19">
        <v>1.508355634043263E-2</v>
      </c>
      <c r="K200" s="19">
        <f t="shared" si="3"/>
        <v>1.508355634043263E-2</v>
      </c>
      <c r="L200" s="19">
        <v>1.156119080425985E-2</v>
      </c>
      <c r="M200" s="19">
        <v>1.156119080425985E-2</v>
      </c>
      <c r="N200" s="19">
        <v>-3.3306690738754701E-16</v>
      </c>
      <c r="O200" s="19">
        <v>2.775557561562891E-17</v>
      </c>
      <c r="P200" s="19">
        <v>-6.6613381477509392E-16</v>
      </c>
      <c r="Q200" s="19">
        <v>0</v>
      </c>
      <c r="R200" s="19">
        <v>0.37</v>
      </c>
      <c r="S200" s="19">
        <v>4.9999999999999982E-2</v>
      </c>
      <c r="T200" s="19">
        <v>0.1</v>
      </c>
      <c r="U200" s="19">
        <v>0</v>
      </c>
      <c r="V200" s="19">
        <v>-1.0312500000001501E-3</v>
      </c>
      <c r="W200" s="19">
        <v>1.265625000000002E-2</v>
      </c>
      <c r="X200" s="19">
        <v>2.531250000000029E-2</v>
      </c>
      <c r="Y200" s="19">
        <v>0.5</v>
      </c>
      <c r="Z200" s="19">
        <v>-9.9999999999999978E-2</v>
      </c>
      <c r="AA200" s="19">
        <v>0.8</v>
      </c>
      <c r="AB200" s="19">
        <v>0</v>
      </c>
      <c r="AC200" s="19">
        <v>0.37</v>
      </c>
      <c r="AD200" s="19">
        <v>4.9999999999999982E-2</v>
      </c>
      <c r="AE200" s="19">
        <v>0.1</v>
      </c>
      <c r="AF200" s="19">
        <v>0</v>
      </c>
      <c r="AG200" s="19">
        <v>0.41</v>
      </c>
      <c r="AH200" s="19">
        <v>-9.3999999999999972E-2</v>
      </c>
      <c r="AI200" s="19">
        <v>0.81200000000000006</v>
      </c>
      <c r="AJ200" s="19">
        <v>0</v>
      </c>
      <c r="AK200" s="19">
        <v>56</v>
      </c>
      <c r="AL200" s="19">
        <v>16</v>
      </c>
      <c r="AM200" s="19">
        <v>0</v>
      </c>
      <c r="AN200" s="19">
        <v>8</v>
      </c>
      <c r="AO200" s="19">
        <v>0</v>
      </c>
      <c r="AP200" s="19">
        <v>0</v>
      </c>
      <c r="AQ200" s="19">
        <v>0</v>
      </c>
      <c r="AR200" s="19">
        <v>0</v>
      </c>
      <c r="AS200" s="19" t="s">
        <v>627</v>
      </c>
      <c r="AT200" s="19">
        <v>1</v>
      </c>
      <c r="AU200" s="19">
        <v>0</v>
      </c>
      <c r="AV200" s="19">
        <v>0</v>
      </c>
      <c r="AW200" s="19">
        <v>0</v>
      </c>
      <c r="AX200" s="19">
        <v>0</v>
      </c>
      <c r="AY200" s="19">
        <v>45</v>
      </c>
      <c r="AZ200" s="19">
        <v>0</v>
      </c>
      <c r="BA200" s="19">
        <v>1</v>
      </c>
      <c r="BB200" s="19" t="s">
        <v>89</v>
      </c>
      <c r="BC200" s="19">
        <v>5</v>
      </c>
      <c r="BD200" s="19">
        <v>2</v>
      </c>
      <c r="BE200" s="19">
        <v>0.05</v>
      </c>
      <c r="BF200" s="19">
        <v>4</v>
      </c>
      <c r="BG200" s="19">
        <v>6</v>
      </c>
      <c r="BH200" s="19">
        <v>0.5</v>
      </c>
      <c r="BI200" s="19">
        <v>10</v>
      </c>
      <c r="BJ200" s="19">
        <v>1</v>
      </c>
      <c r="BK200" s="19">
        <v>1</v>
      </c>
      <c r="BL200" s="19">
        <v>1</v>
      </c>
      <c r="BM200" s="19">
        <v>1</v>
      </c>
      <c r="BN200" s="19">
        <v>0</v>
      </c>
      <c r="BO200" s="19">
        <v>0</v>
      </c>
      <c r="BP200" s="19">
        <v>0</v>
      </c>
      <c r="BQ200" s="19">
        <v>0</v>
      </c>
      <c r="BR200" s="19">
        <v>1</v>
      </c>
      <c r="BS200" s="19">
        <v>1</v>
      </c>
      <c r="BT200" s="19">
        <v>1</v>
      </c>
      <c r="BU200" s="19">
        <v>1</v>
      </c>
    </row>
    <row r="201" spans="1:73" x14ac:dyDescent="0.3">
      <c r="A201" s="26">
        <v>199</v>
      </c>
      <c r="B201" s="19">
        <v>80</v>
      </c>
      <c r="C201" s="19">
        <v>7.7999591827392578E-2</v>
      </c>
      <c r="D201" s="19">
        <v>1.2999931971232101E-3</v>
      </c>
      <c r="E201" s="19">
        <v>5</v>
      </c>
      <c r="G201" s="19">
        <v>7.8077485551213133E-3</v>
      </c>
      <c r="H201" s="19">
        <v>7.3867425055805222E-2</v>
      </c>
      <c r="I201" s="19">
        <v>2.2657780120744351E-2</v>
      </c>
      <c r="J201" s="19">
        <v>1.4467298793313059E-2</v>
      </c>
      <c r="K201" s="19">
        <f t="shared" si="3"/>
        <v>1.4467298793313059E-2</v>
      </c>
      <c r="L201" s="19">
        <v>1.178816938714399E-2</v>
      </c>
      <c r="M201" s="19">
        <v>7.8077485551213133E-3</v>
      </c>
      <c r="N201" s="19">
        <v>-8.6281661508548166E-32</v>
      </c>
      <c r="O201" s="19">
        <v>-3.3306690738754701E-16</v>
      </c>
      <c r="P201" s="19">
        <v>0</v>
      </c>
      <c r="Q201" s="19">
        <v>0</v>
      </c>
      <c r="R201" s="19">
        <v>4.9303806576313239E-34</v>
      </c>
      <c r="S201" s="19">
        <v>0.42</v>
      </c>
      <c r="T201" s="19">
        <v>0</v>
      </c>
      <c r="U201" s="19">
        <v>0</v>
      </c>
      <c r="V201" s="19">
        <v>0</v>
      </c>
      <c r="W201" s="19">
        <v>-1.912499999999984E-2</v>
      </c>
      <c r="X201" s="19">
        <v>-5.5511151231257827E-16</v>
      </c>
      <c r="Y201" s="19">
        <v>6.123233995736766E-17</v>
      </c>
      <c r="Z201" s="19">
        <v>0.4</v>
      </c>
      <c r="AA201" s="19">
        <v>-1</v>
      </c>
      <c r="AB201" s="19">
        <v>0</v>
      </c>
      <c r="AC201" s="19">
        <v>4.9303806576313239E-34</v>
      </c>
      <c r="AD201" s="19">
        <v>0.42</v>
      </c>
      <c r="AE201" s="19">
        <v>0</v>
      </c>
      <c r="AF201" s="19">
        <v>0</v>
      </c>
      <c r="AG201" s="19">
        <v>6.123233995736766E-17</v>
      </c>
      <c r="AH201" s="19">
        <v>0.316</v>
      </c>
      <c r="AI201" s="19">
        <v>-1</v>
      </c>
      <c r="AJ201" s="19">
        <v>0</v>
      </c>
      <c r="AK201" s="19">
        <v>0</v>
      </c>
      <c r="AL201" s="19">
        <v>0</v>
      </c>
      <c r="AM201" s="19">
        <v>56</v>
      </c>
      <c r="AN201" s="19">
        <v>24</v>
      </c>
      <c r="AO201" s="19">
        <v>0</v>
      </c>
      <c r="AP201" s="19">
        <v>0</v>
      </c>
      <c r="AQ201" s="19">
        <v>0</v>
      </c>
      <c r="AR201" s="19">
        <v>0</v>
      </c>
      <c r="AS201" s="19" t="s">
        <v>628</v>
      </c>
      <c r="AT201" s="19">
        <v>1</v>
      </c>
      <c r="AU201" s="19">
        <v>0</v>
      </c>
      <c r="AV201" s="19">
        <v>0</v>
      </c>
      <c r="AW201" s="19">
        <v>0</v>
      </c>
      <c r="AX201" s="19">
        <v>0</v>
      </c>
      <c r="AY201" s="19">
        <v>45</v>
      </c>
      <c r="AZ201" s="19">
        <v>0</v>
      </c>
      <c r="BA201" s="19">
        <v>1</v>
      </c>
      <c r="BB201" s="19" t="s">
        <v>89</v>
      </c>
      <c r="BC201" s="19">
        <v>5</v>
      </c>
      <c r="BD201" s="19">
        <v>2</v>
      </c>
      <c r="BE201" s="19">
        <v>0.05</v>
      </c>
      <c r="BF201" s="19">
        <v>4</v>
      </c>
      <c r="BG201" s="19">
        <v>6</v>
      </c>
      <c r="BH201" s="19">
        <v>0.5</v>
      </c>
      <c r="BI201" s="19">
        <v>10</v>
      </c>
      <c r="BJ201" s="19">
        <v>1</v>
      </c>
      <c r="BK201" s="19">
        <v>1</v>
      </c>
      <c r="BL201" s="19">
        <v>1</v>
      </c>
      <c r="BM201" s="19">
        <v>1</v>
      </c>
      <c r="BN201" s="19">
        <v>0</v>
      </c>
      <c r="BO201" s="19">
        <v>0</v>
      </c>
      <c r="BP201" s="19">
        <v>0</v>
      </c>
      <c r="BQ201" s="19">
        <v>0</v>
      </c>
      <c r="BR201" s="19">
        <v>1</v>
      </c>
      <c r="BS201" s="19">
        <v>1</v>
      </c>
      <c r="BT201" s="19">
        <v>1</v>
      </c>
      <c r="BU201" s="19">
        <v>1</v>
      </c>
    </row>
  </sheetData>
  <conditionalFormatting sqref="AR1:AU1048576">
    <cfRule type="cellIs" dxfId="1" priority="2" operator="notEqual">
      <formula>$AR$12</formula>
    </cfRule>
  </conditionalFormatting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AB55B-F530-4327-8B38-E7623C494A56}">
  <sheetPr codeName="Sheet7"/>
  <dimension ref="A1:DX211"/>
  <sheetViews>
    <sheetView zoomScaleNormal="100" workbookViewId="0">
      <selection activeCell="F1" sqref="F1:F1048576"/>
    </sheetView>
  </sheetViews>
  <sheetFormatPr defaultColWidth="8.88671875" defaultRowHeight="14.4" x14ac:dyDescent="0.3"/>
  <cols>
    <col min="1" max="1" width="8.88671875" style="19"/>
    <col min="2" max="2" width="3" style="19" bestFit="1" customWidth="1"/>
    <col min="3" max="3" width="8.88671875" style="19"/>
    <col min="4" max="4" width="12" style="19" bestFit="1" customWidth="1"/>
    <col min="5" max="5" width="9.44140625" style="19" bestFit="1" customWidth="1"/>
    <col min="6" max="6" width="12.109375" style="19" customWidth="1"/>
    <col min="7" max="7" width="12" style="19" bestFit="1" customWidth="1"/>
    <col min="8" max="10" width="18.33203125" style="19" bestFit="1" customWidth="1"/>
    <col min="11" max="11" width="18.33203125" style="19" customWidth="1"/>
    <col min="12" max="13" width="18.33203125" style="19" bestFit="1" customWidth="1"/>
    <col min="14" max="14" width="12" style="23" bestFit="1" customWidth="1"/>
    <col min="15" max="15" width="12" style="19" bestFit="1" customWidth="1"/>
    <col min="16" max="18" width="12.6640625" style="19" bestFit="1" customWidth="1"/>
    <col min="19" max="19" width="2" style="19" bestFit="1" customWidth="1"/>
    <col min="20" max="22" width="12.6640625" style="19" bestFit="1" customWidth="1"/>
    <col min="23" max="23" width="2" style="19" bestFit="1" customWidth="1"/>
    <col min="24" max="25" width="12.6640625" style="19" bestFit="1" customWidth="1"/>
    <col min="26" max="26" width="11" style="19" bestFit="1" customWidth="1"/>
    <col min="27" max="27" width="2" style="19" bestFit="1" customWidth="1"/>
    <col min="28" max="28" width="12" style="19" bestFit="1" customWidth="1"/>
    <col min="29" max="30" width="12.6640625" style="19" bestFit="1" customWidth="1"/>
    <col min="31" max="31" width="2" style="19" bestFit="1" customWidth="1"/>
    <col min="32" max="32" width="12.6640625" style="19" bestFit="1" customWidth="1"/>
    <col min="33" max="35" width="2" style="19" bestFit="1" customWidth="1"/>
    <col min="36" max="37" width="12.6640625" style="19" bestFit="1" customWidth="1"/>
    <col min="38" max="38" width="11.6640625" style="19" bestFit="1" customWidth="1"/>
    <col min="39" max="39" width="2" style="19" bestFit="1" customWidth="1"/>
    <col min="40" max="40" width="5.5546875" style="14" bestFit="1" customWidth="1"/>
    <col min="41" max="42" width="6.5546875" style="1" bestFit="1" customWidth="1"/>
    <col min="43" max="43" width="7.33203125" style="15" bestFit="1" customWidth="1"/>
    <col min="44" max="44" width="5.5546875" style="14" bestFit="1" customWidth="1"/>
    <col min="45" max="46" width="6.5546875" style="1" bestFit="1" customWidth="1"/>
    <col min="47" max="47" width="7.33203125" style="15" bestFit="1" customWidth="1"/>
    <col min="48" max="48" width="2" style="19" bestFit="1" customWidth="1"/>
    <col min="49" max="128" width="3.6640625" style="19" bestFit="1" customWidth="1"/>
    <col min="129" max="16384" width="8.88671875" style="19"/>
  </cols>
  <sheetData>
    <row r="1" spans="1:128" x14ac:dyDescent="0.3">
      <c r="B1" s="26" t="s">
        <v>14</v>
      </c>
      <c r="C1" s="26" t="s">
        <v>15</v>
      </c>
      <c r="D1" s="26" t="s">
        <v>16</v>
      </c>
      <c r="E1" s="26" t="s">
        <v>17</v>
      </c>
      <c r="F1" s="26" t="s">
        <v>630</v>
      </c>
      <c r="G1" s="26" t="s">
        <v>0</v>
      </c>
      <c r="H1" s="26" t="s">
        <v>18</v>
      </c>
      <c r="I1" s="26" t="s">
        <v>19</v>
      </c>
      <c r="J1" s="26" t="s">
        <v>20</v>
      </c>
      <c r="K1" s="26" t="s">
        <v>629</v>
      </c>
      <c r="L1" s="26" t="s">
        <v>21</v>
      </c>
      <c r="M1" s="26" t="s">
        <v>22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26" t="s">
        <v>34</v>
      </c>
      <c r="Z1" s="26" t="s">
        <v>35</v>
      </c>
      <c r="AA1" s="26" t="s">
        <v>36</v>
      </c>
      <c r="AB1" s="26" t="s">
        <v>37</v>
      </c>
      <c r="AC1" s="26" t="s">
        <v>38</v>
      </c>
      <c r="AD1" s="26" t="s">
        <v>39</v>
      </c>
      <c r="AE1" s="26" t="s">
        <v>40</v>
      </c>
      <c r="AF1" s="26" t="s">
        <v>41</v>
      </c>
      <c r="AG1" s="26" t="s">
        <v>42</v>
      </c>
      <c r="AH1" s="26" t="s">
        <v>43</v>
      </c>
      <c r="AI1" s="26" t="s">
        <v>44</v>
      </c>
      <c r="AJ1" s="26" t="s">
        <v>45</v>
      </c>
      <c r="AK1" s="26" t="s">
        <v>46</v>
      </c>
      <c r="AL1" s="26" t="s">
        <v>47</v>
      </c>
      <c r="AM1" s="26" t="s">
        <v>48</v>
      </c>
      <c r="AN1" s="26" t="s">
        <v>49</v>
      </c>
      <c r="AO1" s="26" t="s">
        <v>50</v>
      </c>
      <c r="AP1" s="26" t="s">
        <v>51</v>
      </c>
      <c r="AQ1" s="26" t="s">
        <v>52</v>
      </c>
      <c r="AR1" s="26" t="s">
        <v>53</v>
      </c>
      <c r="AS1" s="26" t="s">
        <v>54</v>
      </c>
      <c r="AT1" s="26" t="s">
        <v>55</v>
      </c>
      <c r="AU1" s="26" t="s">
        <v>56</v>
      </c>
      <c r="AV1" s="26" t="s">
        <v>57</v>
      </c>
      <c r="AW1" s="26" t="s">
        <v>58</v>
      </c>
      <c r="AX1" s="26" t="s">
        <v>59</v>
      </c>
      <c r="AY1" s="26" t="s">
        <v>60</v>
      </c>
      <c r="AZ1" s="26" t="s">
        <v>61</v>
      </c>
      <c r="BA1" s="26" t="s">
        <v>62</v>
      </c>
      <c r="BB1" s="26" t="s">
        <v>63</v>
      </c>
      <c r="BC1" s="26" t="s">
        <v>64</v>
      </c>
      <c r="BD1" s="26" t="s">
        <v>65</v>
      </c>
      <c r="BE1" s="26" t="s">
        <v>66</v>
      </c>
      <c r="BF1" s="26" t="s">
        <v>67</v>
      </c>
      <c r="BG1" s="26" t="s">
        <v>68</v>
      </c>
      <c r="BH1" s="26" t="s">
        <v>69</v>
      </c>
      <c r="BI1" s="26" t="s">
        <v>70</v>
      </c>
      <c r="BJ1" s="26" t="s">
        <v>71</v>
      </c>
      <c r="BK1" s="26" t="s">
        <v>72</v>
      </c>
      <c r="BL1" s="26" t="s">
        <v>73</v>
      </c>
      <c r="BM1" s="26" t="s">
        <v>74</v>
      </c>
      <c r="BN1" s="26" t="s">
        <v>75</v>
      </c>
      <c r="BO1" s="26" t="s">
        <v>76</v>
      </c>
      <c r="BP1" s="26" t="s">
        <v>77</v>
      </c>
      <c r="BQ1" s="26" t="s">
        <v>78</v>
      </c>
      <c r="BR1" s="26" t="s">
        <v>79</v>
      </c>
      <c r="BS1" s="26" t="s">
        <v>80</v>
      </c>
      <c r="BT1" s="26" t="s">
        <v>81</v>
      </c>
      <c r="BU1" s="26" t="s">
        <v>82</v>
      </c>
      <c r="BV1" s="26" t="s">
        <v>83</v>
      </c>
      <c r="BW1" s="26" t="s">
        <v>84</v>
      </c>
      <c r="BX1" s="26" t="s">
        <v>85</v>
      </c>
      <c r="BY1" s="26" t="s">
        <v>86</v>
      </c>
      <c r="BZ1" s="26" t="s">
        <v>87</v>
      </c>
      <c r="CA1" s="26" t="s">
        <v>88</v>
      </c>
    </row>
    <row r="2" spans="1:128" x14ac:dyDescent="0.3">
      <c r="A2" s="26">
        <v>0</v>
      </c>
      <c r="B2" s="19">
        <v>80</v>
      </c>
      <c r="C2" s="19">
        <v>7.2000026702880859E-2</v>
      </c>
      <c r="D2" s="19">
        <v>1.200000445048014E-3</v>
      </c>
      <c r="E2" s="19">
        <v>2</v>
      </c>
      <c r="F2" s="19">
        <v>0</v>
      </c>
      <c r="G2" s="19">
        <v>0.11504225687061879</v>
      </c>
      <c r="H2" s="19">
        <v>0.11504225687061879</v>
      </c>
      <c r="I2" s="19">
        <v>0.11504225687061879</v>
      </c>
      <c r="K2" s="19">
        <f>MIN(H2:J2)</f>
        <v>0.11504225687061879</v>
      </c>
      <c r="N2" s="19">
        <v>4.9999999999999933E-2</v>
      </c>
      <c r="O2" s="19">
        <v>5.5511151231257807E-18</v>
      </c>
      <c r="P2" s="19">
        <v>9.9999999999999978E-2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0.23084375000000021</v>
      </c>
      <c r="W2" s="19">
        <v>1.8749999999999949E-3</v>
      </c>
      <c r="X2" s="19">
        <v>0.11668750000000019</v>
      </c>
      <c r="Y2" s="19">
        <v>0.60000000000000009</v>
      </c>
      <c r="Z2" s="19">
        <v>1.249000902703301E-17</v>
      </c>
      <c r="AA2" s="19">
        <v>0.60000000000000009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v>0.85453124999999996</v>
      </c>
      <c r="AH2" s="19">
        <v>2.9906249999999999E-2</v>
      </c>
      <c r="AI2" s="19">
        <v>0.71681249999999996</v>
      </c>
      <c r="AJ2" s="19">
        <v>0</v>
      </c>
      <c r="AK2" s="19">
        <v>56</v>
      </c>
      <c r="AL2" s="19">
        <v>8</v>
      </c>
      <c r="AM2" s="19">
        <v>8</v>
      </c>
      <c r="AN2" s="19">
        <v>8</v>
      </c>
      <c r="AO2" s="19">
        <v>-4</v>
      </c>
      <c r="AP2" s="19">
        <v>0</v>
      </c>
      <c r="AQ2" s="19">
        <v>2</v>
      </c>
      <c r="AR2" s="19">
        <v>2</v>
      </c>
      <c r="AS2" s="19" t="s">
        <v>98</v>
      </c>
      <c r="AT2" s="19">
        <v>1</v>
      </c>
      <c r="AU2" s="19">
        <v>0</v>
      </c>
      <c r="AV2" s="19">
        <v>0</v>
      </c>
      <c r="AW2" s="19">
        <v>1</v>
      </c>
      <c r="AX2" s="19">
        <v>1</v>
      </c>
      <c r="AY2" s="19">
        <v>0.1</v>
      </c>
      <c r="AZ2" s="19">
        <v>0.1</v>
      </c>
      <c r="BA2" s="19">
        <v>0.1</v>
      </c>
      <c r="BB2" s="19">
        <v>0.1</v>
      </c>
      <c r="BC2" s="19">
        <v>0</v>
      </c>
      <c r="BD2" s="19">
        <v>1</v>
      </c>
      <c r="BE2" s="19">
        <v>45</v>
      </c>
      <c r="BF2" s="19">
        <v>1</v>
      </c>
      <c r="BG2" s="19">
        <v>5</v>
      </c>
      <c r="BH2" s="19" t="s">
        <v>89</v>
      </c>
      <c r="BI2" s="19">
        <v>5</v>
      </c>
      <c r="BJ2" s="19">
        <v>2</v>
      </c>
      <c r="BK2" s="19">
        <v>0.05</v>
      </c>
      <c r="BL2" s="19">
        <v>4</v>
      </c>
      <c r="BM2" s="19">
        <v>6</v>
      </c>
      <c r="BN2" s="19">
        <v>0.5</v>
      </c>
      <c r="BO2" s="19">
        <v>10</v>
      </c>
      <c r="BP2" s="19">
        <v>1</v>
      </c>
      <c r="BQ2" s="19">
        <v>1</v>
      </c>
      <c r="BR2" s="19">
        <v>1</v>
      </c>
      <c r="BS2" s="19">
        <v>1</v>
      </c>
      <c r="BT2" s="19">
        <v>0</v>
      </c>
      <c r="BU2" s="19">
        <v>0</v>
      </c>
      <c r="BV2" s="19">
        <v>0</v>
      </c>
      <c r="BW2" s="19">
        <v>0</v>
      </c>
      <c r="BX2" s="19">
        <v>1</v>
      </c>
      <c r="BY2" s="19">
        <v>1</v>
      </c>
      <c r="BZ2" s="19">
        <v>1</v>
      </c>
      <c r="CA2" s="19">
        <v>1</v>
      </c>
    </row>
    <row r="3" spans="1:128" x14ac:dyDescent="0.3">
      <c r="A3" s="26">
        <v>1</v>
      </c>
      <c r="B3" s="19">
        <v>80</v>
      </c>
      <c r="C3" s="19">
        <v>6.0999870300292969E-2</v>
      </c>
      <c r="D3" s="19">
        <v>1.016664505004883E-3</v>
      </c>
      <c r="E3" s="19">
        <v>3</v>
      </c>
      <c r="F3" s="19">
        <v>0</v>
      </c>
      <c r="G3" s="19">
        <v>7.434051415124085E-2</v>
      </c>
      <c r="H3" s="19">
        <v>8.5215112492652553E-2</v>
      </c>
      <c r="I3" s="19">
        <v>7.434051415124085E-2</v>
      </c>
      <c r="J3" s="19">
        <v>7.434051415124085E-2</v>
      </c>
      <c r="K3" s="19">
        <f t="shared" ref="K3:K66" si="0">MIN(H3:J3)</f>
        <v>7.434051415124085E-2</v>
      </c>
      <c r="N3" s="19">
        <v>-5.5511151231257827E-17</v>
      </c>
      <c r="O3" s="19">
        <v>8.3266726846886814E-18</v>
      </c>
      <c r="P3" s="19">
        <v>9.9999999999999756E-2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-9.6093750000000117E-2</v>
      </c>
      <c r="W3" s="19">
        <v>-1.031250000000004E-3</v>
      </c>
      <c r="X3" s="19">
        <v>0.1180000000000003</v>
      </c>
      <c r="Y3" s="19">
        <v>0.1</v>
      </c>
      <c r="Z3" s="19">
        <v>4.9960036108132052E-17</v>
      </c>
      <c r="AA3" s="19">
        <v>0.60000000000000009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v>-0.27171875000000001</v>
      </c>
      <c r="AH3" s="19">
        <v>2.9906250000000072E-2</v>
      </c>
      <c r="AI3" s="19">
        <v>0.71681249999999996</v>
      </c>
      <c r="AJ3" s="19">
        <v>0</v>
      </c>
      <c r="AK3" s="19">
        <v>36</v>
      </c>
      <c r="AL3" s="19">
        <v>28</v>
      </c>
      <c r="AM3" s="19">
        <v>8</v>
      </c>
      <c r="AN3" s="19">
        <v>8</v>
      </c>
      <c r="AO3" s="19">
        <v>-2</v>
      </c>
      <c r="AP3" s="19">
        <v>-2</v>
      </c>
      <c r="AQ3" s="19">
        <v>2</v>
      </c>
      <c r="AR3" s="19">
        <v>2</v>
      </c>
      <c r="AS3" s="19" t="s">
        <v>99</v>
      </c>
      <c r="AT3" s="19">
        <v>1</v>
      </c>
      <c r="AU3" s="19">
        <v>0</v>
      </c>
      <c r="AV3" s="19">
        <v>0</v>
      </c>
      <c r="AW3" s="19">
        <v>1</v>
      </c>
      <c r="AX3" s="19">
        <v>1</v>
      </c>
      <c r="AY3" s="19">
        <v>0.1</v>
      </c>
      <c r="AZ3" s="19">
        <v>0.1</v>
      </c>
      <c r="BA3" s="19">
        <v>0.1</v>
      </c>
      <c r="BB3" s="19">
        <v>0.1</v>
      </c>
      <c r="BC3" s="19">
        <v>0</v>
      </c>
      <c r="BD3" s="19">
        <v>1</v>
      </c>
      <c r="BE3" s="19">
        <v>45</v>
      </c>
      <c r="BF3" s="19">
        <v>1</v>
      </c>
      <c r="BG3" s="19">
        <v>5</v>
      </c>
      <c r="BH3" s="19" t="s">
        <v>89</v>
      </c>
      <c r="BI3" s="19">
        <v>5</v>
      </c>
      <c r="BJ3" s="19">
        <v>2</v>
      </c>
      <c r="BK3" s="19">
        <v>0.05</v>
      </c>
      <c r="BL3" s="19">
        <v>4</v>
      </c>
      <c r="BM3" s="19">
        <v>6</v>
      </c>
      <c r="BN3" s="19">
        <v>0.5</v>
      </c>
      <c r="BO3" s="19">
        <v>10</v>
      </c>
      <c r="BP3" s="19">
        <v>1</v>
      </c>
      <c r="BQ3" s="19">
        <v>1</v>
      </c>
      <c r="BR3" s="19">
        <v>1</v>
      </c>
      <c r="BS3" s="19">
        <v>1</v>
      </c>
      <c r="BT3" s="19">
        <v>0</v>
      </c>
      <c r="BU3" s="19">
        <v>0</v>
      </c>
      <c r="BV3" s="19">
        <v>0</v>
      </c>
      <c r="BW3" s="19">
        <v>0</v>
      </c>
      <c r="BX3" s="19">
        <v>1</v>
      </c>
      <c r="BY3" s="19">
        <v>1</v>
      </c>
      <c r="BZ3" s="19">
        <v>1</v>
      </c>
      <c r="CA3" s="19">
        <v>1</v>
      </c>
    </row>
    <row r="4" spans="1:128" x14ac:dyDescent="0.3">
      <c r="A4" s="26">
        <v>2</v>
      </c>
      <c r="B4" s="19">
        <v>80</v>
      </c>
      <c r="C4" s="19">
        <v>6.100010871887207E-2</v>
      </c>
      <c r="D4" s="19">
        <v>1.016668478647868E-3</v>
      </c>
      <c r="E4" s="19">
        <v>2</v>
      </c>
      <c r="F4" s="19">
        <v>0</v>
      </c>
      <c r="G4" s="19">
        <v>8.5056899230872784E-2</v>
      </c>
      <c r="H4" s="19">
        <v>8.5056899230872784E-2</v>
      </c>
      <c r="I4" s="19">
        <v>8.5056899230872784E-2</v>
      </c>
      <c r="K4" s="19">
        <f t="shared" si="0"/>
        <v>8.5056899230872784E-2</v>
      </c>
      <c r="N4" s="19">
        <v>0</v>
      </c>
      <c r="O4" s="19">
        <v>1.6653345369377351E-17</v>
      </c>
      <c r="P4" s="19">
        <v>9.9999999999999978E-2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0.14353125000000011</v>
      </c>
      <c r="W4" s="19">
        <v>3.0937499999999958E-3</v>
      </c>
      <c r="X4" s="19">
        <v>0.11312500000000029</v>
      </c>
      <c r="Y4" s="19">
        <v>0.15</v>
      </c>
      <c r="Z4" s="19">
        <v>5.1347814888913492E-17</v>
      </c>
      <c r="AA4" s="19">
        <v>0.60000000000000009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0.72412500000000002</v>
      </c>
      <c r="AH4" s="19">
        <v>2.9906249999999999E-2</v>
      </c>
      <c r="AI4" s="19">
        <v>0.71681249999999996</v>
      </c>
      <c r="AJ4" s="19">
        <v>0</v>
      </c>
      <c r="AK4" s="19">
        <v>38</v>
      </c>
      <c r="AL4" s="19">
        <v>26</v>
      </c>
      <c r="AM4" s="19">
        <v>8</v>
      </c>
      <c r="AN4" s="19">
        <v>8</v>
      </c>
      <c r="AO4" s="19">
        <v>-2</v>
      </c>
      <c r="AP4" s="19">
        <v>-2</v>
      </c>
      <c r="AQ4" s="19">
        <v>2</v>
      </c>
      <c r="AR4" s="19">
        <v>2</v>
      </c>
      <c r="AS4" s="19" t="s">
        <v>100</v>
      </c>
      <c r="AT4" s="19">
        <v>1</v>
      </c>
      <c r="AU4" s="19">
        <v>0</v>
      </c>
      <c r="AV4" s="19">
        <v>0</v>
      </c>
      <c r="AW4" s="19">
        <v>1</v>
      </c>
      <c r="AX4" s="19">
        <v>1</v>
      </c>
      <c r="AY4" s="19">
        <v>0.1</v>
      </c>
      <c r="AZ4" s="19">
        <v>0.1</v>
      </c>
      <c r="BA4" s="19">
        <v>0.1</v>
      </c>
      <c r="BB4" s="19">
        <v>0.1</v>
      </c>
      <c r="BC4" s="19">
        <v>0</v>
      </c>
      <c r="BD4" s="19">
        <v>1</v>
      </c>
      <c r="BE4" s="19">
        <v>45</v>
      </c>
      <c r="BF4" s="19">
        <v>1</v>
      </c>
      <c r="BG4" s="19">
        <v>5</v>
      </c>
      <c r="BH4" s="19" t="s">
        <v>89</v>
      </c>
      <c r="BI4" s="19">
        <v>5</v>
      </c>
      <c r="BJ4" s="19">
        <v>2</v>
      </c>
      <c r="BK4" s="19">
        <v>0.05</v>
      </c>
      <c r="BL4" s="19">
        <v>4</v>
      </c>
      <c r="BM4" s="19">
        <v>6</v>
      </c>
      <c r="BN4" s="19">
        <v>0.5</v>
      </c>
      <c r="BO4" s="19">
        <v>10</v>
      </c>
      <c r="BP4" s="19">
        <v>1</v>
      </c>
      <c r="BQ4" s="19">
        <v>1</v>
      </c>
      <c r="BR4" s="19">
        <v>1</v>
      </c>
      <c r="BS4" s="19">
        <v>1</v>
      </c>
      <c r="BT4" s="19">
        <v>0</v>
      </c>
      <c r="BU4" s="19">
        <v>0</v>
      </c>
      <c r="BV4" s="19">
        <v>0</v>
      </c>
      <c r="BW4" s="19">
        <v>0</v>
      </c>
      <c r="BX4" s="19">
        <v>1</v>
      </c>
      <c r="BY4" s="19">
        <v>1</v>
      </c>
      <c r="BZ4" s="19">
        <v>1</v>
      </c>
      <c r="CA4" s="19">
        <v>1</v>
      </c>
    </row>
    <row r="5" spans="1:128" x14ac:dyDescent="0.3">
      <c r="A5" s="26">
        <v>3</v>
      </c>
      <c r="B5" s="19">
        <v>80</v>
      </c>
      <c r="C5" s="19">
        <v>7.5999975204467773E-2</v>
      </c>
      <c r="D5" s="19">
        <v>1.2666662534077961E-3</v>
      </c>
      <c r="E5" s="19">
        <v>2</v>
      </c>
      <c r="F5" s="19">
        <v>0</v>
      </c>
      <c r="G5" s="19">
        <v>0.1193248019729571</v>
      </c>
      <c r="H5" s="19">
        <v>0.1193248019729571</v>
      </c>
      <c r="I5" s="19">
        <v>0.1193248019729571</v>
      </c>
      <c r="K5" s="19">
        <f t="shared" si="0"/>
        <v>0.1193248019729571</v>
      </c>
      <c r="N5" s="19">
        <v>4.9999999999999933E-2</v>
      </c>
      <c r="O5" s="19">
        <v>1.5265566588595901E-17</v>
      </c>
      <c r="P5" s="19">
        <v>9.9999999999999978E-2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0.23084375000000021</v>
      </c>
      <c r="W5" s="19">
        <v>-7.7625E-2</v>
      </c>
      <c r="X5" s="19">
        <v>0.11668750000000019</v>
      </c>
      <c r="Y5" s="19">
        <v>0.60000000000000009</v>
      </c>
      <c r="Z5" s="19">
        <v>2.2204460492503129E-17</v>
      </c>
      <c r="AA5" s="19">
        <v>0.60000000000000009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0.85453124999999996</v>
      </c>
      <c r="AH5" s="19">
        <v>-0.12234375</v>
      </c>
      <c r="AI5" s="19">
        <v>0.71681249999999996</v>
      </c>
      <c r="AJ5" s="19">
        <v>0</v>
      </c>
      <c r="AK5" s="19">
        <v>56</v>
      </c>
      <c r="AL5" s="19">
        <v>8</v>
      </c>
      <c r="AM5" s="19">
        <v>8</v>
      </c>
      <c r="AN5" s="19">
        <v>8</v>
      </c>
      <c r="AO5" s="19">
        <v>-4</v>
      </c>
      <c r="AP5" s="19">
        <v>0</v>
      </c>
      <c r="AQ5" s="19">
        <v>2</v>
      </c>
      <c r="AR5" s="19">
        <v>2</v>
      </c>
      <c r="AS5" s="19" t="s">
        <v>101</v>
      </c>
      <c r="AT5" s="19">
        <v>1</v>
      </c>
      <c r="AU5" s="19">
        <v>0</v>
      </c>
      <c r="AV5" s="19">
        <v>0</v>
      </c>
      <c r="AW5" s="19">
        <v>1</v>
      </c>
      <c r="AX5" s="19">
        <v>1</v>
      </c>
      <c r="AY5" s="19">
        <v>0.1</v>
      </c>
      <c r="AZ5" s="19">
        <v>0.1</v>
      </c>
      <c r="BA5" s="19">
        <v>0.1</v>
      </c>
      <c r="BB5" s="19">
        <v>0.1</v>
      </c>
      <c r="BC5" s="19">
        <v>0</v>
      </c>
      <c r="BD5" s="19">
        <v>1</v>
      </c>
      <c r="BE5" s="19">
        <v>45</v>
      </c>
      <c r="BF5" s="19">
        <v>1</v>
      </c>
      <c r="BG5" s="19">
        <v>5</v>
      </c>
      <c r="BH5" s="19" t="s">
        <v>89</v>
      </c>
      <c r="BI5" s="19">
        <v>5</v>
      </c>
      <c r="BJ5" s="19">
        <v>2</v>
      </c>
      <c r="BK5" s="19">
        <v>0.05</v>
      </c>
      <c r="BL5" s="19">
        <v>4</v>
      </c>
      <c r="BM5" s="19">
        <v>6</v>
      </c>
      <c r="BN5" s="19">
        <v>0.5</v>
      </c>
      <c r="BO5" s="19">
        <v>10</v>
      </c>
      <c r="BP5" s="19">
        <v>1</v>
      </c>
      <c r="BQ5" s="19">
        <v>1</v>
      </c>
      <c r="BR5" s="19">
        <v>1</v>
      </c>
      <c r="BS5" s="19">
        <v>1</v>
      </c>
      <c r="BT5" s="19">
        <v>0</v>
      </c>
      <c r="BU5" s="19">
        <v>0</v>
      </c>
      <c r="BV5" s="19">
        <v>0</v>
      </c>
      <c r="BW5" s="19">
        <v>0</v>
      </c>
      <c r="BX5" s="19">
        <v>1</v>
      </c>
      <c r="BY5" s="19">
        <v>1</v>
      </c>
      <c r="BZ5" s="19">
        <v>1</v>
      </c>
      <c r="CA5" s="19">
        <v>1</v>
      </c>
    </row>
    <row r="6" spans="1:128" x14ac:dyDescent="0.3">
      <c r="A6" s="26">
        <v>4</v>
      </c>
      <c r="B6" s="19">
        <v>80</v>
      </c>
      <c r="C6" s="19">
        <v>6.9999933242797852E-2</v>
      </c>
      <c r="D6" s="19">
        <v>1.1666655540466309E-3</v>
      </c>
      <c r="E6" s="19">
        <v>2</v>
      </c>
      <c r="F6" s="19">
        <v>1.3258252147248281E-3</v>
      </c>
      <c r="G6" s="19">
        <v>0.10620088095625881</v>
      </c>
      <c r="H6" s="19">
        <v>0.10620088095625881</v>
      </c>
      <c r="I6" s="19">
        <v>0.10620088095625881</v>
      </c>
      <c r="K6" s="19">
        <f t="shared" si="0"/>
        <v>0.10620088095625881</v>
      </c>
      <c r="N6" s="19">
        <v>-4.9999999999999933E-2</v>
      </c>
      <c r="O6" s="19">
        <v>1.1224000764031291E-17</v>
      </c>
      <c r="P6" s="19">
        <v>9.9999999999999978E-2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-0.2038437500000003</v>
      </c>
      <c r="W6" s="19">
        <v>1.87500000000004E-3</v>
      </c>
      <c r="X6" s="19">
        <v>0.11668750000000019</v>
      </c>
      <c r="Y6" s="19">
        <v>-0.60000000000000009</v>
      </c>
      <c r="Z6" s="19">
        <v>9.0205620750793969E-17</v>
      </c>
      <c r="AA6" s="19">
        <v>0.60000000000000009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-0.82753125000000005</v>
      </c>
      <c r="AH6" s="19">
        <v>2.9906250000000099E-2</v>
      </c>
      <c r="AI6" s="19">
        <v>0.71681249999999996</v>
      </c>
      <c r="AJ6" s="19">
        <v>0</v>
      </c>
      <c r="AK6" s="19">
        <v>8</v>
      </c>
      <c r="AL6" s="19">
        <v>56</v>
      </c>
      <c r="AM6" s="19">
        <v>8</v>
      </c>
      <c r="AN6" s="19">
        <v>8</v>
      </c>
      <c r="AO6" s="19">
        <v>0</v>
      </c>
      <c r="AP6" s="19">
        <v>-4</v>
      </c>
      <c r="AQ6" s="19">
        <v>2</v>
      </c>
      <c r="AR6" s="19">
        <v>2</v>
      </c>
      <c r="AS6" s="19" t="s">
        <v>102</v>
      </c>
      <c r="AT6" s="19">
        <v>1</v>
      </c>
      <c r="AU6" s="19">
        <v>0</v>
      </c>
      <c r="AV6" s="19">
        <v>0</v>
      </c>
      <c r="AW6" s="19">
        <v>1</v>
      </c>
      <c r="AX6" s="19">
        <v>1</v>
      </c>
      <c r="AY6" s="19">
        <v>0.1</v>
      </c>
      <c r="AZ6" s="19">
        <v>0.1</v>
      </c>
      <c r="BA6" s="19">
        <v>0.1</v>
      </c>
      <c r="BB6" s="19">
        <v>0.1</v>
      </c>
      <c r="BC6" s="19">
        <v>0</v>
      </c>
      <c r="BD6" s="19">
        <v>1</v>
      </c>
      <c r="BE6" s="19">
        <v>45</v>
      </c>
      <c r="BF6" s="19">
        <v>1</v>
      </c>
      <c r="BG6" s="19">
        <v>5</v>
      </c>
      <c r="BH6" s="19" t="s">
        <v>89</v>
      </c>
      <c r="BI6" s="19">
        <v>5</v>
      </c>
      <c r="BJ6" s="19">
        <v>2</v>
      </c>
      <c r="BK6" s="19">
        <v>0.05</v>
      </c>
      <c r="BL6" s="19">
        <v>4</v>
      </c>
      <c r="BM6" s="19">
        <v>6</v>
      </c>
      <c r="BN6" s="19">
        <v>0.5</v>
      </c>
      <c r="BO6" s="19">
        <v>10</v>
      </c>
      <c r="BP6" s="19">
        <v>1</v>
      </c>
      <c r="BQ6" s="19">
        <v>1</v>
      </c>
      <c r="BR6" s="19">
        <v>1</v>
      </c>
      <c r="BS6" s="19">
        <v>1</v>
      </c>
      <c r="BT6" s="19">
        <v>0</v>
      </c>
      <c r="BU6" s="19">
        <v>0</v>
      </c>
      <c r="BV6" s="19">
        <v>0</v>
      </c>
      <c r="BW6" s="19">
        <v>0</v>
      </c>
      <c r="BX6" s="19">
        <v>1</v>
      </c>
      <c r="BY6" s="19">
        <v>1</v>
      </c>
      <c r="BZ6" s="19">
        <v>1</v>
      </c>
      <c r="CA6" s="19">
        <v>1</v>
      </c>
    </row>
    <row r="7" spans="1:128" x14ac:dyDescent="0.3">
      <c r="A7" s="26">
        <v>5</v>
      </c>
      <c r="B7" s="19">
        <v>80</v>
      </c>
      <c r="C7" s="19">
        <v>7.1000099182128906E-2</v>
      </c>
      <c r="D7" s="19">
        <v>1.183334986368815E-3</v>
      </c>
      <c r="E7" s="19">
        <v>2</v>
      </c>
      <c r="F7" s="19">
        <v>1.325825214724806E-3</v>
      </c>
      <c r="G7" s="19">
        <v>0.1108256045139635</v>
      </c>
      <c r="H7" s="19">
        <v>0.1108256045139635</v>
      </c>
      <c r="I7" s="19">
        <v>0.1108256045139635</v>
      </c>
      <c r="K7" s="19">
        <f t="shared" si="0"/>
        <v>0.1108256045139635</v>
      </c>
      <c r="N7" s="19">
        <v>-4.9999999999999933E-2</v>
      </c>
      <c r="O7" s="19">
        <v>1.5387337106375641E-17</v>
      </c>
      <c r="P7" s="19">
        <v>9.9999999999999978E-2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-0.2038437500000003</v>
      </c>
      <c r="W7" s="19">
        <v>-7.7624999999999986E-2</v>
      </c>
      <c r="X7" s="19">
        <v>0.11668750000000019</v>
      </c>
      <c r="Y7" s="19">
        <v>-0.60000000000000009</v>
      </c>
      <c r="Z7" s="19">
        <v>9.4368957093138316E-17</v>
      </c>
      <c r="AA7" s="19">
        <v>0.60000000000000009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-0.82753125000000005</v>
      </c>
      <c r="AH7" s="19">
        <v>-0.1223437499999999</v>
      </c>
      <c r="AI7" s="19">
        <v>0.71681249999999996</v>
      </c>
      <c r="AJ7" s="19">
        <v>0</v>
      </c>
      <c r="AK7" s="19">
        <v>8</v>
      </c>
      <c r="AL7" s="19">
        <v>56</v>
      </c>
      <c r="AM7" s="19">
        <v>8</v>
      </c>
      <c r="AN7" s="19">
        <v>8</v>
      </c>
      <c r="AO7" s="19">
        <v>0</v>
      </c>
      <c r="AP7" s="19">
        <v>-4</v>
      </c>
      <c r="AQ7" s="19">
        <v>2</v>
      </c>
      <c r="AR7" s="19">
        <v>2</v>
      </c>
      <c r="AS7" s="19" t="s">
        <v>103</v>
      </c>
      <c r="AT7" s="19">
        <v>1</v>
      </c>
      <c r="AU7" s="19">
        <v>0</v>
      </c>
      <c r="AV7" s="19">
        <v>0</v>
      </c>
      <c r="AW7" s="19">
        <v>1</v>
      </c>
      <c r="AX7" s="19">
        <v>1</v>
      </c>
      <c r="AY7" s="19">
        <v>0.1</v>
      </c>
      <c r="AZ7" s="19">
        <v>0.1</v>
      </c>
      <c r="BA7" s="19">
        <v>0.1</v>
      </c>
      <c r="BB7" s="19">
        <v>0.1</v>
      </c>
      <c r="BC7" s="19">
        <v>0</v>
      </c>
      <c r="BD7" s="19">
        <v>1</v>
      </c>
      <c r="BE7" s="19">
        <v>45</v>
      </c>
      <c r="BF7" s="19">
        <v>1</v>
      </c>
      <c r="BG7" s="19">
        <v>5</v>
      </c>
      <c r="BH7" s="19" t="s">
        <v>89</v>
      </c>
      <c r="BI7" s="19">
        <v>5</v>
      </c>
      <c r="BJ7" s="19">
        <v>2</v>
      </c>
      <c r="BK7" s="19">
        <v>0.05</v>
      </c>
      <c r="BL7" s="19">
        <v>4</v>
      </c>
      <c r="BM7" s="19">
        <v>6</v>
      </c>
      <c r="BN7" s="19">
        <v>0.5</v>
      </c>
      <c r="BO7" s="19">
        <v>10</v>
      </c>
      <c r="BP7" s="19">
        <v>1</v>
      </c>
      <c r="BQ7" s="19">
        <v>1</v>
      </c>
      <c r="BR7" s="19">
        <v>1</v>
      </c>
      <c r="BS7" s="19">
        <v>1</v>
      </c>
      <c r="BT7" s="19">
        <v>0</v>
      </c>
      <c r="BU7" s="19">
        <v>0</v>
      </c>
      <c r="BV7" s="19">
        <v>0</v>
      </c>
      <c r="BW7" s="19">
        <v>0</v>
      </c>
      <c r="BX7" s="19">
        <v>1</v>
      </c>
      <c r="BY7" s="19">
        <v>1</v>
      </c>
      <c r="BZ7" s="19">
        <v>1</v>
      </c>
      <c r="CA7" s="19">
        <v>1</v>
      </c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</row>
    <row r="8" spans="1:128" x14ac:dyDescent="0.3">
      <c r="A8" s="26">
        <v>6</v>
      </c>
      <c r="B8" s="19">
        <v>80</v>
      </c>
      <c r="C8" s="19">
        <v>5.2999973297119141E-2</v>
      </c>
      <c r="D8" s="19">
        <v>8.8333288828531902E-4</v>
      </c>
      <c r="E8" s="19">
        <v>3</v>
      </c>
      <c r="F8" s="19">
        <v>1.3258252147247251E-3</v>
      </c>
      <c r="G8" s="19">
        <v>4.3301270189221019E-4</v>
      </c>
      <c r="H8" s="19">
        <v>4.3301270189221019E-4</v>
      </c>
      <c r="I8" s="19">
        <v>6.7169328938139581E-4</v>
      </c>
      <c r="J8" s="19">
        <v>6.7169328938139581E-4</v>
      </c>
      <c r="K8" s="19">
        <f t="shared" si="0"/>
        <v>4.3301270189221019E-4</v>
      </c>
      <c r="N8" s="19">
        <v>-8.4697024028414196E-18</v>
      </c>
      <c r="O8" s="19">
        <v>9.714451465470116E-18</v>
      </c>
      <c r="P8" s="19">
        <v>0</v>
      </c>
      <c r="Q8" s="19">
        <v>0</v>
      </c>
      <c r="R8" s="19">
        <v>2.5000000000000001E-2</v>
      </c>
      <c r="S8" s="19">
        <v>2.5000000000000001E-2</v>
      </c>
      <c r="T8" s="19">
        <v>-2.5000000000000001E-2</v>
      </c>
      <c r="U8" s="19">
        <v>0</v>
      </c>
      <c r="V8" s="19">
        <v>-7.4999999999996857E-4</v>
      </c>
      <c r="W8" s="19">
        <v>-1.3118846287074601E-17</v>
      </c>
      <c r="X8" s="19">
        <v>7.4999999999999969E-4</v>
      </c>
      <c r="Y8" s="19">
        <v>0</v>
      </c>
      <c r="Z8" s="19">
        <v>4.4408920985006258E-17</v>
      </c>
      <c r="AA8" s="19">
        <v>0</v>
      </c>
      <c r="AB8" s="19">
        <v>0</v>
      </c>
      <c r="AC8" s="19">
        <v>2.5000000000000001E-2</v>
      </c>
      <c r="AD8" s="19">
        <v>2.5000000000000001E-2</v>
      </c>
      <c r="AE8" s="19">
        <v>-2.5000000000000001E-2</v>
      </c>
      <c r="AF8" s="19">
        <v>0</v>
      </c>
      <c r="AG8" s="19">
        <v>-9.3749999999994315E-4</v>
      </c>
      <c r="AH8" s="19">
        <v>9.3750000000002848E-4</v>
      </c>
      <c r="AI8" s="19">
        <v>0</v>
      </c>
      <c r="AJ8" s="19">
        <v>0</v>
      </c>
      <c r="AK8" s="19">
        <v>20</v>
      </c>
      <c r="AL8" s="19">
        <v>20</v>
      </c>
      <c r="AM8" s="19">
        <v>20</v>
      </c>
      <c r="AN8" s="19">
        <v>20</v>
      </c>
      <c r="AO8" s="19">
        <v>0</v>
      </c>
      <c r="AP8" s="19">
        <v>0</v>
      </c>
      <c r="AQ8" s="19">
        <v>0</v>
      </c>
      <c r="AR8" s="19">
        <v>0</v>
      </c>
      <c r="AS8" s="19" t="s">
        <v>92</v>
      </c>
      <c r="AT8" s="19">
        <v>1</v>
      </c>
      <c r="AU8" s="19">
        <v>0</v>
      </c>
      <c r="AV8" s="19">
        <v>0</v>
      </c>
      <c r="AW8" s="19">
        <v>1</v>
      </c>
      <c r="AX8" s="19">
        <v>1</v>
      </c>
      <c r="AY8" s="19">
        <v>0.1</v>
      </c>
      <c r="AZ8" s="19">
        <v>0.1</v>
      </c>
      <c r="BA8" s="19">
        <v>0.1</v>
      </c>
      <c r="BB8" s="19">
        <v>0.1</v>
      </c>
      <c r="BC8" s="19">
        <v>0</v>
      </c>
      <c r="BD8" s="19">
        <v>1</v>
      </c>
      <c r="BE8" s="19">
        <v>45</v>
      </c>
      <c r="BF8" s="19">
        <v>1</v>
      </c>
      <c r="BG8" s="19">
        <v>5</v>
      </c>
      <c r="BH8" s="19" t="s">
        <v>89</v>
      </c>
      <c r="BI8" s="19">
        <v>5</v>
      </c>
      <c r="BJ8" s="19">
        <v>2</v>
      </c>
      <c r="BK8" s="19">
        <v>0.05</v>
      </c>
      <c r="BL8" s="19">
        <v>4</v>
      </c>
      <c r="BM8" s="19">
        <v>6</v>
      </c>
      <c r="BN8" s="19">
        <v>0.5</v>
      </c>
      <c r="BO8" s="19">
        <v>10</v>
      </c>
      <c r="BP8" s="19">
        <v>1</v>
      </c>
      <c r="BQ8" s="19">
        <v>1</v>
      </c>
      <c r="BR8" s="19">
        <v>1</v>
      </c>
      <c r="BS8" s="19">
        <v>1</v>
      </c>
      <c r="BT8" s="19">
        <v>0</v>
      </c>
      <c r="BU8" s="19">
        <v>0</v>
      </c>
      <c r="BV8" s="19">
        <v>0</v>
      </c>
      <c r="BW8" s="19">
        <v>0</v>
      </c>
      <c r="BX8" s="19">
        <v>1</v>
      </c>
      <c r="BY8" s="19">
        <v>1</v>
      </c>
      <c r="BZ8" s="19">
        <v>1</v>
      </c>
      <c r="CA8" s="19">
        <v>1</v>
      </c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</row>
    <row r="9" spans="1:128" x14ac:dyDescent="0.3">
      <c r="A9" s="26">
        <v>7</v>
      </c>
      <c r="B9" s="19">
        <v>80</v>
      </c>
      <c r="C9" s="19">
        <v>5.3000211715698242E-2</v>
      </c>
      <c r="D9" s="19">
        <v>8.8333686192830399E-4</v>
      </c>
      <c r="E9" s="19">
        <v>3</v>
      </c>
      <c r="F9" s="19">
        <v>1.3258252147247481E-3</v>
      </c>
      <c r="G9" s="19">
        <v>3.2475952641916259E-4</v>
      </c>
      <c r="H9" s="19">
        <v>3.2475952641916259E-4</v>
      </c>
      <c r="I9" s="19">
        <v>6.218671481916301E-4</v>
      </c>
      <c r="J9" s="19">
        <v>6.218671481916301E-4</v>
      </c>
      <c r="K9" s="19">
        <f t="shared" si="0"/>
        <v>3.2475952641916259E-4</v>
      </c>
      <c r="N9" s="19">
        <v>2.2146467575842411E-17</v>
      </c>
      <c r="O9" s="19">
        <v>-4.0782995408523117E-18</v>
      </c>
      <c r="P9" s="19">
        <v>0</v>
      </c>
      <c r="Q9" s="19">
        <v>0</v>
      </c>
      <c r="R9" s="19">
        <v>0.05</v>
      </c>
      <c r="S9" s="19">
        <v>-5.000000000000001E-2</v>
      </c>
      <c r="T9" s="19">
        <v>-0.05</v>
      </c>
      <c r="U9" s="19">
        <v>0</v>
      </c>
      <c r="V9" s="19">
        <v>-1.874999999999932E-4</v>
      </c>
      <c r="W9" s="19">
        <v>1.8749999999998851E-4</v>
      </c>
      <c r="X9" s="19">
        <v>7.4999999999999969E-4</v>
      </c>
      <c r="Y9" s="19">
        <v>3.061616997868383E-17</v>
      </c>
      <c r="Z9" s="19">
        <v>3.061616997868383E-17</v>
      </c>
      <c r="AA9" s="19">
        <v>0</v>
      </c>
      <c r="AB9" s="19">
        <v>0</v>
      </c>
      <c r="AC9" s="19">
        <v>0.05</v>
      </c>
      <c r="AD9" s="19">
        <v>-5.000000000000001E-2</v>
      </c>
      <c r="AE9" s="19">
        <v>-0.05</v>
      </c>
      <c r="AF9" s="19">
        <v>0</v>
      </c>
      <c r="AG9" s="19">
        <v>-3.7499999999999699E-3</v>
      </c>
      <c r="AH9" s="19">
        <v>-3.7499999999999699E-3</v>
      </c>
      <c r="AI9" s="19">
        <v>0</v>
      </c>
      <c r="AJ9" s="19">
        <v>0</v>
      </c>
      <c r="AK9" s="19">
        <v>20</v>
      </c>
      <c r="AL9" s="19">
        <v>20</v>
      </c>
      <c r="AM9" s="19">
        <v>20</v>
      </c>
      <c r="AN9" s="19">
        <v>20</v>
      </c>
      <c r="AO9" s="19">
        <v>0</v>
      </c>
      <c r="AP9" s="19">
        <v>0</v>
      </c>
      <c r="AQ9" s="19">
        <v>0</v>
      </c>
      <c r="AR9" s="19">
        <v>0</v>
      </c>
      <c r="AS9" s="19" t="s">
        <v>104</v>
      </c>
      <c r="AT9" s="19">
        <v>1</v>
      </c>
      <c r="AU9" s="19">
        <v>0</v>
      </c>
      <c r="AV9" s="19">
        <v>0</v>
      </c>
      <c r="AW9" s="19">
        <v>1</v>
      </c>
      <c r="AX9" s="19">
        <v>1</v>
      </c>
      <c r="AY9" s="19">
        <v>0.1</v>
      </c>
      <c r="AZ9" s="19">
        <v>0.1</v>
      </c>
      <c r="BA9" s="19">
        <v>0.1</v>
      </c>
      <c r="BB9" s="19">
        <v>0.1</v>
      </c>
      <c r="BC9" s="19">
        <v>0</v>
      </c>
      <c r="BD9" s="19">
        <v>1</v>
      </c>
      <c r="BE9" s="19">
        <v>45</v>
      </c>
      <c r="BF9" s="19">
        <v>1</v>
      </c>
      <c r="BG9" s="19">
        <v>5</v>
      </c>
      <c r="BH9" s="19" t="s">
        <v>89</v>
      </c>
      <c r="BI9" s="19">
        <v>5</v>
      </c>
      <c r="BJ9" s="19">
        <v>2</v>
      </c>
      <c r="BK9" s="19">
        <v>0.05</v>
      </c>
      <c r="BL9" s="19">
        <v>4</v>
      </c>
      <c r="BM9" s="19">
        <v>6</v>
      </c>
      <c r="BN9" s="19">
        <v>0.5</v>
      </c>
      <c r="BO9" s="19">
        <v>10</v>
      </c>
      <c r="BP9" s="19">
        <v>1</v>
      </c>
      <c r="BQ9" s="19">
        <v>1</v>
      </c>
      <c r="BR9" s="19">
        <v>1</v>
      </c>
      <c r="BS9" s="19">
        <v>1</v>
      </c>
      <c r="BT9" s="19">
        <v>0</v>
      </c>
      <c r="BU9" s="19">
        <v>0</v>
      </c>
      <c r="BV9" s="19">
        <v>0</v>
      </c>
      <c r="BW9" s="19">
        <v>0</v>
      </c>
      <c r="BX9" s="19">
        <v>1</v>
      </c>
      <c r="BY9" s="19">
        <v>1</v>
      </c>
      <c r="BZ9" s="19">
        <v>1</v>
      </c>
      <c r="CA9" s="19">
        <v>1</v>
      </c>
    </row>
    <row r="10" spans="1:128" x14ac:dyDescent="0.3">
      <c r="A10" s="26">
        <v>8</v>
      </c>
      <c r="B10" s="19">
        <v>80</v>
      </c>
      <c r="C10" s="19">
        <v>0.10299992561340331</v>
      </c>
      <c r="D10" s="19">
        <v>1.716665426890055E-3</v>
      </c>
      <c r="E10" s="19">
        <v>5</v>
      </c>
      <c r="F10" s="19">
        <v>0</v>
      </c>
      <c r="G10" s="19">
        <v>1.139618562831435E-2</v>
      </c>
      <c r="H10" s="19">
        <v>1.139618562831435E-2</v>
      </c>
      <c r="I10" s="19">
        <v>1.6568925640336459E-2</v>
      </c>
      <c r="J10" s="19">
        <v>1.3117185173466149E-2</v>
      </c>
      <c r="K10" s="19">
        <f t="shared" si="0"/>
        <v>1.139618562831435E-2</v>
      </c>
      <c r="L10" s="19">
        <v>1.336915760248192E-2</v>
      </c>
      <c r="M10" s="19">
        <v>1.336915760248192E-2</v>
      </c>
      <c r="N10" s="19">
        <v>0</v>
      </c>
      <c r="O10" s="19">
        <v>-1.6245515415292119E-17</v>
      </c>
      <c r="P10" s="19">
        <v>-1.110223024625157E-16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-1.6874999999998419E-3</v>
      </c>
      <c r="W10" s="19">
        <v>2.437499999999999E-2</v>
      </c>
      <c r="X10" s="19">
        <v>-1.3499999999999729E-2</v>
      </c>
      <c r="Y10" s="19">
        <v>0.15</v>
      </c>
      <c r="Z10" s="19">
        <v>2.498001805406602E-17</v>
      </c>
      <c r="AA10" s="19">
        <v>0.5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0.47662500000000002</v>
      </c>
      <c r="AH10" s="19">
        <v>5.6718750000000012E-2</v>
      </c>
      <c r="AI10" s="19">
        <v>0.58437499999999998</v>
      </c>
      <c r="AJ10" s="19">
        <v>0</v>
      </c>
      <c r="AK10" s="19">
        <v>36</v>
      </c>
      <c r="AL10" s="19">
        <v>24</v>
      </c>
      <c r="AM10" s="19">
        <v>10</v>
      </c>
      <c r="AN10" s="19">
        <v>10</v>
      </c>
      <c r="AO10" s="19">
        <v>0</v>
      </c>
      <c r="AP10" s="19">
        <v>0</v>
      </c>
      <c r="AQ10" s="19">
        <v>0</v>
      </c>
      <c r="AR10" s="19">
        <v>0</v>
      </c>
      <c r="AS10" s="19" t="s">
        <v>105</v>
      </c>
      <c r="AT10" s="19">
        <v>1</v>
      </c>
      <c r="AU10" s="19">
        <v>0</v>
      </c>
      <c r="AV10" s="19">
        <v>0</v>
      </c>
      <c r="AW10" s="19">
        <v>1</v>
      </c>
      <c r="AX10" s="19">
        <v>1</v>
      </c>
      <c r="AY10" s="19">
        <v>0.1</v>
      </c>
      <c r="AZ10" s="19">
        <v>0.1</v>
      </c>
      <c r="BA10" s="19">
        <v>0.1</v>
      </c>
      <c r="BB10" s="19">
        <v>0.1</v>
      </c>
      <c r="BC10" s="19">
        <v>0</v>
      </c>
      <c r="BD10" s="19">
        <v>1</v>
      </c>
      <c r="BE10" s="19">
        <v>45</v>
      </c>
      <c r="BF10" s="19">
        <v>1</v>
      </c>
      <c r="BG10" s="19">
        <v>5</v>
      </c>
      <c r="BH10" s="19" t="s">
        <v>89</v>
      </c>
      <c r="BI10" s="19">
        <v>5</v>
      </c>
      <c r="BJ10" s="19">
        <v>2</v>
      </c>
      <c r="BK10" s="19">
        <v>0.05</v>
      </c>
      <c r="BL10" s="19">
        <v>4</v>
      </c>
      <c r="BM10" s="19">
        <v>6</v>
      </c>
      <c r="BN10" s="19">
        <v>0.5</v>
      </c>
      <c r="BO10" s="19">
        <v>10</v>
      </c>
      <c r="BP10" s="19">
        <v>1</v>
      </c>
      <c r="BQ10" s="19">
        <v>1</v>
      </c>
      <c r="BR10" s="19">
        <v>1</v>
      </c>
      <c r="BS10" s="19">
        <v>1</v>
      </c>
      <c r="BT10" s="19">
        <v>0</v>
      </c>
      <c r="BU10" s="19">
        <v>0</v>
      </c>
      <c r="BV10" s="19">
        <v>0</v>
      </c>
      <c r="BW10" s="19">
        <v>0</v>
      </c>
      <c r="BX10" s="19">
        <v>1</v>
      </c>
      <c r="BY10" s="19">
        <v>1</v>
      </c>
      <c r="BZ10" s="19">
        <v>1</v>
      </c>
      <c r="CA10" s="19">
        <v>1</v>
      </c>
    </row>
    <row r="11" spans="1:128" x14ac:dyDescent="0.3">
      <c r="A11" s="26">
        <v>9</v>
      </c>
      <c r="B11" s="19">
        <v>80</v>
      </c>
      <c r="C11" s="19">
        <v>0.12000012397766111</v>
      </c>
      <c r="D11" s="19">
        <v>2.0000020662943518E-3</v>
      </c>
      <c r="E11" s="19">
        <v>5</v>
      </c>
      <c r="F11" s="19">
        <v>0</v>
      </c>
      <c r="G11" s="19">
        <v>2.1990254411045448E-2</v>
      </c>
      <c r="H11" s="19">
        <v>4.6749394213989492E-2</v>
      </c>
      <c r="I11" s="19">
        <v>3.0134561501289601E-2</v>
      </c>
      <c r="J11" s="19">
        <v>2.1990254411045448E-2</v>
      </c>
      <c r="K11" s="19">
        <f t="shared" si="0"/>
        <v>2.1990254411045448E-2</v>
      </c>
      <c r="L11" s="19">
        <v>2.2598223104925892E-2</v>
      </c>
      <c r="M11" s="19">
        <v>2.2598223104925892E-2</v>
      </c>
      <c r="N11" s="19">
        <v>8.3266726846886741E-17</v>
      </c>
      <c r="O11" s="19">
        <v>-1.387778780781446E-17</v>
      </c>
      <c r="P11" s="19">
        <v>-3.8857805861880479E-16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2.4468750000000369E-2</v>
      </c>
      <c r="W11" s="19">
        <v>3.928124999999999E-2</v>
      </c>
      <c r="X11" s="19">
        <v>-2.7562500000000101E-2</v>
      </c>
      <c r="Y11" s="19">
        <v>0.22500000000000001</v>
      </c>
      <c r="Z11" s="19">
        <v>2.5000000000000019E-2</v>
      </c>
      <c r="AA11" s="19">
        <v>0.45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0.60182812500000005</v>
      </c>
      <c r="AH11" s="19">
        <v>0.100328125</v>
      </c>
      <c r="AI11" s="19">
        <v>0.49715625000000002</v>
      </c>
      <c r="AJ11" s="19">
        <v>0</v>
      </c>
      <c r="AK11" s="19">
        <v>38</v>
      </c>
      <c r="AL11" s="19">
        <v>20</v>
      </c>
      <c r="AM11" s="19">
        <v>12</v>
      </c>
      <c r="AN11" s="19">
        <v>10</v>
      </c>
      <c r="AO11" s="19">
        <v>0</v>
      </c>
      <c r="AP11" s="19">
        <v>0</v>
      </c>
      <c r="AQ11" s="19">
        <v>0</v>
      </c>
      <c r="AR11" s="19">
        <v>0</v>
      </c>
      <c r="AS11" s="19" t="s">
        <v>106</v>
      </c>
      <c r="AT11" s="19">
        <v>1</v>
      </c>
      <c r="AU11" s="19">
        <v>0</v>
      </c>
      <c r="AV11" s="19">
        <v>0</v>
      </c>
      <c r="AW11" s="19">
        <v>1</v>
      </c>
      <c r="AX11" s="19">
        <v>1</v>
      </c>
      <c r="AY11" s="19">
        <v>0.1</v>
      </c>
      <c r="AZ11" s="19">
        <v>0.1</v>
      </c>
      <c r="BA11" s="19">
        <v>0.1</v>
      </c>
      <c r="BB11" s="19">
        <v>0.1</v>
      </c>
      <c r="BC11" s="19">
        <v>0</v>
      </c>
      <c r="BD11" s="19">
        <v>1</v>
      </c>
      <c r="BE11" s="19">
        <v>45</v>
      </c>
      <c r="BF11" s="19">
        <v>1</v>
      </c>
      <c r="BG11" s="19">
        <v>5</v>
      </c>
      <c r="BH11" s="19" t="s">
        <v>89</v>
      </c>
      <c r="BI11" s="19">
        <v>5</v>
      </c>
      <c r="BJ11" s="19">
        <v>2</v>
      </c>
      <c r="BK11" s="19">
        <v>0.05</v>
      </c>
      <c r="BL11" s="19">
        <v>4</v>
      </c>
      <c r="BM11" s="19">
        <v>6</v>
      </c>
      <c r="BN11" s="19">
        <v>0.5</v>
      </c>
      <c r="BO11" s="19">
        <v>10</v>
      </c>
      <c r="BP11" s="19">
        <v>1</v>
      </c>
      <c r="BQ11" s="19">
        <v>1</v>
      </c>
      <c r="BR11" s="19">
        <v>1</v>
      </c>
      <c r="BS11" s="19">
        <v>1</v>
      </c>
      <c r="BT11" s="19">
        <v>0</v>
      </c>
      <c r="BU11" s="19">
        <v>0</v>
      </c>
      <c r="BV11" s="19">
        <v>0</v>
      </c>
      <c r="BW11" s="19">
        <v>0</v>
      </c>
      <c r="BX11" s="19">
        <v>1</v>
      </c>
      <c r="BY11" s="19">
        <v>1</v>
      </c>
      <c r="BZ11" s="19">
        <v>1</v>
      </c>
      <c r="CA11" s="19">
        <v>1</v>
      </c>
    </row>
    <row r="12" spans="1:128" x14ac:dyDescent="0.3">
      <c r="A12" s="26">
        <v>10</v>
      </c>
      <c r="B12" s="19">
        <v>80</v>
      </c>
      <c r="C12" s="19">
        <v>9.70001220703125E-2</v>
      </c>
      <c r="D12" s="19">
        <v>1.616668701171875E-3</v>
      </c>
      <c r="E12" s="19">
        <v>5</v>
      </c>
      <c r="F12" s="19">
        <v>1.5700924586837749E-16</v>
      </c>
      <c r="G12" s="19">
        <v>2.8914631386256901E-2</v>
      </c>
      <c r="H12" s="19">
        <v>6.8477548451496673E-2</v>
      </c>
      <c r="I12" s="19">
        <v>2.903722439198712E-2</v>
      </c>
      <c r="J12" s="19">
        <v>3.0053114601744899E-2</v>
      </c>
      <c r="K12" s="19">
        <f t="shared" si="0"/>
        <v>2.903722439198712E-2</v>
      </c>
      <c r="L12" s="19">
        <v>2.8914631386256901E-2</v>
      </c>
      <c r="M12" s="19">
        <v>2.92834219111789E-2</v>
      </c>
      <c r="N12" s="19">
        <v>-2.4999999999999741E-2</v>
      </c>
      <c r="O12" s="19">
        <v>2.5000000000000029E-2</v>
      </c>
      <c r="P12" s="19">
        <v>4.9999999999999538E-2</v>
      </c>
      <c r="Q12" s="19">
        <v>0</v>
      </c>
      <c r="R12" s="19">
        <v>6.25E-2</v>
      </c>
      <c r="S12" s="19">
        <v>1.2500000000000001E-2</v>
      </c>
      <c r="T12" s="19">
        <v>-6.25E-2</v>
      </c>
      <c r="U12" s="19">
        <v>0</v>
      </c>
      <c r="V12" s="19">
        <v>3.1765624999999742E-2</v>
      </c>
      <c r="W12" s="19">
        <v>-6.0781250000000106E-3</v>
      </c>
      <c r="X12" s="19">
        <v>1.484374999999993E-2</v>
      </c>
      <c r="Y12" s="19">
        <v>-0.5</v>
      </c>
      <c r="Z12" s="19">
        <v>8.8817841970012528E-17</v>
      </c>
      <c r="AA12" s="19">
        <v>0.5</v>
      </c>
      <c r="AB12" s="19">
        <v>0</v>
      </c>
      <c r="AC12" s="19">
        <v>6.25E-2</v>
      </c>
      <c r="AD12" s="19">
        <v>1.2500000000000001E-2</v>
      </c>
      <c r="AE12" s="19">
        <v>-6.25E-2</v>
      </c>
      <c r="AF12" s="19">
        <v>0</v>
      </c>
      <c r="AG12" s="19">
        <v>-0.49859375</v>
      </c>
      <c r="AH12" s="19">
        <v>2.343750000000071E-3</v>
      </c>
      <c r="AI12" s="19">
        <v>0.49812499999999998</v>
      </c>
      <c r="AJ12" s="19">
        <v>0</v>
      </c>
      <c r="AK12" s="19">
        <v>10</v>
      </c>
      <c r="AL12" s="19">
        <v>50</v>
      </c>
      <c r="AM12" s="19">
        <v>10</v>
      </c>
      <c r="AN12" s="19">
        <v>10</v>
      </c>
      <c r="AO12" s="19">
        <v>0</v>
      </c>
      <c r="AP12" s="19">
        <v>-2</v>
      </c>
      <c r="AQ12" s="19">
        <v>0</v>
      </c>
      <c r="AR12" s="19">
        <v>2</v>
      </c>
      <c r="AS12" s="19" t="s">
        <v>107</v>
      </c>
      <c r="AT12" s="19">
        <v>1</v>
      </c>
      <c r="AU12" s="19">
        <v>0</v>
      </c>
      <c r="AV12" s="19">
        <v>0</v>
      </c>
      <c r="AW12" s="19">
        <v>1</v>
      </c>
      <c r="AX12" s="19">
        <v>1</v>
      </c>
      <c r="AY12" s="19">
        <v>0.1</v>
      </c>
      <c r="AZ12" s="19">
        <v>0.1</v>
      </c>
      <c r="BA12" s="19">
        <v>0.1</v>
      </c>
      <c r="BB12" s="19">
        <v>0.1</v>
      </c>
      <c r="BC12" s="19">
        <v>0</v>
      </c>
      <c r="BD12" s="19">
        <v>1</v>
      </c>
      <c r="BE12" s="19">
        <v>45</v>
      </c>
      <c r="BF12" s="19">
        <v>1</v>
      </c>
      <c r="BG12" s="19">
        <v>5</v>
      </c>
      <c r="BH12" s="19" t="s">
        <v>89</v>
      </c>
      <c r="BI12" s="19">
        <v>5</v>
      </c>
      <c r="BJ12" s="19">
        <v>2</v>
      </c>
      <c r="BK12" s="19">
        <v>0.05</v>
      </c>
      <c r="BL12" s="19">
        <v>4</v>
      </c>
      <c r="BM12" s="19">
        <v>6</v>
      </c>
      <c r="BN12" s="19">
        <v>0.5</v>
      </c>
      <c r="BO12" s="19">
        <v>10</v>
      </c>
      <c r="BP12" s="19">
        <v>1</v>
      </c>
      <c r="BQ12" s="19">
        <v>1</v>
      </c>
      <c r="BR12" s="19">
        <v>1</v>
      </c>
      <c r="BS12" s="19">
        <v>1</v>
      </c>
      <c r="BT12" s="19">
        <v>0</v>
      </c>
      <c r="BU12" s="19">
        <v>0</v>
      </c>
      <c r="BV12" s="19">
        <v>0</v>
      </c>
      <c r="BW12" s="19">
        <v>0</v>
      </c>
      <c r="BX12" s="19">
        <v>1</v>
      </c>
      <c r="BY12" s="19">
        <v>1</v>
      </c>
      <c r="BZ12" s="19">
        <v>1</v>
      </c>
      <c r="CA12" s="19">
        <v>1</v>
      </c>
    </row>
    <row r="13" spans="1:128" x14ac:dyDescent="0.3">
      <c r="A13" s="26">
        <v>11</v>
      </c>
      <c r="B13" s="19">
        <v>80</v>
      </c>
      <c r="C13" s="19">
        <v>7.1999788284301758E-2</v>
      </c>
      <c r="D13" s="19">
        <v>1.199996471405029E-3</v>
      </c>
      <c r="E13" s="19">
        <v>4</v>
      </c>
      <c r="F13" s="19">
        <v>0</v>
      </c>
      <c r="G13" s="19">
        <v>1.122001211563518E-2</v>
      </c>
      <c r="H13" s="19">
        <v>5.8159339654628973E-2</v>
      </c>
      <c r="I13" s="19">
        <v>2.1589656811769841E-2</v>
      </c>
      <c r="J13" s="19">
        <v>1.122001211563518E-2</v>
      </c>
      <c r="K13" s="19">
        <f t="shared" si="0"/>
        <v>1.122001211563518E-2</v>
      </c>
      <c r="L13" s="19">
        <v>1.122001211563518E-2</v>
      </c>
      <c r="N13" s="19">
        <v>1.110223024625157E-16</v>
      </c>
      <c r="O13" s="19">
        <v>3.3306690738754701E-16</v>
      </c>
      <c r="P13" s="19">
        <v>-5.5511151231257827E-17</v>
      </c>
      <c r="Q13" s="19">
        <v>0</v>
      </c>
      <c r="R13" s="19">
        <v>2.1874999999999999E-2</v>
      </c>
      <c r="S13" s="19">
        <v>-3.1250000000000002E-3</v>
      </c>
      <c r="T13" s="19">
        <v>6.2500000000000003E-3</v>
      </c>
      <c r="U13" s="19">
        <v>0</v>
      </c>
      <c r="V13" s="19">
        <v>2.4374999999999401E-3</v>
      </c>
      <c r="W13" s="19">
        <v>2.7375000000000042E-2</v>
      </c>
      <c r="X13" s="19">
        <v>-1.110223024625157E-16</v>
      </c>
      <c r="Y13" s="19">
        <v>0.12500000000000011</v>
      </c>
      <c r="Z13" s="19">
        <v>-0.375</v>
      </c>
      <c r="AA13" s="19">
        <v>-0.25</v>
      </c>
      <c r="AB13" s="19">
        <v>0</v>
      </c>
      <c r="AC13" s="19">
        <v>2.1874999999999999E-2</v>
      </c>
      <c r="AD13" s="19">
        <v>-3.1250000000000002E-3</v>
      </c>
      <c r="AE13" s="19">
        <v>6.2500000000000003E-3</v>
      </c>
      <c r="AF13" s="19">
        <v>0</v>
      </c>
      <c r="AG13" s="19">
        <v>0.123828125</v>
      </c>
      <c r="AH13" s="19">
        <v>-0.37992187500000002</v>
      </c>
      <c r="AI13" s="19">
        <v>-0.25515624999999997</v>
      </c>
      <c r="AJ13" s="19">
        <v>0</v>
      </c>
      <c r="AK13" s="19">
        <v>20</v>
      </c>
      <c r="AL13" s="19">
        <v>10</v>
      </c>
      <c r="AM13" s="19">
        <v>10</v>
      </c>
      <c r="AN13" s="19">
        <v>40</v>
      </c>
      <c r="AO13" s="19">
        <v>0</v>
      </c>
      <c r="AP13" s="19">
        <v>0</v>
      </c>
      <c r="AQ13" s="19">
        <v>0</v>
      </c>
      <c r="AR13" s="19">
        <v>0</v>
      </c>
      <c r="AS13" s="19" t="s">
        <v>108</v>
      </c>
      <c r="AT13" s="19">
        <v>1</v>
      </c>
      <c r="AU13" s="19">
        <v>0</v>
      </c>
      <c r="AV13" s="19">
        <v>0</v>
      </c>
      <c r="AW13" s="19">
        <v>1</v>
      </c>
      <c r="AX13" s="19">
        <v>1</v>
      </c>
      <c r="AY13" s="19">
        <v>0.1</v>
      </c>
      <c r="AZ13" s="19">
        <v>0.1</v>
      </c>
      <c r="BA13" s="19">
        <v>0.1</v>
      </c>
      <c r="BB13" s="19">
        <v>0.1</v>
      </c>
      <c r="BC13" s="19">
        <v>0</v>
      </c>
      <c r="BD13" s="19">
        <v>1</v>
      </c>
      <c r="BE13" s="19">
        <v>45</v>
      </c>
      <c r="BF13" s="19">
        <v>1</v>
      </c>
      <c r="BG13" s="19">
        <v>5</v>
      </c>
      <c r="BH13" s="19" t="s">
        <v>89</v>
      </c>
      <c r="BI13" s="19">
        <v>5</v>
      </c>
      <c r="BJ13" s="19">
        <v>2</v>
      </c>
      <c r="BK13" s="19">
        <v>0.05</v>
      </c>
      <c r="BL13" s="19">
        <v>4</v>
      </c>
      <c r="BM13" s="19">
        <v>6</v>
      </c>
      <c r="BN13" s="19">
        <v>0.5</v>
      </c>
      <c r="BO13" s="19">
        <v>10</v>
      </c>
      <c r="BP13" s="19">
        <v>1</v>
      </c>
      <c r="BQ13" s="19">
        <v>1</v>
      </c>
      <c r="BR13" s="19">
        <v>1</v>
      </c>
      <c r="BS13" s="19">
        <v>1</v>
      </c>
      <c r="BT13" s="19">
        <v>0</v>
      </c>
      <c r="BU13" s="19">
        <v>0</v>
      </c>
      <c r="BV13" s="19">
        <v>0</v>
      </c>
      <c r="BW13" s="19">
        <v>0</v>
      </c>
      <c r="BX13" s="19">
        <v>1</v>
      </c>
      <c r="BY13" s="19">
        <v>1</v>
      </c>
      <c r="BZ13" s="19">
        <v>1</v>
      </c>
      <c r="CA13" s="19">
        <v>1</v>
      </c>
    </row>
    <row r="14" spans="1:128" x14ac:dyDescent="0.3">
      <c r="A14" s="26">
        <v>12</v>
      </c>
      <c r="B14" s="19">
        <v>80</v>
      </c>
      <c r="C14" s="19">
        <v>0.1010003089904785</v>
      </c>
      <c r="D14" s="19">
        <v>1.6833384831746419E-3</v>
      </c>
      <c r="E14" s="19">
        <v>5</v>
      </c>
      <c r="F14" s="19">
        <v>1.148198316929613E-3</v>
      </c>
      <c r="G14" s="19">
        <v>9.5624999999999842E-3</v>
      </c>
      <c r="H14" s="19">
        <v>6.5423610880759805E-2</v>
      </c>
      <c r="I14" s="19">
        <v>2.959124609919481E-2</v>
      </c>
      <c r="J14" s="19">
        <v>9.5624999999999842E-3</v>
      </c>
      <c r="K14" s="19">
        <f t="shared" si="0"/>
        <v>9.5624999999999842E-3</v>
      </c>
      <c r="L14" s="19">
        <v>1.236742192213079E-2</v>
      </c>
      <c r="M14" s="19">
        <v>1.236742192213079E-2</v>
      </c>
      <c r="N14" s="19">
        <v>4.7735338218807137E-17</v>
      </c>
      <c r="O14" s="19">
        <v>2.2204460492503131E-16</v>
      </c>
      <c r="P14" s="19">
        <v>3.3306690738754701E-16</v>
      </c>
      <c r="Q14" s="19">
        <v>0</v>
      </c>
      <c r="R14" s="19">
        <v>1.2500000000000001E-2</v>
      </c>
      <c r="S14" s="19">
        <v>-1.2500000000000001E-2</v>
      </c>
      <c r="T14" s="19">
        <v>-1.2500000000000001E-2</v>
      </c>
      <c r="U14" s="19">
        <v>0</v>
      </c>
      <c r="V14" s="19">
        <v>-7.6875000000000172E-3</v>
      </c>
      <c r="W14" s="19">
        <v>2.1187499999999911E-2</v>
      </c>
      <c r="X14" s="19">
        <v>6.3750000000001314E-3</v>
      </c>
      <c r="Y14" s="19">
        <v>6.6613381477509402E-17</v>
      </c>
      <c r="Z14" s="19">
        <v>-0.5</v>
      </c>
      <c r="AA14" s="19">
        <v>-0.5</v>
      </c>
      <c r="AB14" s="19">
        <v>0</v>
      </c>
      <c r="AC14" s="19">
        <v>1.2500000000000001E-2</v>
      </c>
      <c r="AD14" s="19">
        <v>-1.2500000000000001E-2</v>
      </c>
      <c r="AE14" s="19">
        <v>-1.2500000000000001E-2</v>
      </c>
      <c r="AF14" s="19">
        <v>0</v>
      </c>
      <c r="AG14" s="19">
        <v>-4.6874999999997158E-4</v>
      </c>
      <c r="AH14" s="19">
        <v>-0.50421875000000005</v>
      </c>
      <c r="AI14" s="19">
        <v>-0.50375000000000003</v>
      </c>
      <c r="AJ14" s="19">
        <v>0</v>
      </c>
      <c r="AK14" s="19">
        <v>10</v>
      </c>
      <c r="AL14" s="19">
        <v>10</v>
      </c>
      <c r="AM14" s="19">
        <v>10</v>
      </c>
      <c r="AN14" s="19">
        <v>50</v>
      </c>
      <c r="AO14" s="19">
        <v>0</v>
      </c>
      <c r="AP14" s="19">
        <v>0</v>
      </c>
      <c r="AQ14" s="19">
        <v>0</v>
      </c>
      <c r="AR14" s="19">
        <v>0</v>
      </c>
      <c r="AS14" s="19" t="s">
        <v>109</v>
      </c>
      <c r="AT14" s="19">
        <v>1</v>
      </c>
      <c r="AU14" s="19">
        <v>0</v>
      </c>
      <c r="AV14" s="19">
        <v>0</v>
      </c>
      <c r="AW14" s="19">
        <v>1</v>
      </c>
      <c r="AX14" s="19">
        <v>1</v>
      </c>
      <c r="AY14" s="19">
        <v>0.1</v>
      </c>
      <c r="AZ14" s="19">
        <v>0.1</v>
      </c>
      <c r="BA14" s="19">
        <v>0.1</v>
      </c>
      <c r="BB14" s="19">
        <v>0.1</v>
      </c>
      <c r="BC14" s="19">
        <v>0</v>
      </c>
      <c r="BD14" s="19">
        <v>1</v>
      </c>
      <c r="BE14" s="19">
        <v>45</v>
      </c>
      <c r="BF14" s="19">
        <v>1</v>
      </c>
      <c r="BG14" s="19">
        <v>5</v>
      </c>
      <c r="BH14" s="19" t="s">
        <v>89</v>
      </c>
      <c r="BI14" s="19">
        <v>5</v>
      </c>
      <c r="BJ14" s="19">
        <v>2</v>
      </c>
      <c r="BK14" s="19">
        <v>0.05</v>
      </c>
      <c r="BL14" s="19">
        <v>4</v>
      </c>
      <c r="BM14" s="19">
        <v>6</v>
      </c>
      <c r="BN14" s="19">
        <v>0.5</v>
      </c>
      <c r="BO14" s="19">
        <v>10</v>
      </c>
      <c r="BP14" s="19">
        <v>1</v>
      </c>
      <c r="BQ14" s="19">
        <v>1</v>
      </c>
      <c r="BR14" s="19">
        <v>1</v>
      </c>
      <c r="BS14" s="19">
        <v>1</v>
      </c>
      <c r="BT14" s="19">
        <v>0</v>
      </c>
      <c r="BU14" s="19">
        <v>0</v>
      </c>
      <c r="BV14" s="19">
        <v>0</v>
      </c>
      <c r="BW14" s="19">
        <v>0</v>
      </c>
      <c r="BX14" s="19">
        <v>1</v>
      </c>
      <c r="BY14" s="19">
        <v>1</v>
      </c>
      <c r="BZ14" s="19">
        <v>1</v>
      </c>
      <c r="CA14" s="19">
        <v>1</v>
      </c>
    </row>
    <row r="15" spans="1:128" x14ac:dyDescent="0.3">
      <c r="A15" s="26">
        <v>13</v>
      </c>
      <c r="B15" s="19">
        <v>80</v>
      </c>
      <c r="C15" s="19">
        <v>0.17700028419494629</v>
      </c>
      <c r="D15" s="19">
        <v>2.9500047365824378E-3</v>
      </c>
      <c r="E15" s="19">
        <v>5</v>
      </c>
      <c r="F15" s="19">
        <v>9.3749999999998002E-4</v>
      </c>
      <c r="G15" s="19">
        <v>5.5451388127913587E-2</v>
      </c>
      <c r="H15" s="19">
        <v>7.0686981927809783E-2</v>
      </c>
      <c r="I15" s="19">
        <v>5.6393826540455758E-2</v>
      </c>
      <c r="J15" s="19">
        <v>5.5451388127913587E-2</v>
      </c>
      <c r="K15" s="19">
        <f t="shared" si="0"/>
        <v>5.5451388127913587E-2</v>
      </c>
      <c r="L15" s="19">
        <v>5.6393826540455792E-2</v>
      </c>
      <c r="M15" s="19">
        <v>5.5451388127913587E-2</v>
      </c>
      <c r="N15" s="19">
        <v>-3.3306690738754701E-16</v>
      </c>
      <c r="O15" s="19">
        <v>2.7755575615628938E-18</v>
      </c>
      <c r="P15" s="19">
        <v>-3.3306690738754701E-16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0.13021875000000041</v>
      </c>
      <c r="W15" s="19">
        <v>-3.843749999999993E-3</v>
      </c>
      <c r="X15" s="19">
        <v>-3.8437500000000013E-2</v>
      </c>
      <c r="Y15" s="19">
        <v>0.5</v>
      </c>
      <c r="Z15" s="19">
        <v>1.6653345369377351E-17</v>
      </c>
      <c r="AA15" s="19">
        <v>0.4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0.68403124999999998</v>
      </c>
      <c r="AH15" s="19">
        <v>6.3656249999999998E-2</v>
      </c>
      <c r="AI15" s="19">
        <v>0.37581249999999999</v>
      </c>
      <c r="AJ15" s="19">
        <v>0</v>
      </c>
      <c r="AK15" s="19">
        <v>48</v>
      </c>
      <c r="AL15" s="19">
        <v>8</v>
      </c>
      <c r="AM15" s="19">
        <v>12</v>
      </c>
      <c r="AN15" s="19">
        <v>12</v>
      </c>
      <c r="AO15" s="19">
        <v>0</v>
      </c>
      <c r="AP15" s="19">
        <v>0</v>
      </c>
      <c r="AQ15" s="19">
        <v>0</v>
      </c>
      <c r="AR15" s="19">
        <v>0</v>
      </c>
      <c r="AS15" s="19" t="s">
        <v>110</v>
      </c>
      <c r="AT15" s="19">
        <v>1</v>
      </c>
      <c r="AU15" s="19">
        <v>0</v>
      </c>
      <c r="AV15" s="19">
        <v>0</v>
      </c>
      <c r="AW15" s="19">
        <v>1</v>
      </c>
      <c r="AX15" s="19">
        <v>1</v>
      </c>
      <c r="AY15" s="19">
        <v>0.1</v>
      </c>
      <c r="AZ15" s="19">
        <v>0.1</v>
      </c>
      <c r="BA15" s="19">
        <v>0.1</v>
      </c>
      <c r="BB15" s="19">
        <v>0.1</v>
      </c>
      <c r="BC15" s="19">
        <v>0</v>
      </c>
      <c r="BD15" s="19">
        <v>1</v>
      </c>
      <c r="BE15" s="19">
        <v>45</v>
      </c>
      <c r="BF15" s="19">
        <v>1</v>
      </c>
      <c r="BG15" s="19">
        <v>5</v>
      </c>
      <c r="BH15" s="19" t="s">
        <v>89</v>
      </c>
      <c r="BI15" s="19">
        <v>5</v>
      </c>
      <c r="BJ15" s="19">
        <v>2</v>
      </c>
      <c r="BK15" s="19">
        <v>0.05</v>
      </c>
      <c r="BL15" s="19">
        <v>4</v>
      </c>
      <c r="BM15" s="19">
        <v>6</v>
      </c>
      <c r="BN15" s="19">
        <v>0.5</v>
      </c>
      <c r="BO15" s="19">
        <v>10</v>
      </c>
      <c r="BP15" s="19">
        <v>1</v>
      </c>
      <c r="BQ15" s="19">
        <v>1</v>
      </c>
      <c r="BR15" s="19">
        <v>1</v>
      </c>
      <c r="BS15" s="19">
        <v>1</v>
      </c>
      <c r="BT15" s="19">
        <v>0</v>
      </c>
      <c r="BU15" s="19">
        <v>0</v>
      </c>
      <c r="BV15" s="19">
        <v>0</v>
      </c>
      <c r="BW15" s="19">
        <v>0</v>
      </c>
      <c r="BX15" s="19">
        <v>1</v>
      </c>
      <c r="BY15" s="19">
        <v>1</v>
      </c>
      <c r="BZ15" s="19">
        <v>1</v>
      </c>
      <c r="CA15" s="19">
        <v>1</v>
      </c>
    </row>
    <row r="16" spans="1:128" x14ac:dyDescent="0.3">
      <c r="A16" s="26">
        <v>14</v>
      </c>
      <c r="B16" s="19">
        <v>80</v>
      </c>
      <c r="C16" s="19">
        <v>8.1000089645385742E-2</v>
      </c>
      <c r="D16" s="19">
        <v>1.3500014940897619E-3</v>
      </c>
      <c r="E16" s="19">
        <v>4</v>
      </c>
      <c r="F16" s="19">
        <v>1.148198316929613E-3</v>
      </c>
      <c r="G16" s="19">
        <v>1.122001211563518E-2</v>
      </c>
      <c r="H16" s="19">
        <v>5.815933965462896E-2</v>
      </c>
      <c r="I16" s="19">
        <v>2.1589656811769841E-2</v>
      </c>
      <c r="J16" s="19">
        <v>1.122001211563518E-2</v>
      </c>
      <c r="K16" s="19">
        <f t="shared" si="0"/>
        <v>1.122001211563518E-2</v>
      </c>
      <c r="L16" s="19">
        <v>1.122001211563518E-2</v>
      </c>
      <c r="N16" s="19">
        <v>9.7144514654701197E-17</v>
      </c>
      <c r="O16" s="19">
        <v>-2.2204460492503131E-16</v>
      </c>
      <c r="P16" s="19">
        <v>-5.5511151231257827E-17</v>
      </c>
      <c r="Q16" s="19">
        <v>0</v>
      </c>
      <c r="R16" s="19">
        <v>-2.1874999999999999E-2</v>
      </c>
      <c r="S16" s="19">
        <v>3.1249999999999911E-3</v>
      </c>
      <c r="T16" s="19">
        <v>6.2500000000000003E-3</v>
      </c>
      <c r="U16" s="19">
        <v>0</v>
      </c>
      <c r="V16" s="19">
        <v>-2.4374999999999809E-3</v>
      </c>
      <c r="W16" s="19">
        <v>-2.7375000000000042E-2</v>
      </c>
      <c r="X16" s="19">
        <v>-1.110223024625157E-16</v>
      </c>
      <c r="Y16" s="19">
        <v>-0.1249999999999999</v>
      </c>
      <c r="Z16" s="19">
        <v>0.37500000000000011</v>
      </c>
      <c r="AA16" s="19">
        <v>-0.25</v>
      </c>
      <c r="AB16" s="19">
        <v>0</v>
      </c>
      <c r="AC16" s="19">
        <v>-2.1874999999999999E-2</v>
      </c>
      <c r="AD16" s="19">
        <v>3.1249999999999911E-3</v>
      </c>
      <c r="AE16" s="19">
        <v>6.2500000000000003E-3</v>
      </c>
      <c r="AF16" s="19">
        <v>0</v>
      </c>
      <c r="AG16" s="19">
        <v>-0.123828125</v>
      </c>
      <c r="AH16" s="19">
        <v>0.37992187500000002</v>
      </c>
      <c r="AI16" s="19">
        <v>-0.25515624999999997</v>
      </c>
      <c r="AJ16" s="19">
        <v>0</v>
      </c>
      <c r="AK16" s="19">
        <v>10</v>
      </c>
      <c r="AL16" s="19">
        <v>20</v>
      </c>
      <c r="AM16" s="19">
        <v>40</v>
      </c>
      <c r="AN16" s="19">
        <v>10</v>
      </c>
      <c r="AO16" s="19">
        <v>0</v>
      </c>
      <c r="AP16" s="19">
        <v>0</v>
      </c>
      <c r="AQ16" s="19">
        <v>0</v>
      </c>
      <c r="AR16" s="19">
        <v>0</v>
      </c>
      <c r="AS16" s="19" t="s">
        <v>111</v>
      </c>
      <c r="AT16" s="19">
        <v>1</v>
      </c>
      <c r="AU16" s="19">
        <v>0</v>
      </c>
      <c r="AV16" s="19">
        <v>0</v>
      </c>
      <c r="AW16" s="19">
        <v>1</v>
      </c>
      <c r="AX16" s="19">
        <v>1</v>
      </c>
      <c r="AY16" s="19">
        <v>0.1</v>
      </c>
      <c r="AZ16" s="19">
        <v>0.1</v>
      </c>
      <c r="BA16" s="19">
        <v>0.1</v>
      </c>
      <c r="BB16" s="19">
        <v>0.1</v>
      </c>
      <c r="BC16" s="19">
        <v>0</v>
      </c>
      <c r="BD16" s="19">
        <v>1</v>
      </c>
      <c r="BE16" s="19">
        <v>45</v>
      </c>
      <c r="BF16" s="19">
        <v>1</v>
      </c>
      <c r="BG16" s="19">
        <v>5</v>
      </c>
      <c r="BH16" s="19" t="s">
        <v>89</v>
      </c>
      <c r="BI16" s="19">
        <v>5</v>
      </c>
      <c r="BJ16" s="19">
        <v>2</v>
      </c>
      <c r="BK16" s="19">
        <v>0.05</v>
      </c>
      <c r="BL16" s="19">
        <v>4</v>
      </c>
      <c r="BM16" s="19">
        <v>6</v>
      </c>
      <c r="BN16" s="19">
        <v>0.5</v>
      </c>
      <c r="BO16" s="19">
        <v>10</v>
      </c>
      <c r="BP16" s="19">
        <v>1</v>
      </c>
      <c r="BQ16" s="19">
        <v>1</v>
      </c>
      <c r="BR16" s="19">
        <v>1</v>
      </c>
      <c r="BS16" s="19">
        <v>1</v>
      </c>
      <c r="BT16" s="19">
        <v>0</v>
      </c>
      <c r="BU16" s="19">
        <v>0</v>
      </c>
      <c r="BV16" s="19">
        <v>0</v>
      </c>
      <c r="BW16" s="19">
        <v>0</v>
      </c>
      <c r="BX16" s="19">
        <v>1</v>
      </c>
      <c r="BY16" s="19">
        <v>1</v>
      </c>
      <c r="BZ16" s="19">
        <v>1</v>
      </c>
      <c r="CA16" s="19">
        <v>1</v>
      </c>
    </row>
    <row r="17" spans="1:79" x14ac:dyDescent="0.3">
      <c r="A17" s="26">
        <v>15</v>
      </c>
      <c r="B17" s="19">
        <v>80</v>
      </c>
      <c r="C17" s="19">
        <v>7.2000026702880859E-2</v>
      </c>
      <c r="D17" s="19">
        <v>1.200000445048014E-3</v>
      </c>
      <c r="E17" s="19">
        <v>4</v>
      </c>
      <c r="F17" s="19">
        <v>9.3749999999998002E-4</v>
      </c>
      <c r="G17" s="19">
        <v>1.122001211563518E-2</v>
      </c>
      <c r="H17" s="19">
        <v>5.8159339654628973E-2</v>
      </c>
      <c r="I17" s="19">
        <v>2.1589656811769841E-2</v>
      </c>
      <c r="J17" s="19">
        <v>1.122001211563518E-2</v>
      </c>
      <c r="K17" s="19">
        <f t="shared" si="0"/>
        <v>1.122001211563518E-2</v>
      </c>
      <c r="L17" s="19">
        <v>1.122001211563518E-2</v>
      </c>
      <c r="N17" s="19">
        <v>1.110223024625157E-16</v>
      </c>
      <c r="O17" s="19">
        <v>-3.3306690738754701E-16</v>
      </c>
      <c r="P17" s="19">
        <v>-5.5511151231257827E-17</v>
      </c>
      <c r="Q17" s="19">
        <v>0</v>
      </c>
      <c r="R17" s="19">
        <v>2.1874999999999999E-2</v>
      </c>
      <c r="S17" s="19">
        <v>3.1250000000000002E-3</v>
      </c>
      <c r="T17" s="19">
        <v>6.2500000000000003E-3</v>
      </c>
      <c r="U17" s="19">
        <v>0</v>
      </c>
      <c r="V17" s="19">
        <v>2.4374999999999401E-3</v>
      </c>
      <c r="W17" s="19">
        <v>-2.7375000000000042E-2</v>
      </c>
      <c r="X17" s="19">
        <v>-1.110223024625157E-16</v>
      </c>
      <c r="Y17" s="19">
        <v>0.12500000000000011</v>
      </c>
      <c r="Z17" s="19">
        <v>0.375</v>
      </c>
      <c r="AA17" s="19">
        <v>-0.25</v>
      </c>
      <c r="AB17" s="19">
        <v>0</v>
      </c>
      <c r="AC17" s="19">
        <v>2.1874999999999999E-2</v>
      </c>
      <c r="AD17" s="19">
        <v>3.1250000000000002E-3</v>
      </c>
      <c r="AE17" s="19">
        <v>6.2500000000000003E-3</v>
      </c>
      <c r="AF17" s="19">
        <v>0</v>
      </c>
      <c r="AG17" s="19">
        <v>0.123828125</v>
      </c>
      <c r="AH17" s="19">
        <v>0.37992187500000002</v>
      </c>
      <c r="AI17" s="19">
        <v>-0.25515624999999997</v>
      </c>
      <c r="AJ17" s="19">
        <v>0</v>
      </c>
      <c r="AK17" s="19">
        <v>20</v>
      </c>
      <c r="AL17" s="19">
        <v>10</v>
      </c>
      <c r="AM17" s="19">
        <v>40</v>
      </c>
      <c r="AN17" s="19">
        <v>10</v>
      </c>
      <c r="AO17" s="19">
        <v>0</v>
      </c>
      <c r="AP17" s="19">
        <v>0</v>
      </c>
      <c r="AQ17" s="19">
        <v>0</v>
      </c>
      <c r="AR17" s="19">
        <v>0</v>
      </c>
      <c r="AS17" s="19" t="s">
        <v>112</v>
      </c>
      <c r="AT17" s="19">
        <v>1</v>
      </c>
      <c r="AU17" s="19">
        <v>0</v>
      </c>
      <c r="AV17" s="19">
        <v>0</v>
      </c>
      <c r="AW17" s="19">
        <v>1</v>
      </c>
      <c r="AX17" s="19">
        <v>1</v>
      </c>
      <c r="AY17" s="19">
        <v>0.1</v>
      </c>
      <c r="AZ17" s="19">
        <v>0.1</v>
      </c>
      <c r="BA17" s="19">
        <v>0.1</v>
      </c>
      <c r="BB17" s="19">
        <v>0.1</v>
      </c>
      <c r="BC17" s="19">
        <v>0</v>
      </c>
      <c r="BD17" s="19">
        <v>1</v>
      </c>
      <c r="BE17" s="19">
        <v>45</v>
      </c>
      <c r="BF17" s="19">
        <v>1</v>
      </c>
      <c r="BG17" s="19">
        <v>5</v>
      </c>
      <c r="BH17" s="19" t="s">
        <v>89</v>
      </c>
      <c r="BI17" s="19">
        <v>5</v>
      </c>
      <c r="BJ17" s="19">
        <v>2</v>
      </c>
      <c r="BK17" s="19">
        <v>0.05</v>
      </c>
      <c r="BL17" s="19">
        <v>4</v>
      </c>
      <c r="BM17" s="19">
        <v>6</v>
      </c>
      <c r="BN17" s="19">
        <v>0.5</v>
      </c>
      <c r="BO17" s="19">
        <v>10</v>
      </c>
      <c r="BP17" s="19">
        <v>1</v>
      </c>
      <c r="BQ17" s="19">
        <v>1</v>
      </c>
      <c r="BR17" s="19">
        <v>1</v>
      </c>
      <c r="BS17" s="19">
        <v>1</v>
      </c>
      <c r="BT17" s="19">
        <v>0</v>
      </c>
      <c r="BU17" s="19">
        <v>0</v>
      </c>
      <c r="BV17" s="19">
        <v>0</v>
      </c>
      <c r="BW17" s="19">
        <v>0</v>
      </c>
      <c r="BX17" s="19">
        <v>1</v>
      </c>
      <c r="BY17" s="19">
        <v>1</v>
      </c>
      <c r="BZ17" s="19">
        <v>1</v>
      </c>
      <c r="CA17" s="19">
        <v>1</v>
      </c>
    </row>
    <row r="18" spans="1:79" x14ac:dyDescent="0.3">
      <c r="A18" s="26">
        <v>16</v>
      </c>
      <c r="B18" s="19">
        <v>80</v>
      </c>
      <c r="C18" s="19">
        <v>0.1159999370574951</v>
      </c>
      <c r="D18" s="19">
        <v>1.9333322842915849E-3</v>
      </c>
      <c r="E18" s="19">
        <v>5</v>
      </c>
      <c r="F18" s="19">
        <v>0</v>
      </c>
      <c r="G18" s="19">
        <v>6.6492040172113527E-3</v>
      </c>
      <c r="H18" s="19">
        <v>4.4800730672054867E-2</v>
      </c>
      <c r="I18" s="19">
        <v>1.2553168175803309E-2</v>
      </c>
      <c r="J18" s="19">
        <v>6.6492040172113527E-3</v>
      </c>
      <c r="K18" s="19">
        <f t="shared" si="0"/>
        <v>6.6492040172113527E-3</v>
      </c>
      <c r="L18" s="19">
        <v>1.0179684502110081E-2</v>
      </c>
      <c r="M18" s="19">
        <v>9.4191149564330084E-3</v>
      </c>
      <c r="N18" s="19">
        <v>-5.5511151231257827E-17</v>
      </c>
      <c r="O18" s="19">
        <v>3.3306690738754701E-16</v>
      </c>
      <c r="P18" s="19">
        <v>0</v>
      </c>
      <c r="Q18" s="19">
        <v>0</v>
      </c>
      <c r="R18" s="19">
        <v>-7.0000000000000007E-2</v>
      </c>
      <c r="S18" s="19">
        <v>-9.999999999999995E-3</v>
      </c>
      <c r="T18" s="19">
        <v>7.0000000000000007E-2</v>
      </c>
      <c r="U18" s="19">
        <v>0</v>
      </c>
      <c r="V18" s="19">
        <v>-8.7187499999999696E-3</v>
      </c>
      <c r="W18" s="19">
        <v>3.46875000000002E-3</v>
      </c>
      <c r="X18" s="19">
        <v>1.331249999999992E-2</v>
      </c>
      <c r="Y18" s="19">
        <v>-0.2</v>
      </c>
      <c r="Z18" s="19">
        <v>-0.4</v>
      </c>
      <c r="AA18" s="19">
        <v>-0.2</v>
      </c>
      <c r="AB18" s="19">
        <v>0</v>
      </c>
      <c r="AC18" s="19">
        <v>-7.0000000000000007E-2</v>
      </c>
      <c r="AD18" s="19">
        <v>-9.999999999999995E-3</v>
      </c>
      <c r="AE18" s="19">
        <v>7.0000000000000007E-2</v>
      </c>
      <c r="AF18" s="19">
        <v>0</v>
      </c>
      <c r="AG18" s="19">
        <v>-0.201875</v>
      </c>
      <c r="AH18" s="19">
        <v>-0.392125</v>
      </c>
      <c r="AI18" s="19">
        <v>-0.19325000000000001</v>
      </c>
      <c r="AJ18" s="19">
        <v>0</v>
      </c>
      <c r="AK18" s="19">
        <v>8</v>
      </c>
      <c r="AL18" s="19">
        <v>24</v>
      </c>
      <c r="AM18" s="19">
        <v>8</v>
      </c>
      <c r="AN18" s="19">
        <v>40</v>
      </c>
      <c r="AO18" s="19">
        <v>0</v>
      </c>
      <c r="AP18" s="19">
        <v>0</v>
      </c>
      <c r="AQ18" s="19">
        <v>0</v>
      </c>
      <c r="AR18" s="19">
        <v>0</v>
      </c>
      <c r="AS18" s="19" t="s">
        <v>113</v>
      </c>
      <c r="AT18" s="19">
        <v>1</v>
      </c>
      <c r="AU18" s="19">
        <v>0</v>
      </c>
      <c r="AV18" s="19">
        <v>0</v>
      </c>
      <c r="AW18" s="19">
        <v>1</v>
      </c>
      <c r="AX18" s="19">
        <v>1</v>
      </c>
      <c r="AY18" s="19">
        <v>0.1</v>
      </c>
      <c r="AZ18" s="19">
        <v>0.1</v>
      </c>
      <c r="BA18" s="19">
        <v>0.1</v>
      </c>
      <c r="BB18" s="19">
        <v>0.1</v>
      </c>
      <c r="BC18" s="19">
        <v>0</v>
      </c>
      <c r="BD18" s="19">
        <v>1</v>
      </c>
      <c r="BE18" s="19">
        <v>45</v>
      </c>
      <c r="BF18" s="19">
        <v>1</v>
      </c>
      <c r="BG18" s="19">
        <v>5</v>
      </c>
      <c r="BH18" s="19" t="s">
        <v>89</v>
      </c>
      <c r="BI18" s="19">
        <v>5</v>
      </c>
      <c r="BJ18" s="19">
        <v>2</v>
      </c>
      <c r="BK18" s="19">
        <v>0.05</v>
      </c>
      <c r="BL18" s="19">
        <v>4</v>
      </c>
      <c r="BM18" s="19">
        <v>6</v>
      </c>
      <c r="BN18" s="19">
        <v>0.5</v>
      </c>
      <c r="BO18" s="19">
        <v>10</v>
      </c>
      <c r="BP18" s="19">
        <v>1</v>
      </c>
      <c r="BQ18" s="19">
        <v>1</v>
      </c>
      <c r="BR18" s="19">
        <v>1</v>
      </c>
      <c r="BS18" s="19">
        <v>1</v>
      </c>
      <c r="BT18" s="19">
        <v>0</v>
      </c>
      <c r="BU18" s="19">
        <v>0</v>
      </c>
      <c r="BV18" s="19">
        <v>0</v>
      </c>
      <c r="BW18" s="19">
        <v>0</v>
      </c>
      <c r="BX18" s="19">
        <v>1</v>
      </c>
      <c r="BY18" s="19">
        <v>1</v>
      </c>
      <c r="BZ18" s="19">
        <v>1</v>
      </c>
      <c r="CA18" s="19">
        <v>1</v>
      </c>
    </row>
    <row r="19" spans="1:79" x14ac:dyDescent="0.3">
      <c r="A19" s="26">
        <v>17</v>
      </c>
      <c r="B19" s="19">
        <v>80</v>
      </c>
      <c r="C19" s="19">
        <v>9.2999935150146484E-2</v>
      </c>
      <c r="D19" s="19">
        <v>1.5499989191691079E-3</v>
      </c>
      <c r="E19" s="19">
        <v>5</v>
      </c>
      <c r="F19" s="19">
        <v>4.0186941092536848E-3</v>
      </c>
      <c r="G19" s="19">
        <v>9.1175590380594886E-3</v>
      </c>
      <c r="H19" s="19">
        <v>3.2287950054935358E-2</v>
      </c>
      <c r="I19" s="19">
        <v>1.3441060574783529E-2</v>
      </c>
      <c r="J19" s="19">
        <v>9.6354448197786807E-3</v>
      </c>
      <c r="K19" s="19">
        <f t="shared" si="0"/>
        <v>9.6354448197786807E-3</v>
      </c>
      <c r="L19" s="19">
        <v>9.1175590380594886E-3</v>
      </c>
      <c r="M19" s="19">
        <v>9.6354448197786807E-3</v>
      </c>
      <c r="N19" s="19">
        <v>2.775557561562891E-17</v>
      </c>
      <c r="O19" s="19">
        <v>3.3306690738754701E-16</v>
      </c>
      <c r="P19" s="19">
        <v>0</v>
      </c>
      <c r="Q19" s="19">
        <v>0</v>
      </c>
      <c r="R19" s="19">
        <v>-8.2500000000000004E-2</v>
      </c>
      <c r="S19" s="19">
        <v>-2.2499999999999999E-2</v>
      </c>
      <c r="T19" s="19">
        <v>4.4999999999999998E-2</v>
      </c>
      <c r="U19" s="19">
        <v>0</v>
      </c>
      <c r="V19" s="19">
        <v>5.5312500000000292E-3</v>
      </c>
      <c r="W19" s="19">
        <v>1.734375000000005E-2</v>
      </c>
      <c r="X19" s="19">
        <v>1.2937499999999991E-2</v>
      </c>
      <c r="Y19" s="19">
        <v>-9.9999999999999978E-2</v>
      </c>
      <c r="Z19" s="19">
        <v>-0.3</v>
      </c>
      <c r="AA19" s="19">
        <v>0</v>
      </c>
      <c r="AB19" s="19">
        <v>0</v>
      </c>
      <c r="AC19" s="19">
        <v>-8.2500000000000004E-2</v>
      </c>
      <c r="AD19" s="19">
        <v>-2.2499999999999999E-2</v>
      </c>
      <c r="AE19" s="19">
        <v>4.4999999999999998E-2</v>
      </c>
      <c r="AF19" s="19">
        <v>0</v>
      </c>
      <c r="AG19" s="19">
        <v>-0.10224999999999999</v>
      </c>
      <c r="AH19" s="19">
        <v>-0.29249999999999998</v>
      </c>
      <c r="AI19" s="19">
        <v>6.0000000000000001E-3</v>
      </c>
      <c r="AJ19" s="19">
        <v>0</v>
      </c>
      <c r="AK19" s="19">
        <v>16</v>
      </c>
      <c r="AL19" s="19">
        <v>24</v>
      </c>
      <c r="AM19" s="19">
        <v>8</v>
      </c>
      <c r="AN19" s="19">
        <v>32</v>
      </c>
      <c r="AO19" s="19">
        <v>0</v>
      </c>
      <c r="AP19" s="19">
        <v>0</v>
      </c>
      <c r="AQ19" s="19">
        <v>0</v>
      </c>
      <c r="AR19" s="19">
        <v>0</v>
      </c>
      <c r="AS19" s="19" t="s">
        <v>114</v>
      </c>
      <c r="AT19" s="19">
        <v>1</v>
      </c>
      <c r="AU19" s="19">
        <v>0</v>
      </c>
      <c r="AV19" s="19">
        <v>0</v>
      </c>
      <c r="AW19" s="19">
        <v>1</v>
      </c>
      <c r="AX19" s="19">
        <v>1</v>
      </c>
      <c r="AY19" s="19">
        <v>0.1</v>
      </c>
      <c r="AZ19" s="19">
        <v>0.1</v>
      </c>
      <c r="BA19" s="19">
        <v>0.1</v>
      </c>
      <c r="BB19" s="19">
        <v>0.1</v>
      </c>
      <c r="BC19" s="19">
        <v>0</v>
      </c>
      <c r="BD19" s="19">
        <v>1</v>
      </c>
      <c r="BE19" s="19">
        <v>45</v>
      </c>
      <c r="BF19" s="19">
        <v>1</v>
      </c>
      <c r="BG19" s="19">
        <v>5</v>
      </c>
      <c r="BH19" s="19" t="s">
        <v>89</v>
      </c>
      <c r="BI19" s="19">
        <v>5</v>
      </c>
      <c r="BJ19" s="19">
        <v>2</v>
      </c>
      <c r="BK19" s="19">
        <v>0.05</v>
      </c>
      <c r="BL19" s="19">
        <v>4</v>
      </c>
      <c r="BM19" s="19">
        <v>6</v>
      </c>
      <c r="BN19" s="19">
        <v>0.5</v>
      </c>
      <c r="BO19" s="19">
        <v>10</v>
      </c>
      <c r="BP19" s="19">
        <v>1</v>
      </c>
      <c r="BQ19" s="19">
        <v>1</v>
      </c>
      <c r="BR19" s="19">
        <v>1</v>
      </c>
      <c r="BS19" s="19">
        <v>1</v>
      </c>
      <c r="BT19" s="19">
        <v>0</v>
      </c>
      <c r="BU19" s="19">
        <v>0</v>
      </c>
      <c r="BV19" s="19">
        <v>0</v>
      </c>
      <c r="BW19" s="19">
        <v>0</v>
      </c>
      <c r="BX19" s="19">
        <v>1</v>
      </c>
      <c r="BY19" s="19">
        <v>1</v>
      </c>
      <c r="BZ19" s="19">
        <v>1</v>
      </c>
      <c r="CA19" s="19">
        <v>1</v>
      </c>
    </row>
    <row r="20" spans="1:79" x14ac:dyDescent="0.3">
      <c r="A20" s="26">
        <v>18</v>
      </c>
      <c r="B20" s="19">
        <v>80</v>
      </c>
      <c r="C20" s="19">
        <v>7.9999923706054688E-2</v>
      </c>
      <c r="D20" s="19">
        <v>1.333332061767578E-3</v>
      </c>
      <c r="E20" s="19">
        <v>4</v>
      </c>
      <c r="F20" s="19">
        <v>3.2812500000000129E-3</v>
      </c>
      <c r="G20" s="19">
        <v>2.2125794477261388E-3</v>
      </c>
      <c r="H20" s="19">
        <v>2.5586422943868131E-2</v>
      </c>
      <c r="I20" s="19">
        <v>7.638180207025726E-3</v>
      </c>
      <c r="J20" s="19">
        <v>2.2125794477261388E-3</v>
      </c>
      <c r="K20" s="19">
        <f t="shared" si="0"/>
        <v>2.2125794477261388E-3</v>
      </c>
      <c r="L20" s="19">
        <v>2.2125794477261388E-3</v>
      </c>
      <c r="N20" s="19">
        <v>2.3592239273284579E-17</v>
      </c>
      <c r="O20" s="19">
        <v>-5.5511151231257827E-17</v>
      </c>
      <c r="P20" s="19">
        <v>0</v>
      </c>
      <c r="Q20" s="19">
        <v>0</v>
      </c>
      <c r="R20" s="19">
        <v>-0.09</v>
      </c>
      <c r="S20" s="19">
        <v>-2.9999999999999988E-2</v>
      </c>
      <c r="T20" s="19">
        <v>0.03</v>
      </c>
      <c r="U20" s="19">
        <v>0</v>
      </c>
      <c r="V20" s="19">
        <v>2.718750000000018E-3</v>
      </c>
      <c r="W20" s="19">
        <v>4.5937500000000631E-3</v>
      </c>
      <c r="X20" s="19">
        <v>-9.3749999999998002E-4</v>
      </c>
      <c r="Y20" s="19">
        <v>2.3592239273284579E-17</v>
      </c>
      <c r="Z20" s="19">
        <v>-0.2</v>
      </c>
      <c r="AA20" s="19">
        <v>0.2</v>
      </c>
      <c r="AB20" s="19">
        <v>0</v>
      </c>
      <c r="AC20" s="19">
        <v>-0.09</v>
      </c>
      <c r="AD20" s="19">
        <v>-2.9999999999999988E-2</v>
      </c>
      <c r="AE20" s="19">
        <v>0.03</v>
      </c>
      <c r="AF20" s="19">
        <v>0</v>
      </c>
      <c r="AG20" s="19">
        <v>-3.37499999999999E-3</v>
      </c>
      <c r="AH20" s="19">
        <v>-0.19362499999999999</v>
      </c>
      <c r="AI20" s="19">
        <v>0.20374999999999999</v>
      </c>
      <c r="AJ20" s="19">
        <v>0</v>
      </c>
      <c r="AK20" s="19">
        <v>24</v>
      </c>
      <c r="AL20" s="19">
        <v>24</v>
      </c>
      <c r="AM20" s="19">
        <v>8</v>
      </c>
      <c r="AN20" s="19">
        <v>24</v>
      </c>
      <c r="AO20" s="19">
        <v>0</v>
      </c>
      <c r="AP20" s="19">
        <v>0</v>
      </c>
      <c r="AQ20" s="19">
        <v>0</v>
      </c>
      <c r="AR20" s="19">
        <v>0</v>
      </c>
      <c r="AS20" s="19" t="s">
        <v>115</v>
      </c>
      <c r="AT20" s="19">
        <v>1</v>
      </c>
      <c r="AU20" s="19">
        <v>0</v>
      </c>
      <c r="AV20" s="19">
        <v>0</v>
      </c>
      <c r="AW20" s="19">
        <v>1</v>
      </c>
      <c r="AX20" s="19">
        <v>1</v>
      </c>
      <c r="AY20" s="19">
        <v>0.1</v>
      </c>
      <c r="AZ20" s="19">
        <v>0.1</v>
      </c>
      <c r="BA20" s="19">
        <v>0.1</v>
      </c>
      <c r="BB20" s="19">
        <v>0.1</v>
      </c>
      <c r="BC20" s="19">
        <v>0</v>
      </c>
      <c r="BD20" s="19">
        <v>1</v>
      </c>
      <c r="BE20" s="19">
        <v>45</v>
      </c>
      <c r="BF20" s="19">
        <v>1</v>
      </c>
      <c r="BG20" s="19">
        <v>5</v>
      </c>
      <c r="BH20" s="19" t="s">
        <v>89</v>
      </c>
      <c r="BI20" s="19">
        <v>5</v>
      </c>
      <c r="BJ20" s="19">
        <v>2</v>
      </c>
      <c r="BK20" s="19">
        <v>0.05</v>
      </c>
      <c r="BL20" s="19">
        <v>4</v>
      </c>
      <c r="BM20" s="19">
        <v>6</v>
      </c>
      <c r="BN20" s="19">
        <v>0.5</v>
      </c>
      <c r="BO20" s="19">
        <v>10</v>
      </c>
      <c r="BP20" s="19">
        <v>1</v>
      </c>
      <c r="BQ20" s="19">
        <v>1</v>
      </c>
      <c r="BR20" s="19">
        <v>1</v>
      </c>
      <c r="BS20" s="19">
        <v>1</v>
      </c>
      <c r="BT20" s="19">
        <v>0</v>
      </c>
      <c r="BU20" s="19">
        <v>0</v>
      </c>
      <c r="BV20" s="19">
        <v>0</v>
      </c>
      <c r="BW20" s="19">
        <v>0</v>
      </c>
      <c r="BX20" s="19">
        <v>1</v>
      </c>
      <c r="BY20" s="19">
        <v>1</v>
      </c>
      <c r="BZ20" s="19">
        <v>1</v>
      </c>
      <c r="CA20" s="19">
        <v>1</v>
      </c>
    </row>
    <row r="21" spans="1:79" x14ac:dyDescent="0.3">
      <c r="A21" s="26">
        <v>19</v>
      </c>
      <c r="B21" s="19">
        <v>80</v>
      </c>
      <c r="C21" s="19">
        <v>3.9999961853027337E-2</v>
      </c>
      <c r="D21" s="19">
        <v>6.6666603088378902E-4</v>
      </c>
      <c r="E21" s="19">
        <v>2</v>
      </c>
      <c r="F21" s="19">
        <v>4.0186941092536449E-3</v>
      </c>
      <c r="G21" s="19">
        <v>4.6797917524558891E-2</v>
      </c>
      <c r="H21" s="19">
        <v>4.6797917524558891E-2</v>
      </c>
      <c r="I21" s="19">
        <v>4.6797917524558891E-2</v>
      </c>
      <c r="K21" s="19">
        <f t="shared" si="0"/>
        <v>4.6797917524558891E-2</v>
      </c>
      <c r="N21" s="19">
        <v>5.0000000000000017E-2</v>
      </c>
      <c r="O21" s="19">
        <v>3.2684243171401419E-18</v>
      </c>
      <c r="P21" s="19">
        <v>9.9999999999999978E-2</v>
      </c>
      <c r="Q21" s="19">
        <v>0</v>
      </c>
      <c r="R21" s="19">
        <v>-0.09</v>
      </c>
      <c r="S21" s="19">
        <v>-0.03</v>
      </c>
      <c r="T21" s="19">
        <v>0.03</v>
      </c>
      <c r="U21" s="19">
        <v>0</v>
      </c>
      <c r="V21" s="19">
        <v>-2.5281250000000009E-2</v>
      </c>
      <c r="W21" s="19">
        <v>-1.084202172485504E-17</v>
      </c>
      <c r="X21" s="19">
        <v>-1.062499999999744E-3</v>
      </c>
      <c r="Y21" s="19">
        <v>0.2</v>
      </c>
      <c r="Z21" s="19">
        <v>4.1432340788629898E-17</v>
      </c>
      <c r="AA21" s="19">
        <v>0.60000000000000009</v>
      </c>
      <c r="AB21" s="19">
        <v>0</v>
      </c>
      <c r="AC21" s="19">
        <v>-0.09</v>
      </c>
      <c r="AD21" s="19">
        <v>-0.03</v>
      </c>
      <c r="AE21" s="19">
        <v>0.03</v>
      </c>
      <c r="AF21" s="19">
        <v>0</v>
      </c>
      <c r="AG21" s="19">
        <v>0.19362499999999999</v>
      </c>
      <c r="AH21" s="19">
        <v>3.3750000000000299E-3</v>
      </c>
      <c r="AI21" s="19">
        <v>0.59775</v>
      </c>
      <c r="AJ21" s="19">
        <v>0</v>
      </c>
      <c r="AK21" s="19">
        <v>40</v>
      </c>
      <c r="AL21" s="19">
        <v>24</v>
      </c>
      <c r="AM21" s="19">
        <v>8</v>
      </c>
      <c r="AN21" s="19">
        <v>8</v>
      </c>
      <c r="AO21" s="19">
        <v>-4</v>
      </c>
      <c r="AP21" s="19">
        <v>0</v>
      </c>
      <c r="AQ21" s="19">
        <v>2</v>
      </c>
      <c r="AR21" s="19">
        <v>2</v>
      </c>
      <c r="AS21" s="19" t="s">
        <v>116</v>
      </c>
      <c r="AT21" s="19">
        <v>1</v>
      </c>
      <c r="AU21" s="19">
        <v>0</v>
      </c>
      <c r="AV21" s="19">
        <v>0</v>
      </c>
      <c r="AW21" s="19">
        <v>1</v>
      </c>
      <c r="AX21" s="19">
        <v>1</v>
      </c>
      <c r="AY21" s="19">
        <v>0.1</v>
      </c>
      <c r="AZ21" s="19">
        <v>0.1</v>
      </c>
      <c r="BA21" s="19">
        <v>0.1</v>
      </c>
      <c r="BB21" s="19">
        <v>0.1</v>
      </c>
      <c r="BC21" s="19">
        <v>0</v>
      </c>
      <c r="BD21" s="19">
        <v>1</v>
      </c>
      <c r="BE21" s="19">
        <v>45</v>
      </c>
      <c r="BF21" s="19">
        <v>1</v>
      </c>
      <c r="BG21" s="19">
        <v>5</v>
      </c>
      <c r="BH21" s="19" t="s">
        <v>89</v>
      </c>
      <c r="BI21" s="19">
        <v>5</v>
      </c>
      <c r="BJ21" s="19">
        <v>2</v>
      </c>
      <c r="BK21" s="19">
        <v>0.05</v>
      </c>
      <c r="BL21" s="19">
        <v>4</v>
      </c>
      <c r="BM21" s="19">
        <v>6</v>
      </c>
      <c r="BN21" s="19">
        <v>0.5</v>
      </c>
      <c r="BO21" s="19">
        <v>10</v>
      </c>
      <c r="BP21" s="19">
        <v>1</v>
      </c>
      <c r="BQ21" s="19">
        <v>1</v>
      </c>
      <c r="BR21" s="19">
        <v>1</v>
      </c>
      <c r="BS21" s="19">
        <v>1</v>
      </c>
      <c r="BT21" s="19">
        <v>0</v>
      </c>
      <c r="BU21" s="19">
        <v>0</v>
      </c>
      <c r="BV21" s="19">
        <v>0</v>
      </c>
      <c r="BW21" s="19">
        <v>0</v>
      </c>
      <c r="BX21" s="19">
        <v>1</v>
      </c>
      <c r="BY21" s="19">
        <v>1</v>
      </c>
      <c r="BZ21" s="19">
        <v>1</v>
      </c>
      <c r="CA21" s="19">
        <v>1</v>
      </c>
    </row>
    <row r="22" spans="1:79" x14ac:dyDescent="0.3">
      <c r="A22" s="26">
        <v>20</v>
      </c>
      <c r="B22" s="19">
        <v>80</v>
      </c>
      <c r="C22" s="19">
        <v>7.3000192642211914E-2</v>
      </c>
      <c r="D22" s="19">
        <v>1.2166698773701981E-3</v>
      </c>
      <c r="E22" s="19">
        <v>4</v>
      </c>
      <c r="F22" s="19">
        <v>6.6456782244176697E-3</v>
      </c>
      <c r="G22" s="19">
        <v>1.509734041147648E-3</v>
      </c>
      <c r="H22" s="19">
        <v>7.5646665285060657E-2</v>
      </c>
      <c r="I22" s="19">
        <v>2.649716228910182E-2</v>
      </c>
      <c r="J22" s="19">
        <v>1.509734041147648E-3</v>
      </c>
      <c r="K22" s="19">
        <f t="shared" si="0"/>
        <v>1.509734041147648E-3</v>
      </c>
      <c r="L22" s="19">
        <v>1.509734041147648E-3</v>
      </c>
      <c r="N22" s="19">
        <v>-1.110223024625157E-16</v>
      </c>
      <c r="O22" s="19">
        <v>-1.1796119636642289E-17</v>
      </c>
      <c r="P22" s="19">
        <v>-4.4408920985006262E-16</v>
      </c>
      <c r="Q22" s="19">
        <v>0</v>
      </c>
      <c r="R22" s="19">
        <v>-0.10249999999999999</v>
      </c>
      <c r="S22" s="19">
        <v>-8.5000000000000006E-2</v>
      </c>
      <c r="T22" s="19">
        <v>-4.4999999999999998E-2</v>
      </c>
      <c r="U22" s="19">
        <v>0</v>
      </c>
      <c r="V22" s="19">
        <v>1.875000000000016E-3</v>
      </c>
      <c r="W22" s="19">
        <v>2.812499999999999E-3</v>
      </c>
      <c r="X22" s="19">
        <v>-1.5000000000000009E-3</v>
      </c>
      <c r="Y22" s="19">
        <v>0.5</v>
      </c>
      <c r="Z22" s="19">
        <v>5.551115123125783E-18</v>
      </c>
      <c r="AA22" s="19">
        <v>0.4</v>
      </c>
      <c r="AB22" s="19">
        <v>0</v>
      </c>
      <c r="AC22" s="19">
        <v>-0.10249999999999999</v>
      </c>
      <c r="AD22" s="19">
        <v>-8.5000000000000006E-2</v>
      </c>
      <c r="AE22" s="19">
        <v>-4.4999999999999998E-2</v>
      </c>
      <c r="AF22" s="19">
        <v>0</v>
      </c>
      <c r="AG22" s="19">
        <v>0.48499999999999999</v>
      </c>
      <c r="AH22" s="19">
        <v>-8.4374999999999867E-3</v>
      </c>
      <c r="AI22" s="19">
        <v>0.39324999999999999</v>
      </c>
      <c r="AJ22" s="19">
        <v>0</v>
      </c>
      <c r="AK22" s="19">
        <v>48</v>
      </c>
      <c r="AL22" s="19">
        <v>8</v>
      </c>
      <c r="AM22" s="19">
        <v>12</v>
      </c>
      <c r="AN22" s="19">
        <v>12</v>
      </c>
      <c r="AO22" s="19">
        <v>0</v>
      </c>
      <c r="AP22" s="19">
        <v>0</v>
      </c>
      <c r="AQ22" s="19">
        <v>0</v>
      </c>
      <c r="AR22" s="19">
        <v>0</v>
      </c>
      <c r="AS22" s="19" t="s">
        <v>117</v>
      </c>
      <c r="AT22" s="19">
        <v>1</v>
      </c>
      <c r="AU22" s="19">
        <v>0</v>
      </c>
      <c r="AV22" s="19">
        <v>0</v>
      </c>
      <c r="AW22" s="19">
        <v>1</v>
      </c>
      <c r="AX22" s="19">
        <v>1</v>
      </c>
      <c r="AY22" s="19">
        <v>0.1</v>
      </c>
      <c r="AZ22" s="19">
        <v>0.1</v>
      </c>
      <c r="BA22" s="19">
        <v>0.1</v>
      </c>
      <c r="BB22" s="19">
        <v>0.1</v>
      </c>
      <c r="BC22" s="19">
        <v>0</v>
      </c>
      <c r="BD22" s="19">
        <v>1</v>
      </c>
      <c r="BE22" s="19">
        <v>45</v>
      </c>
      <c r="BF22" s="19">
        <v>1</v>
      </c>
      <c r="BG22" s="19">
        <v>5</v>
      </c>
      <c r="BH22" s="19" t="s">
        <v>89</v>
      </c>
      <c r="BI22" s="19">
        <v>5</v>
      </c>
      <c r="BJ22" s="19">
        <v>2</v>
      </c>
      <c r="BK22" s="19">
        <v>0.05</v>
      </c>
      <c r="BL22" s="19">
        <v>4</v>
      </c>
      <c r="BM22" s="19">
        <v>6</v>
      </c>
      <c r="BN22" s="19">
        <v>0.5</v>
      </c>
      <c r="BO22" s="19">
        <v>10</v>
      </c>
      <c r="BP22" s="19">
        <v>1</v>
      </c>
      <c r="BQ22" s="19">
        <v>1</v>
      </c>
      <c r="BR22" s="19">
        <v>1</v>
      </c>
      <c r="BS22" s="19">
        <v>1</v>
      </c>
      <c r="BT22" s="19">
        <v>0</v>
      </c>
      <c r="BU22" s="19">
        <v>0</v>
      </c>
      <c r="BV22" s="19">
        <v>0</v>
      </c>
      <c r="BW22" s="19">
        <v>0</v>
      </c>
      <c r="BX22" s="19">
        <v>1</v>
      </c>
      <c r="BY22" s="19">
        <v>1</v>
      </c>
      <c r="BZ22" s="19">
        <v>1</v>
      </c>
      <c r="CA22" s="19">
        <v>1</v>
      </c>
    </row>
    <row r="23" spans="1:79" x14ac:dyDescent="0.3">
      <c r="A23" s="26">
        <v>21</v>
      </c>
      <c r="B23" s="19">
        <v>80</v>
      </c>
      <c r="C23" s="19">
        <v>7.500004768371582E-2</v>
      </c>
      <c r="D23" s="19">
        <v>1.250000794728597E-3</v>
      </c>
      <c r="E23" s="19">
        <v>4</v>
      </c>
      <c r="F23" s="19">
        <v>6.6456782244177313E-3</v>
      </c>
      <c r="G23" s="19">
        <v>4.9972648769101109E-3</v>
      </c>
      <c r="H23" s="19">
        <v>5.0743466713090227E-2</v>
      </c>
      <c r="I23" s="19">
        <v>2.4097093639586519E-2</v>
      </c>
      <c r="J23" s="19">
        <v>4.9972648769101109E-3</v>
      </c>
      <c r="K23" s="19">
        <f t="shared" si="0"/>
        <v>4.9972648769101109E-3</v>
      </c>
      <c r="L23" s="19">
        <v>4.9972648769101109E-3</v>
      </c>
      <c r="N23" s="19">
        <v>-2.7755575615628861E-18</v>
      </c>
      <c r="O23" s="19">
        <v>1.7956087348666849E-18</v>
      </c>
      <c r="P23" s="19">
        <v>-4.4408920985006262E-16</v>
      </c>
      <c r="Q23" s="19">
        <v>0</v>
      </c>
      <c r="R23" s="19">
        <v>-0.16500000000000001</v>
      </c>
      <c r="S23" s="19">
        <v>-8.5000000000000006E-2</v>
      </c>
      <c r="T23" s="19">
        <v>-4.4999999999999998E-2</v>
      </c>
      <c r="U23" s="19">
        <v>0</v>
      </c>
      <c r="V23" s="19">
        <v>-2.062500000000007E-3</v>
      </c>
      <c r="W23" s="19">
        <v>6.5624999999999989E-3</v>
      </c>
      <c r="X23" s="19">
        <v>-1.012499999999983E-2</v>
      </c>
      <c r="Y23" s="19">
        <v>1.1102230246251571E-17</v>
      </c>
      <c r="Z23" s="19">
        <v>4.9960036108132052E-17</v>
      </c>
      <c r="AA23" s="19">
        <v>0.4</v>
      </c>
      <c r="AB23" s="19">
        <v>0</v>
      </c>
      <c r="AC23" s="19">
        <v>-0.16500000000000001</v>
      </c>
      <c r="AD23" s="19">
        <v>-8.5000000000000006E-2</v>
      </c>
      <c r="AE23" s="19">
        <v>-4.4999999999999998E-2</v>
      </c>
      <c r="AF23" s="19">
        <v>0</v>
      </c>
      <c r="AG23" s="19">
        <v>8.4375000000000075E-3</v>
      </c>
      <c r="AH23" s="19">
        <v>-8.4374999999999641E-3</v>
      </c>
      <c r="AI23" s="19">
        <v>0.39324999999999999</v>
      </c>
      <c r="AJ23" s="19">
        <v>0</v>
      </c>
      <c r="AK23" s="19">
        <v>28</v>
      </c>
      <c r="AL23" s="19">
        <v>28</v>
      </c>
      <c r="AM23" s="19">
        <v>12</v>
      </c>
      <c r="AN23" s="19">
        <v>12</v>
      </c>
      <c r="AO23" s="19">
        <v>0</v>
      </c>
      <c r="AP23" s="19">
        <v>0</v>
      </c>
      <c r="AQ23" s="19">
        <v>0</v>
      </c>
      <c r="AR23" s="19">
        <v>0</v>
      </c>
      <c r="AS23" s="19" t="s">
        <v>118</v>
      </c>
      <c r="AT23" s="19">
        <v>1</v>
      </c>
      <c r="AU23" s="19">
        <v>0</v>
      </c>
      <c r="AV23" s="19">
        <v>0</v>
      </c>
      <c r="AW23" s="19">
        <v>1</v>
      </c>
      <c r="AX23" s="19">
        <v>1</v>
      </c>
      <c r="AY23" s="19">
        <v>0.1</v>
      </c>
      <c r="AZ23" s="19">
        <v>0.1</v>
      </c>
      <c r="BA23" s="19">
        <v>0.1</v>
      </c>
      <c r="BB23" s="19">
        <v>0.1</v>
      </c>
      <c r="BC23" s="19">
        <v>0</v>
      </c>
      <c r="BD23" s="19">
        <v>1</v>
      </c>
      <c r="BE23" s="19">
        <v>45</v>
      </c>
      <c r="BF23" s="19">
        <v>1</v>
      </c>
      <c r="BG23" s="19">
        <v>5</v>
      </c>
      <c r="BH23" s="19" t="s">
        <v>89</v>
      </c>
      <c r="BI23" s="19">
        <v>5</v>
      </c>
      <c r="BJ23" s="19">
        <v>2</v>
      </c>
      <c r="BK23" s="19">
        <v>0.05</v>
      </c>
      <c r="BL23" s="19">
        <v>4</v>
      </c>
      <c r="BM23" s="19">
        <v>6</v>
      </c>
      <c r="BN23" s="19">
        <v>0.5</v>
      </c>
      <c r="BO23" s="19">
        <v>10</v>
      </c>
      <c r="BP23" s="19">
        <v>1</v>
      </c>
      <c r="BQ23" s="19">
        <v>1</v>
      </c>
      <c r="BR23" s="19">
        <v>1</v>
      </c>
      <c r="BS23" s="19">
        <v>1</v>
      </c>
      <c r="BT23" s="19">
        <v>0</v>
      </c>
      <c r="BU23" s="19">
        <v>0</v>
      </c>
      <c r="BV23" s="19">
        <v>0</v>
      </c>
      <c r="BW23" s="19">
        <v>0</v>
      </c>
      <c r="BX23" s="19">
        <v>1</v>
      </c>
      <c r="BY23" s="19">
        <v>1</v>
      </c>
      <c r="BZ23" s="19">
        <v>1</v>
      </c>
      <c r="CA23" s="19">
        <v>1</v>
      </c>
    </row>
    <row r="24" spans="1:79" x14ac:dyDescent="0.3">
      <c r="A24" s="26">
        <v>22</v>
      </c>
      <c r="B24" s="19">
        <v>80</v>
      </c>
      <c r="C24" s="19">
        <v>4.0999889373779297E-2</v>
      </c>
      <c r="D24" s="19">
        <v>6.8333148956298826E-4</v>
      </c>
      <c r="E24" s="19">
        <v>2</v>
      </c>
      <c r="F24" s="19">
        <v>6.5289320049300246E-3</v>
      </c>
      <c r="G24" s="19">
        <v>4.7244359024495357E-2</v>
      </c>
      <c r="H24" s="19">
        <v>4.7244359024495357E-2</v>
      </c>
      <c r="I24" s="19">
        <v>4.7244359024495357E-2</v>
      </c>
      <c r="K24" s="19">
        <f t="shared" si="0"/>
        <v>4.7244359024495357E-2</v>
      </c>
      <c r="N24" s="19">
        <v>3.0902229414989319E-17</v>
      </c>
      <c r="O24" s="19">
        <v>-5.0000000000000017E-2</v>
      </c>
      <c r="P24" s="19">
        <v>-9.9999999999999978E-2</v>
      </c>
      <c r="Q24" s="19">
        <v>0</v>
      </c>
      <c r="R24" s="19">
        <v>-0.03</v>
      </c>
      <c r="S24" s="19">
        <v>3.0000000000000009E-2</v>
      </c>
      <c r="T24" s="19">
        <v>-0.01</v>
      </c>
      <c r="U24" s="19">
        <v>0</v>
      </c>
      <c r="V24" s="19">
        <v>-2.2499999999999912E-3</v>
      </c>
      <c r="W24" s="19">
        <v>2.9781250000000009E-2</v>
      </c>
      <c r="X24" s="19">
        <v>-4.3750000000031258E-4</v>
      </c>
      <c r="Y24" s="19">
        <v>5.171891112671101E-17</v>
      </c>
      <c r="Z24" s="19">
        <v>-0.2</v>
      </c>
      <c r="AA24" s="19">
        <v>-0.60000000000000009</v>
      </c>
      <c r="AB24" s="19">
        <v>0</v>
      </c>
      <c r="AC24" s="19">
        <v>-0.03</v>
      </c>
      <c r="AD24" s="19">
        <v>3.0000000000000009E-2</v>
      </c>
      <c r="AE24" s="19">
        <v>-0.01</v>
      </c>
      <c r="AF24" s="19">
        <v>0</v>
      </c>
      <c r="AG24" s="19">
        <v>1.12500000000004E-3</v>
      </c>
      <c r="AH24" s="19">
        <v>-0.18912499999999999</v>
      </c>
      <c r="AI24" s="19">
        <v>-0.59925000000000006</v>
      </c>
      <c r="AJ24" s="19">
        <v>0</v>
      </c>
      <c r="AK24" s="19">
        <v>8</v>
      </c>
      <c r="AL24" s="19">
        <v>8</v>
      </c>
      <c r="AM24" s="19">
        <v>24</v>
      </c>
      <c r="AN24" s="19">
        <v>40</v>
      </c>
      <c r="AO24" s="19">
        <v>2</v>
      </c>
      <c r="AP24" s="19">
        <v>2</v>
      </c>
      <c r="AQ24" s="19">
        <v>0</v>
      </c>
      <c r="AR24" s="19">
        <v>-4</v>
      </c>
      <c r="AS24" s="19" t="s">
        <v>119</v>
      </c>
      <c r="AT24" s="19">
        <v>1</v>
      </c>
      <c r="AU24" s="19">
        <v>0</v>
      </c>
      <c r="AV24" s="19">
        <v>0</v>
      </c>
      <c r="AW24" s="19">
        <v>1</v>
      </c>
      <c r="AX24" s="19">
        <v>1</v>
      </c>
      <c r="AY24" s="19">
        <v>0.1</v>
      </c>
      <c r="AZ24" s="19">
        <v>0.1</v>
      </c>
      <c r="BA24" s="19">
        <v>0.1</v>
      </c>
      <c r="BB24" s="19">
        <v>0.1</v>
      </c>
      <c r="BC24" s="19">
        <v>0</v>
      </c>
      <c r="BD24" s="19">
        <v>1</v>
      </c>
      <c r="BE24" s="19">
        <v>45</v>
      </c>
      <c r="BF24" s="19">
        <v>1</v>
      </c>
      <c r="BG24" s="19">
        <v>5</v>
      </c>
      <c r="BH24" s="19" t="s">
        <v>89</v>
      </c>
      <c r="BI24" s="19">
        <v>5</v>
      </c>
      <c r="BJ24" s="19">
        <v>2</v>
      </c>
      <c r="BK24" s="19">
        <v>0.05</v>
      </c>
      <c r="BL24" s="19">
        <v>4</v>
      </c>
      <c r="BM24" s="19">
        <v>6</v>
      </c>
      <c r="BN24" s="19">
        <v>0.5</v>
      </c>
      <c r="BO24" s="19">
        <v>10</v>
      </c>
      <c r="BP24" s="19">
        <v>1</v>
      </c>
      <c r="BQ24" s="19">
        <v>1</v>
      </c>
      <c r="BR24" s="19">
        <v>1</v>
      </c>
      <c r="BS24" s="19">
        <v>1</v>
      </c>
      <c r="BT24" s="19">
        <v>0</v>
      </c>
      <c r="BU24" s="19">
        <v>0</v>
      </c>
      <c r="BV24" s="19">
        <v>0</v>
      </c>
      <c r="BW24" s="19">
        <v>0</v>
      </c>
      <c r="BX24" s="19">
        <v>1</v>
      </c>
      <c r="BY24" s="19">
        <v>1</v>
      </c>
      <c r="BZ24" s="19">
        <v>1</v>
      </c>
      <c r="CA24" s="19">
        <v>1</v>
      </c>
    </row>
    <row r="25" spans="1:79" x14ac:dyDescent="0.3">
      <c r="A25" s="26">
        <v>23</v>
      </c>
      <c r="B25" s="19">
        <v>80</v>
      </c>
      <c r="C25" s="19">
        <v>0.12599968910217291</v>
      </c>
      <c r="D25" s="19">
        <v>2.099994818369547E-3</v>
      </c>
      <c r="E25" s="19">
        <v>5</v>
      </c>
      <c r="F25" s="19">
        <v>7.8646695635449272E-3</v>
      </c>
      <c r="G25" s="19">
        <v>2.8417747260734798E-2</v>
      </c>
      <c r="H25" s="19">
        <v>5.3558169676180101E-2</v>
      </c>
      <c r="I25" s="19">
        <v>3.0159876724922121E-2</v>
      </c>
      <c r="J25" s="19">
        <v>2.8560533985948169E-2</v>
      </c>
      <c r="K25" s="19">
        <f t="shared" si="0"/>
        <v>2.8560533985948169E-2</v>
      </c>
      <c r="L25" s="19">
        <v>2.8417747260734798E-2</v>
      </c>
      <c r="M25" s="19">
        <v>2.8417747260734798E-2</v>
      </c>
      <c r="N25" s="19">
        <v>-2.7755575615628909E-16</v>
      </c>
      <c r="O25" s="19">
        <v>6.9388939039072284E-18</v>
      </c>
      <c r="P25" s="19">
        <v>-2.7755575615628909E-16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6.1875000000000069E-2</v>
      </c>
      <c r="W25" s="19">
        <v>9.3749999999998002E-4</v>
      </c>
      <c r="X25" s="19">
        <v>-3.1874999999999883E-2</v>
      </c>
      <c r="Y25" s="19">
        <v>0.3</v>
      </c>
      <c r="Z25" s="19">
        <v>5.0000000000000017E-2</v>
      </c>
      <c r="AA25" s="19">
        <v>0.3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0.55837500000000007</v>
      </c>
      <c r="AH25" s="19">
        <v>0.13484375000000001</v>
      </c>
      <c r="AI25" s="19">
        <v>0.29193750000000002</v>
      </c>
      <c r="AJ25" s="19">
        <v>0</v>
      </c>
      <c r="AK25" s="19">
        <v>38</v>
      </c>
      <c r="AL25" s="19">
        <v>14</v>
      </c>
      <c r="AM25" s="19">
        <v>16</v>
      </c>
      <c r="AN25" s="19">
        <v>12</v>
      </c>
      <c r="AO25" s="19">
        <v>0</v>
      </c>
      <c r="AP25" s="19">
        <v>0</v>
      </c>
      <c r="AQ25" s="19">
        <v>0</v>
      </c>
      <c r="AR25" s="19">
        <v>0</v>
      </c>
      <c r="AS25" s="19" t="s">
        <v>120</v>
      </c>
      <c r="AT25" s="19">
        <v>1</v>
      </c>
      <c r="AU25" s="19">
        <v>0</v>
      </c>
      <c r="AV25" s="19">
        <v>0</v>
      </c>
      <c r="AW25" s="19">
        <v>1</v>
      </c>
      <c r="AX25" s="19">
        <v>1</v>
      </c>
      <c r="AY25" s="19">
        <v>0.1</v>
      </c>
      <c r="AZ25" s="19">
        <v>0.1</v>
      </c>
      <c r="BA25" s="19">
        <v>0.1</v>
      </c>
      <c r="BB25" s="19">
        <v>0.1</v>
      </c>
      <c r="BC25" s="19">
        <v>0</v>
      </c>
      <c r="BD25" s="19">
        <v>1</v>
      </c>
      <c r="BE25" s="19">
        <v>45</v>
      </c>
      <c r="BF25" s="19">
        <v>1</v>
      </c>
      <c r="BG25" s="19">
        <v>5</v>
      </c>
      <c r="BH25" s="19" t="s">
        <v>89</v>
      </c>
      <c r="BI25" s="19">
        <v>5</v>
      </c>
      <c r="BJ25" s="19">
        <v>2</v>
      </c>
      <c r="BK25" s="19">
        <v>0.05</v>
      </c>
      <c r="BL25" s="19">
        <v>4</v>
      </c>
      <c r="BM25" s="19">
        <v>6</v>
      </c>
      <c r="BN25" s="19">
        <v>0.5</v>
      </c>
      <c r="BO25" s="19">
        <v>10</v>
      </c>
      <c r="BP25" s="19">
        <v>1</v>
      </c>
      <c r="BQ25" s="19">
        <v>1</v>
      </c>
      <c r="BR25" s="19">
        <v>1</v>
      </c>
      <c r="BS25" s="19">
        <v>1</v>
      </c>
      <c r="BT25" s="19">
        <v>0</v>
      </c>
      <c r="BU25" s="19">
        <v>0</v>
      </c>
      <c r="BV25" s="19">
        <v>0</v>
      </c>
      <c r="BW25" s="19">
        <v>0</v>
      </c>
      <c r="BX25" s="19">
        <v>1</v>
      </c>
      <c r="BY25" s="19">
        <v>1</v>
      </c>
      <c r="BZ25" s="19">
        <v>1</v>
      </c>
      <c r="CA25" s="19">
        <v>1</v>
      </c>
    </row>
    <row r="26" spans="1:79" x14ac:dyDescent="0.3">
      <c r="A26" s="26">
        <v>24</v>
      </c>
      <c r="B26" s="19">
        <v>80</v>
      </c>
      <c r="C26" s="19">
        <v>0.1040000915527344</v>
      </c>
      <c r="D26" s="19">
        <v>1.73333485921224E-3</v>
      </c>
      <c r="E26" s="19">
        <v>3</v>
      </c>
      <c r="F26" s="19">
        <v>8.6114873769721646E-3</v>
      </c>
      <c r="G26" s="19">
        <v>2.865878873705241E-2</v>
      </c>
      <c r="H26" s="19">
        <v>4.9550725666356259E-2</v>
      </c>
      <c r="I26" s="19">
        <v>2.865878873705241E-2</v>
      </c>
      <c r="J26" s="19">
        <v>2.865878873705241E-2</v>
      </c>
      <c r="K26" s="19">
        <f t="shared" si="0"/>
        <v>2.865878873705241E-2</v>
      </c>
      <c r="N26" s="19">
        <v>-4.9960036108132044E-16</v>
      </c>
      <c r="O26" s="19">
        <v>-6.9388939039072284E-18</v>
      </c>
      <c r="P26" s="19">
        <v>-1.110223024625157E-16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6.6937500000000094E-2</v>
      </c>
      <c r="W26" s="19">
        <v>1.6874999999999949E-2</v>
      </c>
      <c r="X26" s="19">
        <v>-1.2750000000000041E-2</v>
      </c>
      <c r="Y26" s="19">
        <v>0.45</v>
      </c>
      <c r="Z26" s="19">
        <v>0.05</v>
      </c>
      <c r="AA26" s="19">
        <v>0.3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0.58050000000000002</v>
      </c>
      <c r="AH26" s="19">
        <v>0.15425</v>
      </c>
      <c r="AI26" s="19">
        <v>0.33074999999999999</v>
      </c>
      <c r="AJ26" s="19">
        <v>0</v>
      </c>
      <c r="AK26" s="19">
        <v>44</v>
      </c>
      <c r="AL26" s="19">
        <v>8</v>
      </c>
      <c r="AM26" s="19">
        <v>16</v>
      </c>
      <c r="AN26" s="19">
        <v>12</v>
      </c>
      <c r="AO26" s="19">
        <v>0</v>
      </c>
      <c r="AP26" s="19">
        <v>0</v>
      </c>
      <c r="AQ26" s="19">
        <v>0</v>
      </c>
      <c r="AR26" s="19">
        <v>0</v>
      </c>
      <c r="AS26" s="19" t="s">
        <v>121</v>
      </c>
      <c r="AT26" s="19">
        <v>1</v>
      </c>
      <c r="AU26" s="19">
        <v>0</v>
      </c>
      <c r="AV26" s="19">
        <v>0</v>
      </c>
      <c r="AW26" s="19">
        <v>1</v>
      </c>
      <c r="AX26" s="19">
        <v>1</v>
      </c>
      <c r="AY26" s="19">
        <v>0.1</v>
      </c>
      <c r="AZ26" s="19">
        <v>0.1</v>
      </c>
      <c r="BA26" s="19">
        <v>0.1</v>
      </c>
      <c r="BB26" s="19">
        <v>0.1</v>
      </c>
      <c r="BC26" s="19">
        <v>0</v>
      </c>
      <c r="BD26" s="19">
        <v>1</v>
      </c>
      <c r="BE26" s="19">
        <v>45</v>
      </c>
      <c r="BF26" s="19">
        <v>1</v>
      </c>
      <c r="BG26" s="19">
        <v>5</v>
      </c>
      <c r="BH26" s="19" t="s">
        <v>89</v>
      </c>
      <c r="BI26" s="19">
        <v>5</v>
      </c>
      <c r="BJ26" s="19">
        <v>2</v>
      </c>
      <c r="BK26" s="19">
        <v>0.05</v>
      </c>
      <c r="BL26" s="19">
        <v>4</v>
      </c>
      <c r="BM26" s="19">
        <v>6</v>
      </c>
      <c r="BN26" s="19">
        <v>0.5</v>
      </c>
      <c r="BO26" s="19">
        <v>10</v>
      </c>
      <c r="BP26" s="19">
        <v>1</v>
      </c>
      <c r="BQ26" s="19">
        <v>1</v>
      </c>
      <c r="BR26" s="19">
        <v>1</v>
      </c>
      <c r="BS26" s="19">
        <v>1</v>
      </c>
      <c r="BT26" s="19">
        <v>0</v>
      </c>
      <c r="BU26" s="19">
        <v>0</v>
      </c>
      <c r="BV26" s="19">
        <v>0</v>
      </c>
      <c r="BW26" s="19">
        <v>0</v>
      </c>
      <c r="BX26" s="19">
        <v>1</v>
      </c>
      <c r="BY26" s="19">
        <v>1</v>
      </c>
      <c r="BZ26" s="19">
        <v>1</v>
      </c>
      <c r="CA26" s="19">
        <v>1</v>
      </c>
    </row>
    <row r="27" spans="1:79" x14ac:dyDescent="0.3">
      <c r="A27" s="26">
        <v>25</v>
      </c>
      <c r="B27" s="19">
        <v>80</v>
      </c>
      <c r="C27" s="19">
        <v>9.2000007629394531E-2</v>
      </c>
      <c r="D27" s="19">
        <v>1.533333460489909E-3</v>
      </c>
      <c r="E27" s="19">
        <v>5</v>
      </c>
      <c r="F27" s="19">
        <v>8.4309870696586062E-3</v>
      </c>
      <c r="G27" s="19">
        <v>3.10367725448376E-3</v>
      </c>
      <c r="H27" s="19">
        <v>4.4815311104297859E-2</v>
      </c>
      <c r="I27" s="19">
        <v>1.326289172371547E-2</v>
      </c>
      <c r="J27" s="19">
        <v>3.10367725448376E-3</v>
      </c>
      <c r="K27" s="19">
        <f t="shared" si="0"/>
        <v>3.10367725448376E-3</v>
      </c>
      <c r="L27" s="19">
        <v>5.0363910069612583E-3</v>
      </c>
      <c r="M27" s="19">
        <v>5.7450726170345228E-3</v>
      </c>
      <c r="N27" s="19">
        <v>0</v>
      </c>
      <c r="O27" s="19">
        <v>-2.0816681711721691E-17</v>
      </c>
      <c r="P27" s="19">
        <v>-3.3306690738754701E-16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-6.3749999999999363E-3</v>
      </c>
      <c r="W27" s="19">
        <v>-3.7500000000001421E-4</v>
      </c>
      <c r="X27" s="19">
        <v>-4.1249999999999898E-3</v>
      </c>
      <c r="Y27" s="19">
        <v>0.15</v>
      </c>
      <c r="Z27" s="19">
        <v>5.0000000000000017E-2</v>
      </c>
      <c r="AA27" s="19">
        <v>0.3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0.12225</v>
      </c>
      <c r="AH27" s="19">
        <v>0.15425</v>
      </c>
      <c r="AI27" s="19">
        <v>0.33074999999999999</v>
      </c>
      <c r="AJ27" s="19">
        <v>0</v>
      </c>
      <c r="AK27" s="19">
        <v>32</v>
      </c>
      <c r="AL27" s="19">
        <v>20</v>
      </c>
      <c r="AM27" s="19">
        <v>16</v>
      </c>
      <c r="AN27" s="19">
        <v>12</v>
      </c>
      <c r="AO27" s="19">
        <v>0</v>
      </c>
      <c r="AP27" s="19">
        <v>0</v>
      </c>
      <c r="AQ27" s="19">
        <v>0</v>
      </c>
      <c r="AR27" s="19">
        <v>0</v>
      </c>
      <c r="AS27" s="19" t="s">
        <v>122</v>
      </c>
      <c r="AT27" s="19">
        <v>1</v>
      </c>
      <c r="AU27" s="19">
        <v>0</v>
      </c>
      <c r="AV27" s="19">
        <v>0</v>
      </c>
      <c r="AW27" s="19">
        <v>1</v>
      </c>
      <c r="AX27" s="19">
        <v>1</v>
      </c>
      <c r="AY27" s="19">
        <v>0.1</v>
      </c>
      <c r="AZ27" s="19">
        <v>0.1</v>
      </c>
      <c r="BA27" s="19">
        <v>0.1</v>
      </c>
      <c r="BB27" s="19">
        <v>0.1</v>
      </c>
      <c r="BC27" s="19">
        <v>0</v>
      </c>
      <c r="BD27" s="19">
        <v>1</v>
      </c>
      <c r="BE27" s="19">
        <v>45</v>
      </c>
      <c r="BF27" s="19">
        <v>1</v>
      </c>
      <c r="BG27" s="19">
        <v>5</v>
      </c>
      <c r="BH27" s="19" t="s">
        <v>89</v>
      </c>
      <c r="BI27" s="19">
        <v>5</v>
      </c>
      <c r="BJ27" s="19">
        <v>2</v>
      </c>
      <c r="BK27" s="19">
        <v>0.05</v>
      </c>
      <c r="BL27" s="19">
        <v>4</v>
      </c>
      <c r="BM27" s="19">
        <v>6</v>
      </c>
      <c r="BN27" s="19">
        <v>0.5</v>
      </c>
      <c r="BO27" s="19">
        <v>10</v>
      </c>
      <c r="BP27" s="19">
        <v>1</v>
      </c>
      <c r="BQ27" s="19">
        <v>1</v>
      </c>
      <c r="BR27" s="19">
        <v>1</v>
      </c>
      <c r="BS27" s="19">
        <v>1</v>
      </c>
      <c r="BT27" s="19">
        <v>0</v>
      </c>
      <c r="BU27" s="19">
        <v>0</v>
      </c>
      <c r="BV27" s="19">
        <v>0</v>
      </c>
      <c r="BW27" s="19">
        <v>0</v>
      </c>
      <c r="BX27" s="19">
        <v>1</v>
      </c>
      <c r="BY27" s="19">
        <v>1</v>
      </c>
      <c r="BZ27" s="19">
        <v>1</v>
      </c>
      <c r="CA27" s="19">
        <v>1</v>
      </c>
    </row>
    <row r="28" spans="1:79" x14ac:dyDescent="0.3">
      <c r="A28" s="26">
        <v>26</v>
      </c>
      <c r="B28" s="19">
        <v>80</v>
      </c>
      <c r="C28" s="19">
        <v>6.8000078201293945E-2</v>
      </c>
      <c r="D28" s="19">
        <v>1.133334636688232E-3</v>
      </c>
      <c r="E28" s="19">
        <v>4</v>
      </c>
      <c r="F28" s="19">
        <v>7.0312499999999889E-3</v>
      </c>
      <c r="G28" s="19">
        <v>1.284340784215778E-2</v>
      </c>
      <c r="H28" s="19">
        <v>3.5610153156262862E-2</v>
      </c>
      <c r="I28" s="19">
        <v>1.284340784215778E-2</v>
      </c>
      <c r="J28" s="19">
        <v>1.365181564160974E-2</v>
      </c>
      <c r="K28" s="19">
        <f t="shared" si="0"/>
        <v>1.284340784215778E-2</v>
      </c>
      <c r="L28" s="19">
        <v>1.365181564160974E-2</v>
      </c>
      <c r="N28" s="19">
        <v>1.7347234759768071E-17</v>
      </c>
      <c r="O28" s="19">
        <v>4.163336342344337E-17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2.6249999999999971E-2</v>
      </c>
      <c r="W28" s="19">
        <v>-1.6125000000000059E-2</v>
      </c>
      <c r="X28" s="19">
        <v>6.3750000000000204E-3</v>
      </c>
      <c r="Y28" s="19">
        <v>-2.499999999999996E-2</v>
      </c>
      <c r="Z28" s="19">
        <v>7.5000000000000025E-2</v>
      </c>
      <c r="AA28" s="19">
        <v>-0.15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0.229765625</v>
      </c>
      <c r="AH28" s="19">
        <v>0.23901562500000001</v>
      </c>
      <c r="AI28" s="19">
        <v>-0.12140624999999999</v>
      </c>
      <c r="AJ28" s="19">
        <v>0</v>
      </c>
      <c r="AK28" s="19">
        <v>16</v>
      </c>
      <c r="AL28" s="19">
        <v>18</v>
      </c>
      <c r="AM28" s="19">
        <v>26</v>
      </c>
      <c r="AN28" s="19">
        <v>20</v>
      </c>
      <c r="AO28" s="19">
        <v>0</v>
      </c>
      <c r="AP28" s="19">
        <v>0</v>
      </c>
      <c r="AQ28" s="19">
        <v>0</v>
      </c>
      <c r="AR28" s="19">
        <v>0</v>
      </c>
      <c r="AS28" s="19" t="s">
        <v>123</v>
      </c>
      <c r="AT28" s="19">
        <v>1</v>
      </c>
      <c r="AU28" s="19">
        <v>0</v>
      </c>
      <c r="AV28" s="19">
        <v>0</v>
      </c>
      <c r="AW28" s="19">
        <v>1</v>
      </c>
      <c r="AX28" s="19">
        <v>1</v>
      </c>
      <c r="AY28" s="19">
        <v>0.1</v>
      </c>
      <c r="AZ28" s="19">
        <v>0.1</v>
      </c>
      <c r="BA28" s="19">
        <v>0.1</v>
      </c>
      <c r="BB28" s="19">
        <v>0.1</v>
      </c>
      <c r="BC28" s="19">
        <v>0</v>
      </c>
      <c r="BD28" s="19">
        <v>1</v>
      </c>
      <c r="BE28" s="19">
        <v>45</v>
      </c>
      <c r="BF28" s="19">
        <v>1</v>
      </c>
      <c r="BG28" s="19">
        <v>5</v>
      </c>
      <c r="BH28" s="19" t="s">
        <v>89</v>
      </c>
      <c r="BI28" s="19">
        <v>5</v>
      </c>
      <c r="BJ28" s="19">
        <v>2</v>
      </c>
      <c r="BK28" s="19">
        <v>0.05</v>
      </c>
      <c r="BL28" s="19">
        <v>4</v>
      </c>
      <c r="BM28" s="19">
        <v>6</v>
      </c>
      <c r="BN28" s="19">
        <v>0.5</v>
      </c>
      <c r="BO28" s="19">
        <v>10</v>
      </c>
      <c r="BP28" s="19">
        <v>1</v>
      </c>
      <c r="BQ28" s="19">
        <v>1</v>
      </c>
      <c r="BR28" s="19">
        <v>1</v>
      </c>
      <c r="BS28" s="19">
        <v>1</v>
      </c>
      <c r="BT28" s="19">
        <v>0</v>
      </c>
      <c r="BU28" s="19">
        <v>0</v>
      </c>
      <c r="BV28" s="19">
        <v>0</v>
      </c>
      <c r="BW28" s="19">
        <v>0</v>
      </c>
      <c r="BX28" s="19">
        <v>1</v>
      </c>
      <c r="BY28" s="19">
        <v>1</v>
      </c>
      <c r="BZ28" s="19">
        <v>1</v>
      </c>
      <c r="CA28" s="19">
        <v>1</v>
      </c>
    </row>
    <row r="29" spans="1:79" x14ac:dyDescent="0.3">
      <c r="A29" s="26">
        <v>27</v>
      </c>
      <c r="B29" s="19">
        <v>80</v>
      </c>
      <c r="C29" s="19">
        <v>9.3000173568725586E-2</v>
      </c>
      <c r="D29" s="19">
        <v>1.5500028928120929E-3</v>
      </c>
      <c r="E29" s="19">
        <v>5</v>
      </c>
      <c r="F29" s="19">
        <v>6.6456782244177001E-3</v>
      </c>
      <c r="G29" s="19">
        <v>1.1037445144257779E-2</v>
      </c>
      <c r="H29" s="19">
        <v>4.7706223797975171E-2</v>
      </c>
      <c r="I29" s="19">
        <v>1.1037445144257779E-2</v>
      </c>
      <c r="J29" s="19">
        <v>1.687534721865009E-2</v>
      </c>
      <c r="K29" s="19">
        <f t="shared" si="0"/>
        <v>1.1037445144257779E-2</v>
      </c>
      <c r="L29" s="19">
        <v>1.5494202544823039E-2</v>
      </c>
      <c r="M29" s="19">
        <v>1.5494202544823039E-2</v>
      </c>
      <c r="N29" s="19">
        <v>-2.775557561562891E-17</v>
      </c>
      <c r="O29" s="19">
        <v>1.7347234759768071E-17</v>
      </c>
      <c r="P29" s="19">
        <v>-3.8857805861880479E-16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-4.4062499999999449E-3</v>
      </c>
      <c r="W29" s="19">
        <v>2.353124999999999E-2</v>
      </c>
      <c r="X29" s="19">
        <v>-1.256249999999998E-2</v>
      </c>
      <c r="Y29" s="19">
        <v>7.5000000000000011E-2</v>
      </c>
      <c r="Z29" s="19">
        <v>2.500000000000005E-2</v>
      </c>
      <c r="AA29" s="19">
        <v>0.45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0.32798437499999999</v>
      </c>
      <c r="AH29" s="19">
        <v>0.112328125</v>
      </c>
      <c r="AI29" s="19">
        <v>0.47315625</v>
      </c>
      <c r="AJ29" s="19">
        <v>0</v>
      </c>
      <c r="AK29" s="19">
        <v>32</v>
      </c>
      <c r="AL29" s="19">
        <v>26</v>
      </c>
      <c r="AM29" s="19">
        <v>12</v>
      </c>
      <c r="AN29" s="19">
        <v>10</v>
      </c>
      <c r="AO29" s="19">
        <v>0</v>
      </c>
      <c r="AP29" s="19">
        <v>0</v>
      </c>
      <c r="AQ29" s="19">
        <v>0</v>
      </c>
      <c r="AR29" s="19">
        <v>0</v>
      </c>
      <c r="AS29" s="19" t="s">
        <v>124</v>
      </c>
      <c r="AT29" s="19">
        <v>1</v>
      </c>
      <c r="AU29" s="19">
        <v>0</v>
      </c>
      <c r="AV29" s="19">
        <v>0</v>
      </c>
      <c r="AW29" s="19">
        <v>1</v>
      </c>
      <c r="AX29" s="19">
        <v>1</v>
      </c>
      <c r="AY29" s="19">
        <v>0.1</v>
      </c>
      <c r="AZ29" s="19">
        <v>0.1</v>
      </c>
      <c r="BA29" s="19">
        <v>0.1</v>
      </c>
      <c r="BB29" s="19">
        <v>0.1</v>
      </c>
      <c r="BC29" s="19">
        <v>0</v>
      </c>
      <c r="BD29" s="19">
        <v>1</v>
      </c>
      <c r="BE29" s="19">
        <v>45</v>
      </c>
      <c r="BF29" s="19">
        <v>1</v>
      </c>
      <c r="BG29" s="19">
        <v>5</v>
      </c>
      <c r="BH29" s="19" t="s">
        <v>89</v>
      </c>
      <c r="BI29" s="19">
        <v>5</v>
      </c>
      <c r="BJ29" s="19">
        <v>2</v>
      </c>
      <c r="BK29" s="19">
        <v>0.05</v>
      </c>
      <c r="BL29" s="19">
        <v>4</v>
      </c>
      <c r="BM29" s="19">
        <v>6</v>
      </c>
      <c r="BN29" s="19">
        <v>0.5</v>
      </c>
      <c r="BO29" s="19">
        <v>10</v>
      </c>
      <c r="BP29" s="19">
        <v>1</v>
      </c>
      <c r="BQ29" s="19">
        <v>1</v>
      </c>
      <c r="BR29" s="19">
        <v>1</v>
      </c>
      <c r="BS29" s="19">
        <v>1</v>
      </c>
      <c r="BT29" s="19">
        <v>0</v>
      </c>
      <c r="BU29" s="19">
        <v>0</v>
      </c>
      <c r="BV29" s="19">
        <v>0</v>
      </c>
      <c r="BW29" s="19">
        <v>0</v>
      </c>
      <c r="BX29" s="19">
        <v>1</v>
      </c>
      <c r="BY29" s="19">
        <v>1</v>
      </c>
      <c r="BZ29" s="19">
        <v>1</v>
      </c>
      <c r="CA29" s="19">
        <v>1</v>
      </c>
    </row>
    <row r="30" spans="1:79" x14ac:dyDescent="0.3">
      <c r="A30" s="26">
        <v>28</v>
      </c>
      <c r="B30" s="19">
        <v>80</v>
      </c>
      <c r="C30" s="19">
        <v>9.8000049591064453E-2</v>
      </c>
      <c r="D30" s="19">
        <v>1.633334159851074E-3</v>
      </c>
      <c r="E30" s="19">
        <v>5</v>
      </c>
      <c r="F30" s="19">
        <v>6.5205130046454033E-3</v>
      </c>
      <c r="G30" s="19">
        <v>4.2093645601207009E-3</v>
      </c>
      <c r="H30" s="19">
        <v>3.5054059813023078E-2</v>
      </c>
      <c r="I30" s="19">
        <v>5.973329395111208E-3</v>
      </c>
      <c r="J30" s="19">
        <v>4.2093645601207009E-3</v>
      </c>
      <c r="K30" s="19">
        <f t="shared" si="0"/>
        <v>4.2093645601207009E-3</v>
      </c>
      <c r="L30" s="19">
        <v>4.2491956959522801E-3</v>
      </c>
      <c r="M30" s="19">
        <v>4.2343461714886236E-3</v>
      </c>
      <c r="N30" s="19">
        <v>0</v>
      </c>
      <c r="O30" s="19">
        <v>6.9388939039072284E-18</v>
      </c>
      <c r="P30" s="19">
        <v>3.3306690738754701E-16</v>
      </c>
      <c r="Q30" s="19">
        <v>0</v>
      </c>
      <c r="R30" s="19">
        <v>-9.375E-2</v>
      </c>
      <c r="S30" s="19">
        <v>-5.6250000000000001E-2</v>
      </c>
      <c r="T30" s="19">
        <v>-9.7500000000000003E-2</v>
      </c>
      <c r="U30" s="19">
        <v>0</v>
      </c>
      <c r="V30" s="19">
        <v>1.5000000000000009E-3</v>
      </c>
      <c r="W30" s="19">
        <v>8.2499999999999657E-3</v>
      </c>
      <c r="X30" s="19">
        <v>-6.0000000000001164E-3</v>
      </c>
      <c r="Y30" s="19">
        <v>0.15</v>
      </c>
      <c r="Z30" s="19">
        <v>5.0000000000000017E-2</v>
      </c>
      <c r="AA30" s="19">
        <v>-0.3</v>
      </c>
      <c r="AB30" s="19">
        <v>0</v>
      </c>
      <c r="AC30" s="19">
        <v>-9.375E-2</v>
      </c>
      <c r="AD30" s="19">
        <v>-5.6250000000000001E-2</v>
      </c>
      <c r="AE30" s="19">
        <v>-9.7500000000000003E-2</v>
      </c>
      <c r="AF30" s="19">
        <v>0</v>
      </c>
      <c r="AG30" s="19">
        <v>0.15628125000000001</v>
      </c>
      <c r="AH30" s="19">
        <v>6.1343750000000002E-2</v>
      </c>
      <c r="AI30" s="19">
        <v>-0.29043750000000002</v>
      </c>
      <c r="AJ30" s="19">
        <v>0</v>
      </c>
      <c r="AK30" s="19">
        <v>20</v>
      </c>
      <c r="AL30" s="19">
        <v>8</v>
      </c>
      <c r="AM30" s="19">
        <v>28</v>
      </c>
      <c r="AN30" s="19">
        <v>24</v>
      </c>
      <c r="AO30" s="19">
        <v>0</v>
      </c>
      <c r="AP30" s="19">
        <v>0</v>
      </c>
      <c r="AQ30" s="19">
        <v>0</v>
      </c>
      <c r="AR30" s="19">
        <v>0</v>
      </c>
      <c r="AS30" s="19" t="s">
        <v>125</v>
      </c>
      <c r="AT30" s="19">
        <v>1</v>
      </c>
      <c r="AU30" s="19">
        <v>0</v>
      </c>
      <c r="AV30" s="19">
        <v>0</v>
      </c>
      <c r="AW30" s="19">
        <v>1</v>
      </c>
      <c r="AX30" s="19">
        <v>1</v>
      </c>
      <c r="AY30" s="19">
        <v>0.1</v>
      </c>
      <c r="AZ30" s="19">
        <v>0.1</v>
      </c>
      <c r="BA30" s="19">
        <v>0.1</v>
      </c>
      <c r="BB30" s="19">
        <v>0.1</v>
      </c>
      <c r="BC30" s="19">
        <v>0</v>
      </c>
      <c r="BD30" s="19">
        <v>1</v>
      </c>
      <c r="BE30" s="19">
        <v>45</v>
      </c>
      <c r="BF30" s="19">
        <v>1</v>
      </c>
      <c r="BG30" s="19">
        <v>5</v>
      </c>
      <c r="BH30" s="19" t="s">
        <v>89</v>
      </c>
      <c r="BI30" s="19">
        <v>5</v>
      </c>
      <c r="BJ30" s="19">
        <v>2</v>
      </c>
      <c r="BK30" s="19">
        <v>0.05</v>
      </c>
      <c r="BL30" s="19">
        <v>4</v>
      </c>
      <c r="BM30" s="19">
        <v>6</v>
      </c>
      <c r="BN30" s="19">
        <v>0.5</v>
      </c>
      <c r="BO30" s="19">
        <v>10</v>
      </c>
      <c r="BP30" s="19">
        <v>1</v>
      </c>
      <c r="BQ30" s="19">
        <v>1</v>
      </c>
      <c r="BR30" s="19">
        <v>1</v>
      </c>
      <c r="BS30" s="19">
        <v>1</v>
      </c>
      <c r="BT30" s="19">
        <v>0</v>
      </c>
      <c r="BU30" s="19">
        <v>0</v>
      </c>
      <c r="BV30" s="19">
        <v>0</v>
      </c>
      <c r="BW30" s="19">
        <v>0</v>
      </c>
      <c r="BX30" s="19">
        <v>1</v>
      </c>
      <c r="BY30" s="19">
        <v>1</v>
      </c>
      <c r="BZ30" s="19">
        <v>1</v>
      </c>
      <c r="CA30" s="19">
        <v>1</v>
      </c>
    </row>
    <row r="31" spans="1:79" x14ac:dyDescent="0.3">
      <c r="A31" s="26">
        <v>29</v>
      </c>
      <c r="B31" s="19">
        <v>80</v>
      </c>
      <c r="C31" s="19">
        <v>7.9999923706054688E-2</v>
      </c>
      <c r="D31" s="19">
        <v>1.333332061767578E-3</v>
      </c>
      <c r="E31" s="19">
        <v>4</v>
      </c>
      <c r="F31" s="19">
        <v>6.5205130046454103E-3</v>
      </c>
      <c r="G31" s="19">
        <v>1.5279812048909521E-2</v>
      </c>
      <c r="H31" s="19">
        <v>2.798391697698879E-2</v>
      </c>
      <c r="I31" s="19">
        <v>1.8660567967642351E-2</v>
      </c>
      <c r="J31" s="19">
        <v>1.5279812048909521E-2</v>
      </c>
      <c r="K31" s="19">
        <f t="shared" si="0"/>
        <v>1.5279812048909521E-2</v>
      </c>
      <c r="L31" s="19">
        <v>1.5279812048909521E-2</v>
      </c>
      <c r="N31" s="19">
        <v>5.5511151231257827E-17</v>
      </c>
      <c r="O31" s="19">
        <v>2.775557561562891E-17</v>
      </c>
      <c r="P31" s="19">
        <v>0</v>
      </c>
      <c r="Q31" s="19">
        <v>0</v>
      </c>
      <c r="R31" s="19">
        <v>-7.3749999999999996E-2</v>
      </c>
      <c r="S31" s="19">
        <v>-3.6249999999999998E-2</v>
      </c>
      <c r="T31" s="19">
        <v>-5.7500000000000002E-2</v>
      </c>
      <c r="U31" s="19">
        <v>0</v>
      </c>
      <c r="V31" s="19">
        <v>-3.562499999999913E-3</v>
      </c>
      <c r="W31" s="19">
        <v>-3.3937500000000058E-2</v>
      </c>
      <c r="X31" s="19">
        <v>-1.5374999999999989E-2</v>
      </c>
      <c r="Y31" s="19">
        <v>0.25</v>
      </c>
      <c r="Z31" s="19">
        <v>0.15</v>
      </c>
      <c r="AA31" s="19">
        <v>-0.1</v>
      </c>
      <c r="AB31" s="19">
        <v>0</v>
      </c>
      <c r="AC31" s="19">
        <v>-7.3749999999999996E-2</v>
      </c>
      <c r="AD31" s="19">
        <v>-3.6249999999999998E-2</v>
      </c>
      <c r="AE31" s="19">
        <v>-5.7500000000000002E-2</v>
      </c>
      <c r="AF31" s="19">
        <v>0</v>
      </c>
      <c r="AG31" s="19">
        <v>0.25309375000000001</v>
      </c>
      <c r="AH31" s="19">
        <v>0.15815625</v>
      </c>
      <c r="AI31" s="19">
        <v>-9.6812499999999996E-2</v>
      </c>
      <c r="AJ31" s="19">
        <v>0</v>
      </c>
      <c r="AK31" s="19">
        <v>28</v>
      </c>
      <c r="AL31" s="19">
        <v>8</v>
      </c>
      <c r="AM31" s="19">
        <v>28</v>
      </c>
      <c r="AN31" s="19">
        <v>16</v>
      </c>
      <c r="AO31" s="19">
        <v>0</v>
      </c>
      <c r="AP31" s="19">
        <v>0</v>
      </c>
      <c r="AQ31" s="19">
        <v>0</v>
      </c>
      <c r="AR31" s="19">
        <v>0</v>
      </c>
      <c r="AS31" s="19" t="s">
        <v>126</v>
      </c>
      <c r="AT31" s="19">
        <v>1</v>
      </c>
      <c r="AU31" s="19">
        <v>0</v>
      </c>
      <c r="AV31" s="19">
        <v>0</v>
      </c>
      <c r="AW31" s="19">
        <v>1</v>
      </c>
      <c r="AX31" s="19">
        <v>1</v>
      </c>
      <c r="AY31" s="19">
        <v>0.1</v>
      </c>
      <c r="AZ31" s="19">
        <v>0.1</v>
      </c>
      <c r="BA31" s="19">
        <v>0.1</v>
      </c>
      <c r="BB31" s="19">
        <v>0.1</v>
      </c>
      <c r="BC31" s="19">
        <v>0</v>
      </c>
      <c r="BD31" s="19">
        <v>1</v>
      </c>
      <c r="BE31" s="19">
        <v>45</v>
      </c>
      <c r="BF31" s="19">
        <v>1</v>
      </c>
      <c r="BG31" s="19">
        <v>5</v>
      </c>
      <c r="BH31" s="19" t="s">
        <v>89</v>
      </c>
      <c r="BI31" s="19">
        <v>5</v>
      </c>
      <c r="BJ31" s="19">
        <v>2</v>
      </c>
      <c r="BK31" s="19">
        <v>0.05</v>
      </c>
      <c r="BL31" s="19">
        <v>4</v>
      </c>
      <c r="BM31" s="19">
        <v>6</v>
      </c>
      <c r="BN31" s="19">
        <v>0.5</v>
      </c>
      <c r="BO31" s="19">
        <v>10</v>
      </c>
      <c r="BP31" s="19">
        <v>1</v>
      </c>
      <c r="BQ31" s="19">
        <v>1</v>
      </c>
      <c r="BR31" s="19">
        <v>1</v>
      </c>
      <c r="BS31" s="19">
        <v>1</v>
      </c>
      <c r="BT31" s="19">
        <v>0</v>
      </c>
      <c r="BU31" s="19">
        <v>0</v>
      </c>
      <c r="BV31" s="19">
        <v>0</v>
      </c>
      <c r="BW31" s="19">
        <v>0</v>
      </c>
      <c r="BX31" s="19">
        <v>1</v>
      </c>
      <c r="BY31" s="19">
        <v>1</v>
      </c>
      <c r="BZ31" s="19">
        <v>1</v>
      </c>
      <c r="CA31" s="19">
        <v>1</v>
      </c>
    </row>
    <row r="32" spans="1:79" x14ac:dyDescent="0.3">
      <c r="A32" s="26">
        <v>30</v>
      </c>
      <c r="B32" s="19">
        <v>80</v>
      </c>
      <c r="C32" s="19">
        <v>9.3999862670898438E-2</v>
      </c>
      <c r="D32" s="19">
        <v>1.5666643778483071E-3</v>
      </c>
      <c r="E32" s="19">
        <v>5</v>
      </c>
      <c r="F32" s="19">
        <v>7.8646695635449307E-3</v>
      </c>
      <c r="G32" s="19">
        <v>9.5364227766495356E-3</v>
      </c>
      <c r="H32" s="19">
        <v>2.839206535284108E-2</v>
      </c>
      <c r="I32" s="19">
        <v>1.2908254989540629E-2</v>
      </c>
      <c r="J32" s="19">
        <v>1.4447642541259119E-2</v>
      </c>
      <c r="K32" s="19">
        <f t="shared" si="0"/>
        <v>1.2908254989540629E-2</v>
      </c>
      <c r="L32" s="19">
        <v>9.5364227766495356E-3</v>
      </c>
      <c r="M32" s="19">
        <v>9.5364227766495356E-3</v>
      </c>
      <c r="N32" s="19">
        <v>0</v>
      </c>
      <c r="O32" s="19">
        <v>-6.9388939039072284E-18</v>
      </c>
      <c r="P32" s="19">
        <v>0</v>
      </c>
      <c r="Q32" s="19">
        <v>0</v>
      </c>
      <c r="R32" s="19">
        <v>-7.6249999999999998E-2</v>
      </c>
      <c r="S32" s="19">
        <v>-0.12375</v>
      </c>
      <c r="T32" s="19">
        <v>2.2499999999999999E-2</v>
      </c>
      <c r="U32" s="19">
        <v>0</v>
      </c>
      <c r="V32" s="19">
        <v>-2.0812500000000012E-2</v>
      </c>
      <c r="W32" s="19">
        <v>-1.499999999999974E-3</v>
      </c>
      <c r="X32" s="19">
        <v>1.0500000000000001E-2</v>
      </c>
      <c r="Y32" s="19">
        <v>0.15</v>
      </c>
      <c r="Z32" s="19">
        <v>0.05</v>
      </c>
      <c r="AA32" s="19">
        <v>-0.1</v>
      </c>
      <c r="AB32" s="19">
        <v>0</v>
      </c>
      <c r="AC32" s="19">
        <v>-7.6249999999999998E-2</v>
      </c>
      <c r="AD32" s="19">
        <v>-0.12375</v>
      </c>
      <c r="AE32" s="19">
        <v>2.2499999999999999E-2</v>
      </c>
      <c r="AF32" s="19">
        <v>0</v>
      </c>
      <c r="AG32" s="19">
        <v>0.14728125</v>
      </c>
      <c r="AH32" s="19">
        <v>4.596875000000001E-2</v>
      </c>
      <c r="AI32" s="19">
        <v>-9.3812500000000007E-2</v>
      </c>
      <c r="AJ32" s="19">
        <v>0</v>
      </c>
      <c r="AK32" s="19">
        <v>24</v>
      </c>
      <c r="AL32" s="19">
        <v>12</v>
      </c>
      <c r="AM32" s="19">
        <v>24</v>
      </c>
      <c r="AN32" s="19">
        <v>20</v>
      </c>
      <c r="AO32" s="19">
        <v>0</v>
      </c>
      <c r="AP32" s="19">
        <v>0</v>
      </c>
      <c r="AQ32" s="19">
        <v>0</v>
      </c>
      <c r="AR32" s="19">
        <v>0</v>
      </c>
      <c r="AS32" s="19" t="s">
        <v>127</v>
      </c>
      <c r="AT32" s="19">
        <v>1</v>
      </c>
      <c r="AU32" s="19">
        <v>0</v>
      </c>
      <c r="AV32" s="19">
        <v>0</v>
      </c>
      <c r="AW32" s="19">
        <v>1</v>
      </c>
      <c r="AX32" s="19">
        <v>1</v>
      </c>
      <c r="AY32" s="19">
        <v>0.1</v>
      </c>
      <c r="AZ32" s="19">
        <v>0.1</v>
      </c>
      <c r="BA32" s="19">
        <v>0.1</v>
      </c>
      <c r="BB32" s="19">
        <v>0.1</v>
      </c>
      <c r="BC32" s="19">
        <v>0</v>
      </c>
      <c r="BD32" s="19">
        <v>1</v>
      </c>
      <c r="BE32" s="19">
        <v>45</v>
      </c>
      <c r="BF32" s="19">
        <v>1</v>
      </c>
      <c r="BG32" s="19">
        <v>5</v>
      </c>
      <c r="BH32" s="19" t="s">
        <v>89</v>
      </c>
      <c r="BI32" s="19">
        <v>5</v>
      </c>
      <c r="BJ32" s="19">
        <v>2</v>
      </c>
      <c r="BK32" s="19">
        <v>0.05</v>
      </c>
      <c r="BL32" s="19">
        <v>4</v>
      </c>
      <c r="BM32" s="19">
        <v>6</v>
      </c>
      <c r="BN32" s="19">
        <v>0.5</v>
      </c>
      <c r="BO32" s="19">
        <v>10</v>
      </c>
      <c r="BP32" s="19">
        <v>1</v>
      </c>
      <c r="BQ32" s="19">
        <v>1</v>
      </c>
      <c r="BR32" s="19">
        <v>1</v>
      </c>
      <c r="BS32" s="19">
        <v>1</v>
      </c>
      <c r="BT32" s="19">
        <v>0</v>
      </c>
      <c r="BU32" s="19">
        <v>0</v>
      </c>
      <c r="BV32" s="19">
        <v>0</v>
      </c>
      <c r="BW32" s="19">
        <v>0</v>
      </c>
      <c r="BX32" s="19">
        <v>1</v>
      </c>
      <c r="BY32" s="19">
        <v>1</v>
      </c>
      <c r="BZ32" s="19">
        <v>1</v>
      </c>
      <c r="CA32" s="19">
        <v>1</v>
      </c>
    </row>
    <row r="33" spans="1:79" x14ac:dyDescent="0.3">
      <c r="A33" s="26">
        <v>31</v>
      </c>
      <c r="B33" s="19">
        <v>80</v>
      </c>
      <c r="C33" s="19">
        <v>9.4999790191650391E-2</v>
      </c>
      <c r="D33" s="19">
        <v>1.583329836527506E-3</v>
      </c>
      <c r="E33" s="19">
        <v>5</v>
      </c>
      <c r="F33" s="19">
        <v>0.14352478961620191</v>
      </c>
      <c r="G33" s="19">
        <v>1.166914501206065E-2</v>
      </c>
      <c r="H33" s="19">
        <v>4.2705260306108668E-2</v>
      </c>
      <c r="I33" s="19">
        <v>1.4661712734619369E-2</v>
      </c>
      <c r="J33" s="19">
        <v>1.166914501206065E-2</v>
      </c>
      <c r="K33" s="19">
        <f t="shared" si="0"/>
        <v>1.166914501206065E-2</v>
      </c>
      <c r="L33" s="19">
        <v>1.243958054206408E-2</v>
      </c>
      <c r="M33" s="19">
        <v>1.4118637947762519E-2</v>
      </c>
      <c r="N33" s="19">
        <v>2.775557561562891E-17</v>
      </c>
      <c r="O33" s="19">
        <v>0</v>
      </c>
      <c r="P33" s="19">
        <v>0</v>
      </c>
      <c r="Q33" s="19">
        <v>0</v>
      </c>
      <c r="R33" s="19">
        <v>-0.14374999999999999</v>
      </c>
      <c r="S33" s="19">
        <v>-8.3750000000000005E-2</v>
      </c>
      <c r="T33" s="19">
        <v>-6.25E-2</v>
      </c>
      <c r="U33" s="19">
        <v>0</v>
      </c>
      <c r="V33" s="19">
        <v>-1.396875000000003E-2</v>
      </c>
      <c r="W33" s="19">
        <v>9.3749999999989675E-5</v>
      </c>
      <c r="X33" s="19">
        <v>-2.4937499999999991E-2</v>
      </c>
      <c r="Y33" s="19">
        <v>0.25</v>
      </c>
      <c r="Z33" s="19">
        <v>5.0000000000000017E-2</v>
      </c>
      <c r="AA33" s="19">
        <v>0.1</v>
      </c>
      <c r="AB33" s="19">
        <v>0</v>
      </c>
      <c r="AC33" s="19">
        <v>-0.14374999999999999</v>
      </c>
      <c r="AD33" s="19">
        <v>-8.3750000000000005E-2</v>
      </c>
      <c r="AE33" s="19">
        <v>-6.25E-2</v>
      </c>
      <c r="AF33" s="19">
        <v>0</v>
      </c>
      <c r="AG33" s="19">
        <v>0.24559375</v>
      </c>
      <c r="AH33" s="19">
        <v>3.7343750000000023E-2</v>
      </c>
      <c r="AI33" s="19">
        <v>0.1178125</v>
      </c>
      <c r="AJ33" s="19">
        <v>0</v>
      </c>
      <c r="AK33" s="19">
        <v>32</v>
      </c>
      <c r="AL33" s="19">
        <v>12</v>
      </c>
      <c r="AM33" s="19">
        <v>20</v>
      </c>
      <c r="AN33" s="19">
        <v>16</v>
      </c>
      <c r="AO33" s="19">
        <v>0</v>
      </c>
      <c r="AP33" s="19">
        <v>0</v>
      </c>
      <c r="AQ33" s="19">
        <v>0</v>
      </c>
      <c r="AR33" s="19">
        <v>0</v>
      </c>
      <c r="AS33" s="19" t="s">
        <v>128</v>
      </c>
      <c r="AT33" s="19">
        <v>1</v>
      </c>
      <c r="AU33" s="19">
        <v>0</v>
      </c>
      <c r="AV33" s="19">
        <v>0</v>
      </c>
      <c r="AW33" s="19">
        <v>1</v>
      </c>
      <c r="AX33" s="19">
        <v>1</v>
      </c>
      <c r="AY33" s="19">
        <v>0.1</v>
      </c>
      <c r="AZ33" s="19">
        <v>0.1</v>
      </c>
      <c r="BA33" s="19">
        <v>0.1</v>
      </c>
      <c r="BB33" s="19">
        <v>0.1</v>
      </c>
      <c r="BC33" s="19">
        <v>0</v>
      </c>
      <c r="BD33" s="19">
        <v>1</v>
      </c>
      <c r="BE33" s="19">
        <v>45</v>
      </c>
      <c r="BF33" s="19">
        <v>1</v>
      </c>
      <c r="BG33" s="19">
        <v>5</v>
      </c>
      <c r="BH33" s="19" t="s">
        <v>89</v>
      </c>
      <c r="BI33" s="19">
        <v>5</v>
      </c>
      <c r="BJ33" s="19">
        <v>2</v>
      </c>
      <c r="BK33" s="19">
        <v>0.05</v>
      </c>
      <c r="BL33" s="19">
        <v>4</v>
      </c>
      <c r="BM33" s="19">
        <v>6</v>
      </c>
      <c r="BN33" s="19">
        <v>0.5</v>
      </c>
      <c r="BO33" s="19">
        <v>10</v>
      </c>
      <c r="BP33" s="19">
        <v>1</v>
      </c>
      <c r="BQ33" s="19">
        <v>1</v>
      </c>
      <c r="BR33" s="19">
        <v>1</v>
      </c>
      <c r="BS33" s="19">
        <v>1</v>
      </c>
      <c r="BT33" s="19">
        <v>0</v>
      </c>
      <c r="BU33" s="19">
        <v>0</v>
      </c>
      <c r="BV33" s="19">
        <v>0</v>
      </c>
      <c r="BW33" s="19">
        <v>0</v>
      </c>
      <c r="BX33" s="19">
        <v>1</v>
      </c>
      <c r="BY33" s="19">
        <v>1</v>
      </c>
      <c r="BZ33" s="19">
        <v>1</v>
      </c>
      <c r="CA33" s="19">
        <v>1</v>
      </c>
    </row>
    <row r="34" spans="1:79" x14ac:dyDescent="0.3">
      <c r="A34" s="26">
        <v>32</v>
      </c>
      <c r="B34" s="19">
        <v>80</v>
      </c>
      <c r="C34" s="19">
        <v>9.2999935150146484E-2</v>
      </c>
      <c r="D34" s="19">
        <v>1.5499989191691079E-3</v>
      </c>
      <c r="E34" s="19">
        <v>5</v>
      </c>
      <c r="F34" s="19">
        <v>5.2500000000000324E-3</v>
      </c>
      <c r="G34" s="19">
        <v>5.4175279763929319E-3</v>
      </c>
      <c r="H34" s="19">
        <v>4.1851404266314618E-2</v>
      </c>
      <c r="I34" s="19">
        <v>1.678447943786162E-2</v>
      </c>
      <c r="J34" s="19">
        <v>8.2944470317496428E-3</v>
      </c>
      <c r="K34" s="19">
        <f t="shared" si="0"/>
        <v>8.2944470317496428E-3</v>
      </c>
      <c r="L34" s="19">
        <v>1.425483059571386E-2</v>
      </c>
      <c r="M34" s="19">
        <v>5.4175279763929319E-3</v>
      </c>
      <c r="N34" s="19">
        <v>-2.775557561562891E-17</v>
      </c>
      <c r="O34" s="19">
        <v>-1.040834085586085E-17</v>
      </c>
      <c r="P34" s="19">
        <v>5.5511151231257827E-17</v>
      </c>
      <c r="Q34" s="19">
        <v>0</v>
      </c>
      <c r="R34" s="19">
        <v>8.7500000000000008E-2</v>
      </c>
      <c r="S34" s="19">
        <v>1.249999999999999E-2</v>
      </c>
      <c r="T34" s="19">
        <v>-6.5000000000000002E-2</v>
      </c>
      <c r="U34" s="19">
        <v>0</v>
      </c>
      <c r="V34" s="19">
        <v>-1.1625000000000021E-2</v>
      </c>
      <c r="W34" s="19">
        <v>5.4374999999999753E-3</v>
      </c>
      <c r="X34" s="19">
        <v>-3.3750000000000451E-3</v>
      </c>
      <c r="Y34" s="19">
        <v>0.2</v>
      </c>
      <c r="Z34" s="19">
        <v>2.775557561562891E-17</v>
      </c>
      <c r="AA34" s="19">
        <v>0.2</v>
      </c>
      <c r="AB34" s="19">
        <v>0</v>
      </c>
      <c r="AC34" s="19">
        <v>8.7500000000000008E-2</v>
      </c>
      <c r="AD34" s="19">
        <v>1.249999999999999E-2</v>
      </c>
      <c r="AE34" s="19">
        <v>-6.5000000000000002E-2</v>
      </c>
      <c r="AF34" s="19">
        <v>0</v>
      </c>
      <c r="AG34" s="19">
        <v>0.18725</v>
      </c>
      <c r="AH34" s="19">
        <v>-5.2499999999999856E-3</v>
      </c>
      <c r="AI34" s="19">
        <v>0.20749999999999999</v>
      </c>
      <c r="AJ34" s="19">
        <v>0</v>
      </c>
      <c r="AK34" s="19">
        <v>32</v>
      </c>
      <c r="AL34" s="19">
        <v>16</v>
      </c>
      <c r="AM34" s="19">
        <v>16</v>
      </c>
      <c r="AN34" s="19">
        <v>16</v>
      </c>
      <c r="AO34" s="19">
        <v>0</v>
      </c>
      <c r="AP34" s="19">
        <v>0</v>
      </c>
      <c r="AQ34" s="19">
        <v>0</v>
      </c>
      <c r="AR34" s="19">
        <v>0</v>
      </c>
      <c r="AS34" s="19" t="s">
        <v>129</v>
      </c>
      <c r="AT34" s="19">
        <v>1</v>
      </c>
      <c r="AU34" s="19">
        <v>0</v>
      </c>
      <c r="AV34" s="19">
        <v>0</v>
      </c>
      <c r="AW34" s="19">
        <v>1</v>
      </c>
      <c r="AX34" s="19">
        <v>1</v>
      </c>
      <c r="AY34" s="19">
        <v>0.1</v>
      </c>
      <c r="AZ34" s="19">
        <v>0.1</v>
      </c>
      <c r="BA34" s="19">
        <v>0.1</v>
      </c>
      <c r="BB34" s="19">
        <v>0.1</v>
      </c>
      <c r="BC34" s="19">
        <v>0</v>
      </c>
      <c r="BD34" s="19">
        <v>1</v>
      </c>
      <c r="BE34" s="19">
        <v>45</v>
      </c>
      <c r="BF34" s="19">
        <v>1</v>
      </c>
      <c r="BG34" s="19">
        <v>5</v>
      </c>
      <c r="BH34" s="19" t="s">
        <v>89</v>
      </c>
      <c r="BI34" s="19">
        <v>5</v>
      </c>
      <c r="BJ34" s="19">
        <v>2</v>
      </c>
      <c r="BK34" s="19">
        <v>0.05</v>
      </c>
      <c r="BL34" s="19">
        <v>4</v>
      </c>
      <c r="BM34" s="19">
        <v>6</v>
      </c>
      <c r="BN34" s="19">
        <v>0.5</v>
      </c>
      <c r="BO34" s="19">
        <v>10</v>
      </c>
      <c r="BP34" s="19">
        <v>1</v>
      </c>
      <c r="BQ34" s="19">
        <v>1</v>
      </c>
      <c r="BR34" s="19">
        <v>1</v>
      </c>
      <c r="BS34" s="19">
        <v>1</v>
      </c>
      <c r="BT34" s="19">
        <v>0</v>
      </c>
      <c r="BU34" s="19">
        <v>0</v>
      </c>
      <c r="BV34" s="19">
        <v>0</v>
      </c>
      <c r="BW34" s="19">
        <v>0</v>
      </c>
      <c r="BX34" s="19">
        <v>1</v>
      </c>
      <c r="BY34" s="19">
        <v>1</v>
      </c>
      <c r="BZ34" s="19">
        <v>1</v>
      </c>
      <c r="CA34" s="19">
        <v>1</v>
      </c>
    </row>
    <row r="35" spans="1:79" x14ac:dyDescent="0.3">
      <c r="A35" s="26">
        <v>33</v>
      </c>
      <c r="B35" s="19">
        <v>80</v>
      </c>
      <c r="C35" s="19">
        <v>9.2000007629394531E-2</v>
      </c>
      <c r="D35" s="19">
        <v>1.533333460489909E-3</v>
      </c>
      <c r="E35" s="19">
        <v>5</v>
      </c>
      <c r="F35" s="19">
        <v>1.110223024625157E-16</v>
      </c>
      <c r="G35" s="19">
        <v>1.2275523474072261E-2</v>
      </c>
      <c r="H35" s="19">
        <v>1.9904680079380819E-2</v>
      </c>
      <c r="I35" s="19">
        <v>1.421644898963873E-2</v>
      </c>
      <c r="J35" s="19">
        <v>1.334568926189275E-2</v>
      </c>
      <c r="K35" s="19">
        <f t="shared" si="0"/>
        <v>1.334568926189275E-2</v>
      </c>
      <c r="L35" s="19">
        <v>1.4050724236227091E-2</v>
      </c>
      <c r="M35" s="19">
        <v>1.2275523474072261E-2</v>
      </c>
      <c r="N35" s="19">
        <v>-2.775557561562891E-17</v>
      </c>
      <c r="O35" s="19">
        <v>-2.775557561562891E-17</v>
      </c>
      <c r="P35" s="19">
        <v>0</v>
      </c>
      <c r="Q35" s="19">
        <v>0</v>
      </c>
      <c r="R35" s="19">
        <v>0.05</v>
      </c>
      <c r="S35" s="19">
        <v>-9.999999999999995E-3</v>
      </c>
      <c r="T35" s="19">
        <v>0.02</v>
      </c>
      <c r="U35" s="19">
        <v>0</v>
      </c>
      <c r="V35" s="19">
        <v>-7.0312500000000167E-3</v>
      </c>
      <c r="W35" s="19">
        <v>2.896874999999989E-2</v>
      </c>
      <c r="X35" s="19">
        <v>-3.9375000000000018E-3</v>
      </c>
      <c r="Y35" s="19">
        <v>0.1</v>
      </c>
      <c r="Z35" s="19">
        <v>-9.9999999999999978E-2</v>
      </c>
      <c r="AA35" s="19">
        <v>0</v>
      </c>
      <c r="AB35" s="19">
        <v>0</v>
      </c>
      <c r="AC35" s="19">
        <v>0.05</v>
      </c>
      <c r="AD35" s="19">
        <v>-9.999999999999995E-3</v>
      </c>
      <c r="AE35" s="19">
        <v>0.02</v>
      </c>
      <c r="AF35" s="19">
        <v>0</v>
      </c>
      <c r="AG35" s="19">
        <v>0.1001875</v>
      </c>
      <c r="AH35" s="19">
        <v>-9.9062499999999984E-2</v>
      </c>
      <c r="AI35" s="19">
        <v>3.375E-3</v>
      </c>
      <c r="AJ35" s="19">
        <v>0</v>
      </c>
      <c r="AK35" s="19">
        <v>24</v>
      </c>
      <c r="AL35" s="19">
        <v>16</v>
      </c>
      <c r="AM35" s="19">
        <v>16</v>
      </c>
      <c r="AN35" s="19">
        <v>24</v>
      </c>
      <c r="AO35" s="19">
        <v>0</v>
      </c>
      <c r="AP35" s="19">
        <v>0</v>
      </c>
      <c r="AQ35" s="19">
        <v>0</v>
      </c>
      <c r="AR35" s="19">
        <v>0</v>
      </c>
      <c r="AS35" s="19" t="s">
        <v>130</v>
      </c>
      <c r="AT35" s="19">
        <v>1</v>
      </c>
      <c r="AU35" s="19">
        <v>0</v>
      </c>
      <c r="AV35" s="19">
        <v>0</v>
      </c>
      <c r="AW35" s="19">
        <v>1</v>
      </c>
      <c r="AX35" s="19">
        <v>1</v>
      </c>
      <c r="AY35" s="19">
        <v>0.1</v>
      </c>
      <c r="AZ35" s="19">
        <v>0.1</v>
      </c>
      <c r="BA35" s="19">
        <v>0.1</v>
      </c>
      <c r="BB35" s="19">
        <v>0.1</v>
      </c>
      <c r="BC35" s="19">
        <v>0</v>
      </c>
      <c r="BD35" s="19">
        <v>1</v>
      </c>
      <c r="BE35" s="19">
        <v>45</v>
      </c>
      <c r="BF35" s="19">
        <v>1</v>
      </c>
      <c r="BG35" s="19">
        <v>5</v>
      </c>
      <c r="BH35" s="19" t="s">
        <v>89</v>
      </c>
      <c r="BI35" s="19">
        <v>5</v>
      </c>
      <c r="BJ35" s="19">
        <v>2</v>
      </c>
      <c r="BK35" s="19">
        <v>0.05</v>
      </c>
      <c r="BL35" s="19">
        <v>4</v>
      </c>
      <c r="BM35" s="19">
        <v>6</v>
      </c>
      <c r="BN35" s="19">
        <v>0.5</v>
      </c>
      <c r="BO35" s="19">
        <v>10</v>
      </c>
      <c r="BP35" s="19">
        <v>1</v>
      </c>
      <c r="BQ35" s="19">
        <v>1</v>
      </c>
      <c r="BR35" s="19">
        <v>1</v>
      </c>
      <c r="BS35" s="19">
        <v>1</v>
      </c>
      <c r="BT35" s="19">
        <v>0</v>
      </c>
      <c r="BU35" s="19">
        <v>0</v>
      </c>
      <c r="BV35" s="19">
        <v>0</v>
      </c>
      <c r="BW35" s="19">
        <v>0</v>
      </c>
      <c r="BX35" s="19">
        <v>1</v>
      </c>
      <c r="BY35" s="19">
        <v>1</v>
      </c>
      <c r="BZ35" s="19">
        <v>1</v>
      </c>
      <c r="CA35" s="19">
        <v>1</v>
      </c>
    </row>
    <row r="36" spans="1:79" x14ac:dyDescent="0.3">
      <c r="A36" s="26">
        <v>34</v>
      </c>
      <c r="B36" s="19">
        <v>80</v>
      </c>
      <c r="C36" s="19">
        <v>9.2999935150146484E-2</v>
      </c>
      <c r="D36" s="19">
        <v>1.5499989191691079E-3</v>
      </c>
      <c r="E36" s="19">
        <v>5</v>
      </c>
      <c r="F36" s="19">
        <v>1.110223024625157E-16</v>
      </c>
      <c r="G36" s="19">
        <v>1.1100438124799361E-2</v>
      </c>
      <c r="H36" s="19">
        <v>1.9109291956074661E-2</v>
      </c>
      <c r="I36" s="19">
        <v>1.304012737188559E-2</v>
      </c>
      <c r="J36" s="19">
        <v>1.220071399037775E-2</v>
      </c>
      <c r="K36" s="19">
        <f t="shared" si="0"/>
        <v>1.220071399037775E-2</v>
      </c>
      <c r="L36" s="19">
        <v>1.304383385215018E-2</v>
      </c>
      <c r="M36" s="19">
        <v>1.1100438124799361E-2</v>
      </c>
      <c r="N36" s="19">
        <v>-2.775557561562891E-17</v>
      </c>
      <c r="O36" s="19">
        <v>0</v>
      </c>
      <c r="P36" s="19">
        <v>0</v>
      </c>
      <c r="Q36" s="19">
        <v>0</v>
      </c>
      <c r="R36" s="19">
        <v>0.05</v>
      </c>
      <c r="S36" s="19">
        <v>-7.0000000000000007E-2</v>
      </c>
      <c r="T36" s="19">
        <v>0.02</v>
      </c>
      <c r="U36" s="19">
        <v>0</v>
      </c>
      <c r="V36" s="19">
        <v>-7.0312500000000167E-3</v>
      </c>
      <c r="W36" s="19">
        <v>-2.5968749999999902E-2</v>
      </c>
      <c r="X36" s="19">
        <v>-3.9375000000000018E-3</v>
      </c>
      <c r="Y36" s="19">
        <v>0.1</v>
      </c>
      <c r="Z36" s="19">
        <v>0.1</v>
      </c>
      <c r="AA36" s="19">
        <v>0</v>
      </c>
      <c r="AB36" s="19">
        <v>0</v>
      </c>
      <c r="AC36" s="19">
        <v>0.05</v>
      </c>
      <c r="AD36" s="19">
        <v>-7.0000000000000007E-2</v>
      </c>
      <c r="AE36" s="19">
        <v>0.02</v>
      </c>
      <c r="AF36" s="19">
        <v>0</v>
      </c>
      <c r="AG36" s="19">
        <v>0.1001875</v>
      </c>
      <c r="AH36" s="19">
        <v>0.1020625</v>
      </c>
      <c r="AI36" s="19">
        <v>3.375E-3</v>
      </c>
      <c r="AJ36" s="19">
        <v>0</v>
      </c>
      <c r="AK36" s="19">
        <v>24</v>
      </c>
      <c r="AL36" s="19">
        <v>16</v>
      </c>
      <c r="AM36" s="19">
        <v>24</v>
      </c>
      <c r="AN36" s="19">
        <v>16</v>
      </c>
      <c r="AO36" s="19">
        <v>0</v>
      </c>
      <c r="AP36" s="19">
        <v>0</v>
      </c>
      <c r="AQ36" s="19">
        <v>0</v>
      </c>
      <c r="AR36" s="19">
        <v>0</v>
      </c>
      <c r="AS36" s="19" t="s">
        <v>131</v>
      </c>
      <c r="AT36" s="19">
        <v>1</v>
      </c>
      <c r="AU36" s="19">
        <v>0</v>
      </c>
      <c r="AV36" s="19">
        <v>0</v>
      </c>
      <c r="AW36" s="19">
        <v>1</v>
      </c>
      <c r="AX36" s="19">
        <v>1</v>
      </c>
      <c r="AY36" s="19">
        <v>0.1</v>
      </c>
      <c r="AZ36" s="19">
        <v>0.1</v>
      </c>
      <c r="BA36" s="19">
        <v>0.1</v>
      </c>
      <c r="BB36" s="19">
        <v>0.1</v>
      </c>
      <c r="BC36" s="19">
        <v>0</v>
      </c>
      <c r="BD36" s="19">
        <v>1</v>
      </c>
      <c r="BE36" s="19">
        <v>45</v>
      </c>
      <c r="BF36" s="19">
        <v>1</v>
      </c>
      <c r="BG36" s="19">
        <v>5</v>
      </c>
      <c r="BH36" s="19" t="s">
        <v>89</v>
      </c>
      <c r="BI36" s="19">
        <v>5</v>
      </c>
      <c r="BJ36" s="19">
        <v>2</v>
      </c>
      <c r="BK36" s="19">
        <v>0.05</v>
      </c>
      <c r="BL36" s="19">
        <v>4</v>
      </c>
      <c r="BM36" s="19">
        <v>6</v>
      </c>
      <c r="BN36" s="19">
        <v>0.5</v>
      </c>
      <c r="BO36" s="19">
        <v>10</v>
      </c>
      <c r="BP36" s="19">
        <v>1</v>
      </c>
      <c r="BQ36" s="19">
        <v>1</v>
      </c>
      <c r="BR36" s="19">
        <v>1</v>
      </c>
      <c r="BS36" s="19">
        <v>1</v>
      </c>
      <c r="BT36" s="19">
        <v>0</v>
      </c>
      <c r="BU36" s="19">
        <v>0</v>
      </c>
      <c r="BV36" s="19">
        <v>0</v>
      </c>
      <c r="BW36" s="19">
        <v>0</v>
      </c>
      <c r="BX36" s="19">
        <v>1</v>
      </c>
      <c r="BY36" s="19">
        <v>1</v>
      </c>
      <c r="BZ36" s="19">
        <v>1</v>
      </c>
      <c r="CA36" s="19">
        <v>1</v>
      </c>
    </row>
    <row r="37" spans="1:79" x14ac:dyDescent="0.3">
      <c r="A37" s="26">
        <v>35</v>
      </c>
      <c r="B37" s="19">
        <v>80</v>
      </c>
      <c r="C37" s="19">
        <v>7.5999975204467773E-2</v>
      </c>
      <c r="D37" s="19">
        <v>1.2666662534077961E-3</v>
      </c>
      <c r="E37" s="19">
        <v>4</v>
      </c>
      <c r="F37" s="19">
        <v>7.1762394808100927E-2</v>
      </c>
      <c r="G37" s="19">
        <v>1.267671955791403E-2</v>
      </c>
      <c r="H37" s="19">
        <v>4.8765352149989671E-2</v>
      </c>
      <c r="I37" s="19">
        <v>1.870525912009777E-2</v>
      </c>
      <c r="J37" s="19">
        <v>1.267671955791403E-2</v>
      </c>
      <c r="K37" s="19">
        <f t="shared" si="0"/>
        <v>1.267671955791403E-2</v>
      </c>
      <c r="L37" s="19">
        <v>1.267671955791403E-2</v>
      </c>
      <c r="N37" s="19">
        <v>2.775557561562891E-17</v>
      </c>
      <c r="O37" s="19">
        <v>-2.775557561562891E-17</v>
      </c>
      <c r="P37" s="19">
        <v>0</v>
      </c>
      <c r="Q37" s="19">
        <v>0</v>
      </c>
      <c r="R37" s="19">
        <v>5.1249999999999997E-2</v>
      </c>
      <c r="S37" s="19">
        <v>-1.8749999999999999E-2</v>
      </c>
      <c r="T37" s="19">
        <v>1.7500000000000002E-2</v>
      </c>
      <c r="U37" s="19">
        <v>0</v>
      </c>
      <c r="V37" s="19">
        <v>-2.4375000000000091E-3</v>
      </c>
      <c r="W37" s="19">
        <v>3.562500000000024E-3</v>
      </c>
      <c r="X37" s="19">
        <v>3.075E-2</v>
      </c>
      <c r="Y37" s="19">
        <v>0.15</v>
      </c>
      <c r="Z37" s="19">
        <v>-0.25</v>
      </c>
      <c r="AA37" s="19">
        <v>-0.1</v>
      </c>
      <c r="AB37" s="19">
        <v>0</v>
      </c>
      <c r="AC37" s="19">
        <v>5.1249999999999997E-2</v>
      </c>
      <c r="AD37" s="19">
        <v>-1.8749999999999999E-2</v>
      </c>
      <c r="AE37" s="19">
        <v>1.7500000000000002E-2</v>
      </c>
      <c r="AF37" s="19">
        <v>0</v>
      </c>
      <c r="AG37" s="19">
        <v>0.14709375</v>
      </c>
      <c r="AH37" s="19">
        <v>-0.24015624999999999</v>
      </c>
      <c r="AI37" s="19">
        <v>-9.0437500000000004E-2</v>
      </c>
      <c r="AJ37" s="19">
        <v>0</v>
      </c>
      <c r="AK37" s="19">
        <v>24</v>
      </c>
      <c r="AL37" s="19">
        <v>12</v>
      </c>
      <c r="AM37" s="19">
        <v>12</v>
      </c>
      <c r="AN37" s="19">
        <v>32</v>
      </c>
      <c r="AO37" s="19">
        <v>0</v>
      </c>
      <c r="AP37" s="19">
        <v>0</v>
      </c>
      <c r="AQ37" s="19">
        <v>0</v>
      </c>
      <c r="AR37" s="19">
        <v>0</v>
      </c>
      <c r="AS37" s="19" t="s">
        <v>132</v>
      </c>
      <c r="AT37" s="19">
        <v>1</v>
      </c>
      <c r="AU37" s="19">
        <v>0</v>
      </c>
      <c r="AV37" s="19">
        <v>0</v>
      </c>
      <c r="AW37" s="19">
        <v>1</v>
      </c>
      <c r="AX37" s="19">
        <v>1</v>
      </c>
      <c r="AY37" s="19">
        <v>0.1</v>
      </c>
      <c r="AZ37" s="19">
        <v>0.1</v>
      </c>
      <c r="BA37" s="19">
        <v>0.1</v>
      </c>
      <c r="BB37" s="19">
        <v>0.1</v>
      </c>
      <c r="BC37" s="19">
        <v>0</v>
      </c>
      <c r="BD37" s="19">
        <v>1</v>
      </c>
      <c r="BE37" s="19">
        <v>45</v>
      </c>
      <c r="BF37" s="19">
        <v>1</v>
      </c>
      <c r="BG37" s="19">
        <v>5</v>
      </c>
      <c r="BH37" s="19" t="s">
        <v>89</v>
      </c>
      <c r="BI37" s="19">
        <v>5</v>
      </c>
      <c r="BJ37" s="19">
        <v>2</v>
      </c>
      <c r="BK37" s="19">
        <v>0.05</v>
      </c>
      <c r="BL37" s="19">
        <v>4</v>
      </c>
      <c r="BM37" s="19">
        <v>6</v>
      </c>
      <c r="BN37" s="19">
        <v>0.5</v>
      </c>
      <c r="BO37" s="19">
        <v>10</v>
      </c>
      <c r="BP37" s="19">
        <v>1</v>
      </c>
      <c r="BQ37" s="19">
        <v>1</v>
      </c>
      <c r="BR37" s="19">
        <v>1</v>
      </c>
      <c r="BS37" s="19">
        <v>1</v>
      </c>
      <c r="BT37" s="19">
        <v>0</v>
      </c>
      <c r="BU37" s="19">
        <v>0</v>
      </c>
      <c r="BV37" s="19">
        <v>0</v>
      </c>
      <c r="BW37" s="19">
        <v>0</v>
      </c>
      <c r="BX37" s="19">
        <v>1</v>
      </c>
      <c r="BY37" s="19">
        <v>1</v>
      </c>
      <c r="BZ37" s="19">
        <v>1</v>
      </c>
      <c r="CA37" s="19">
        <v>1</v>
      </c>
    </row>
    <row r="38" spans="1:79" x14ac:dyDescent="0.3">
      <c r="A38" s="26">
        <v>36</v>
      </c>
      <c r="B38" s="19">
        <v>80</v>
      </c>
      <c r="C38" s="19">
        <v>7.799983024597168E-2</v>
      </c>
      <c r="D38" s="19">
        <v>1.299997170766195E-3</v>
      </c>
      <c r="E38" s="19">
        <v>4</v>
      </c>
      <c r="F38" s="19">
        <v>7.1762394808100927E-2</v>
      </c>
      <c r="G38" s="19">
        <v>4.5110541312424939E-3</v>
      </c>
      <c r="H38" s="19">
        <v>4.1444675566500749E-2</v>
      </c>
      <c r="I38" s="19">
        <v>6.6650470037727524E-3</v>
      </c>
      <c r="J38" s="19">
        <v>4.5110541312424939E-3</v>
      </c>
      <c r="K38" s="19">
        <f t="shared" si="0"/>
        <v>4.5110541312424939E-3</v>
      </c>
      <c r="L38" s="19">
        <v>4.5110541312424939E-3</v>
      </c>
      <c r="N38" s="19">
        <v>5.5511151231257827E-17</v>
      </c>
      <c r="O38" s="19">
        <v>-8.3266726846886741E-17</v>
      </c>
      <c r="P38" s="19">
        <v>2.775557561562891E-17</v>
      </c>
      <c r="Q38" s="19">
        <v>0</v>
      </c>
      <c r="R38" s="19">
        <v>3.7500000000000051E-3</v>
      </c>
      <c r="S38" s="19">
        <v>-1.8749999999999999E-2</v>
      </c>
      <c r="T38" s="19">
        <v>1.7500000000000002E-2</v>
      </c>
      <c r="U38" s="19">
        <v>0</v>
      </c>
      <c r="V38" s="19">
        <v>-8.4374999999999867E-3</v>
      </c>
      <c r="W38" s="19">
        <v>-3.7499999999993089E-4</v>
      </c>
      <c r="X38" s="19">
        <v>-7.1250000000000063E-3</v>
      </c>
      <c r="Y38" s="19">
        <v>0.25</v>
      </c>
      <c r="Z38" s="19">
        <v>-0.25</v>
      </c>
      <c r="AA38" s="19">
        <v>-0.1</v>
      </c>
      <c r="AB38" s="19">
        <v>0</v>
      </c>
      <c r="AC38" s="19">
        <v>3.7500000000000051E-3</v>
      </c>
      <c r="AD38" s="19">
        <v>-1.8749999999999999E-2</v>
      </c>
      <c r="AE38" s="19">
        <v>1.7500000000000002E-2</v>
      </c>
      <c r="AF38" s="19">
        <v>0</v>
      </c>
      <c r="AG38" s="19">
        <v>0.25778125000000002</v>
      </c>
      <c r="AH38" s="19">
        <v>-0.24015624999999999</v>
      </c>
      <c r="AI38" s="19">
        <v>-9.0437500000000004E-2</v>
      </c>
      <c r="AJ38" s="19">
        <v>0</v>
      </c>
      <c r="AK38" s="19">
        <v>28</v>
      </c>
      <c r="AL38" s="19">
        <v>8</v>
      </c>
      <c r="AM38" s="19">
        <v>12</v>
      </c>
      <c r="AN38" s="19">
        <v>32</v>
      </c>
      <c r="AO38" s="19">
        <v>0</v>
      </c>
      <c r="AP38" s="19">
        <v>0</v>
      </c>
      <c r="AQ38" s="19">
        <v>0</v>
      </c>
      <c r="AR38" s="19">
        <v>0</v>
      </c>
      <c r="AS38" s="19" t="s">
        <v>133</v>
      </c>
      <c r="AT38" s="19">
        <v>1</v>
      </c>
      <c r="AU38" s="19">
        <v>0</v>
      </c>
      <c r="AV38" s="19">
        <v>0</v>
      </c>
      <c r="AW38" s="19">
        <v>1</v>
      </c>
      <c r="AX38" s="19">
        <v>1</v>
      </c>
      <c r="AY38" s="19">
        <v>0.1</v>
      </c>
      <c r="AZ38" s="19">
        <v>0.1</v>
      </c>
      <c r="BA38" s="19">
        <v>0.1</v>
      </c>
      <c r="BB38" s="19">
        <v>0.1</v>
      </c>
      <c r="BC38" s="19">
        <v>0</v>
      </c>
      <c r="BD38" s="19">
        <v>1</v>
      </c>
      <c r="BE38" s="19">
        <v>45</v>
      </c>
      <c r="BF38" s="19">
        <v>1</v>
      </c>
      <c r="BG38" s="19">
        <v>5</v>
      </c>
      <c r="BH38" s="19" t="s">
        <v>89</v>
      </c>
      <c r="BI38" s="19">
        <v>5</v>
      </c>
      <c r="BJ38" s="19">
        <v>2</v>
      </c>
      <c r="BK38" s="19">
        <v>0.05</v>
      </c>
      <c r="BL38" s="19">
        <v>4</v>
      </c>
      <c r="BM38" s="19">
        <v>6</v>
      </c>
      <c r="BN38" s="19">
        <v>0.5</v>
      </c>
      <c r="BO38" s="19">
        <v>10</v>
      </c>
      <c r="BP38" s="19">
        <v>1</v>
      </c>
      <c r="BQ38" s="19">
        <v>1</v>
      </c>
      <c r="BR38" s="19">
        <v>1</v>
      </c>
      <c r="BS38" s="19">
        <v>1</v>
      </c>
      <c r="BT38" s="19">
        <v>0</v>
      </c>
      <c r="BU38" s="19">
        <v>0</v>
      </c>
      <c r="BV38" s="19">
        <v>0</v>
      </c>
      <c r="BW38" s="19">
        <v>0</v>
      </c>
      <c r="BX38" s="19">
        <v>1</v>
      </c>
      <c r="BY38" s="19">
        <v>1</v>
      </c>
      <c r="BZ38" s="19">
        <v>1</v>
      </c>
      <c r="CA38" s="19">
        <v>1</v>
      </c>
    </row>
    <row r="39" spans="1:79" x14ac:dyDescent="0.3">
      <c r="A39" s="26">
        <v>37</v>
      </c>
      <c r="B39" s="19">
        <v>80</v>
      </c>
      <c r="C39" s="19">
        <v>9.5999956130981445E-2</v>
      </c>
      <c r="D39" s="19">
        <v>1.5999992688496909E-3</v>
      </c>
      <c r="E39" s="19">
        <v>5</v>
      </c>
      <c r="F39" s="19">
        <v>0.1435247896162018</v>
      </c>
      <c r="G39" s="19">
        <v>6.3156706146298537E-3</v>
      </c>
      <c r="H39" s="19">
        <v>7.5620751430245672E-2</v>
      </c>
      <c r="I39" s="19">
        <v>1.524670174373789E-2</v>
      </c>
      <c r="J39" s="19">
        <v>1.360581361266198E-2</v>
      </c>
      <c r="K39" s="19">
        <f t="shared" si="0"/>
        <v>1.360581361266198E-2</v>
      </c>
      <c r="L39" s="19">
        <v>6.3156706146298537E-3</v>
      </c>
      <c r="M39" s="19">
        <v>1.211843411140644E-2</v>
      </c>
      <c r="N39" s="19">
        <v>2.2204460492503131E-16</v>
      </c>
      <c r="O39" s="19">
        <v>3.1833875156481191E-18</v>
      </c>
      <c r="P39" s="19">
        <v>-4.4408920985006262E-16</v>
      </c>
      <c r="Q39" s="19">
        <v>0</v>
      </c>
      <c r="R39" s="19">
        <v>1.2500000000000001E-2</v>
      </c>
      <c r="S39" s="19">
        <v>4.9999999999999897E-3</v>
      </c>
      <c r="T39" s="19">
        <v>-3.5000000000000003E-2</v>
      </c>
      <c r="U39" s="19">
        <v>0</v>
      </c>
      <c r="V39" s="19">
        <v>1.5937500000001159E-3</v>
      </c>
      <c r="W39" s="19">
        <v>7.0312499999999559E-3</v>
      </c>
      <c r="X39" s="19">
        <v>-1.3687499999999801E-2</v>
      </c>
      <c r="Y39" s="19">
        <v>-0.5</v>
      </c>
      <c r="Z39" s="19">
        <v>7.2164496600635178E-17</v>
      </c>
      <c r="AA39" s="19">
        <v>0.4</v>
      </c>
      <c r="AB39" s="19">
        <v>0</v>
      </c>
      <c r="AC39" s="19">
        <v>1.2500000000000001E-2</v>
      </c>
      <c r="AD39" s="19">
        <v>4.9999999999999897E-3</v>
      </c>
      <c r="AE39" s="19">
        <v>-3.5000000000000003E-2</v>
      </c>
      <c r="AF39" s="19">
        <v>0</v>
      </c>
      <c r="AG39" s="19">
        <v>-0.485375</v>
      </c>
      <c r="AH39" s="19">
        <v>2.4375000000000568E-3</v>
      </c>
      <c r="AI39" s="19">
        <v>0.38274999999999998</v>
      </c>
      <c r="AJ39" s="19">
        <v>0</v>
      </c>
      <c r="AK39" s="19">
        <v>8</v>
      </c>
      <c r="AL39" s="19">
        <v>48</v>
      </c>
      <c r="AM39" s="19">
        <v>12</v>
      </c>
      <c r="AN39" s="19">
        <v>12</v>
      </c>
      <c r="AO39" s="19">
        <v>0</v>
      </c>
      <c r="AP39" s="19">
        <v>0</v>
      </c>
      <c r="AQ39" s="19">
        <v>0</v>
      </c>
      <c r="AR39" s="19">
        <v>0</v>
      </c>
      <c r="AS39" s="19" t="s">
        <v>134</v>
      </c>
      <c r="AT39" s="19">
        <v>1</v>
      </c>
      <c r="AU39" s="19">
        <v>0</v>
      </c>
      <c r="AV39" s="19">
        <v>0</v>
      </c>
      <c r="AW39" s="19">
        <v>1</v>
      </c>
      <c r="AX39" s="19">
        <v>1</v>
      </c>
      <c r="AY39" s="19">
        <v>0.1</v>
      </c>
      <c r="AZ39" s="19">
        <v>0.1</v>
      </c>
      <c r="BA39" s="19">
        <v>0.1</v>
      </c>
      <c r="BB39" s="19">
        <v>0.1</v>
      </c>
      <c r="BC39" s="19">
        <v>0</v>
      </c>
      <c r="BD39" s="19">
        <v>1</v>
      </c>
      <c r="BE39" s="19">
        <v>45</v>
      </c>
      <c r="BF39" s="19">
        <v>1</v>
      </c>
      <c r="BG39" s="19">
        <v>5</v>
      </c>
      <c r="BH39" s="19" t="s">
        <v>89</v>
      </c>
      <c r="BI39" s="19">
        <v>5</v>
      </c>
      <c r="BJ39" s="19">
        <v>2</v>
      </c>
      <c r="BK39" s="19">
        <v>0.05</v>
      </c>
      <c r="BL39" s="19">
        <v>4</v>
      </c>
      <c r="BM39" s="19">
        <v>6</v>
      </c>
      <c r="BN39" s="19">
        <v>0.5</v>
      </c>
      <c r="BO39" s="19">
        <v>10</v>
      </c>
      <c r="BP39" s="19">
        <v>1</v>
      </c>
      <c r="BQ39" s="19">
        <v>1</v>
      </c>
      <c r="BR39" s="19">
        <v>1</v>
      </c>
      <c r="BS39" s="19">
        <v>1</v>
      </c>
      <c r="BT39" s="19">
        <v>0</v>
      </c>
      <c r="BU39" s="19">
        <v>0</v>
      </c>
      <c r="BV39" s="19">
        <v>0</v>
      </c>
      <c r="BW39" s="19">
        <v>0</v>
      </c>
      <c r="BX39" s="19">
        <v>1</v>
      </c>
      <c r="BY39" s="19">
        <v>1</v>
      </c>
      <c r="BZ39" s="19">
        <v>1</v>
      </c>
      <c r="CA39" s="19">
        <v>1</v>
      </c>
    </row>
    <row r="40" spans="1:79" x14ac:dyDescent="0.3">
      <c r="A40" s="26">
        <v>38</v>
      </c>
      <c r="B40" s="19">
        <v>80</v>
      </c>
      <c r="C40" s="19">
        <v>6.5000057220458984E-2</v>
      </c>
      <c r="D40" s="19">
        <v>1.0833342870076501E-3</v>
      </c>
      <c r="E40" s="19">
        <v>3</v>
      </c>
      <c r="F40" s="19">
        <v>7.1762394808100968E-2</v>
      </c>
      <c r="G40" s="19">
        <v>2.5702764055216189E-2</v>
      </c>
      <c r="H40" s="19">
        <v>5.5409845484015612E-2</v>
      </c>
      <c r="I40" s="19">
        <v>2.5702764055216189E-2</v>
      </c>
      <c r="J40" s="19">
        <v>2.5702764055216189E-2</v>
      </c>
      <c r="K40" s="19">
        <f t="shared" si="0"/>
        <v>2.5702764055216189E-2</v>
      </c>
      <c r="N40" s="19">
        <v>-2.4999999999999582E-2</v>
      </c>
      <c r="O40" s="19">
        <v>-2.4999999999999901E-2</v>
      </c>
      <c r="P40" s="19">
        <v>4.9999999999999663E-2</v>
      </c>
      <c r="Q40" s="19">
        <v>0</v>
      </c>
      <c r="R40" s="19">
        <v>-1.125E-2</v>
      </c>
      <c r="S40" s="19">
        <v>2.8750000000000001E-2</v>
      </c>
      <c r="T40" s="19">
        <v>1.2500000000000001E-2</v>
      </c>
      <c r="U40" s="19">
        <v>0</v>
      </c>
      <c r="V40" s="19">
        <v>1.4515624999999701E-2</v>
      </c>
      <c r="W40" s="19">
        <v>1.203124999999985E-3</v>
      </c>
      <c r="X40" s="19">
        <v>-1.281250000000123E-3</v>
      </c>
      <c r="Y40" s="19">
        <v>-0.55000000000000004</v>
      </c>
      <c r="Z40" s="19">
        <v>5.0000000000000079E-2</v>
      </c>
      <c r="AA40" s="19">
        <v>0.5</v>
      </c>
      <c r="AB40" s="19">
        <v>0</v>
      </c>
      <c r="AC40" s="19">
        <v>-1.125E-2</v>
      </c>
      <c r="AD40" s="19">
        <v>2.8750000000000001E-2</v>
      </c>
      <c r="AE40" s="19">
        <v>1.2500000000000001E-2</v>
      </c>
      <c r="AF40" s="19">
        <v>0</v>
      </c>
      <c r="AG40" s="19">
        <v>-0.54071875000000003</v>
      </c>
      <c r="AH40" s="19">
        <v>5.7781250000000048E-2</v>
      </c>
      <c r="AI40" s="19">
        <v>0.49343749999999997</v>
      </c>
      <c r="AJ40" s="19">
        <v>0</v>
      </c>
      <c r="AK40" s="19">
        <v>8</v>
      </c>
      <c r="AL40" s="19">
        <v>52</v>
      </c>
      <c r="AM40" s="19">
        <v>12</v>
      </c>
      <c r="AN40" s="19">
        <v>8</v>
      </c>
      <c r="AO40" s="19">
        <v>0</v>
      </c>
      <c r="AP40" s="19">
        <v>-2</v>
      </c>
      <c r="AQ40" s="19">
        <v>2</v>
      </c>
      <c r="AR40" s="19">
        <v>0</v>
      </c>
      <c r="AS40" s="19" t="s">
        <v>135</v>
      </c>
      <c r="AT40" s="19">
        <v>1</v>
      </c>
      <c r="AU40" s="19">
        <v>0</v>
      </c>
      <c r="AV40" s="19">
        <v>0</v>
      </c>
      <c r="AW40" s="19">
        <v>1</v>
      </c>
      <c r="AX40" s="19">
        <v>1</v>
      </c>
      <c r="AY40" s="19">
        <v>0.1</v>
      </c>
      <c r="AZ40" s="19">
        <v>0.1</v>
      </c>
      <c r="BA40" s="19">
        <v>0.1</v>
      </c>
      <c r="BB40" s="19">
        <v>0.1</v>
      </c>
      <c r="BC40" s="19">
        <v>0</v>
      </c>
      <c r="BD40" s="19">
        <v>1</v>
      </c>
      <c r="BE40" s="19">
        <v>45</v>
      </c>
      <c r="BF40" s="19">
        <v>1</v>
      </c>
      <c r="BG40" s="19">
        <v>5</v>
      </c>
      <c r="BH40" s="19" t="s">
        <v>89</v>
      </c>
      <c r="BI40" s="19">
        <v>5</v>
      </c>
      <c r="BJ40" s="19">
        <v>2</v>
      </c>
      <c r="BK40" s="19">
        <v>0.05</v>
      </c>
      <c r="BL40" s="19">
        <v>4</v>
      </c>
      <c r="BM40" s="19">
        <v>6</v>
      </c>
      <c r="BN40" s="19">
        <v>0.5</v>
      </c>
      <c r="BO40" s="19">
        <v>10</v>
      </c>
      <c r="BP40" s="19">
        <v>1</v>
      </c>
      <c r="BQ40" s="19">
        <v>1</v>
      </c>
      <c r="BR40" s="19">
        <v>1</v>
      </c>
      <c r="BS40" s="19">
        <v>1</v>
      </c>
      <c r="BT40" s="19">
        <v>0</v>
      </c>
      <c r="BU40" s="19">
        <v>0</v>
      </c>
      <c r="BV40" s="19">
        <v>0</v>
      </c>
      <c r="BW40" s="19">
        <v>0</v>
      </c>
      <c r="BX40" s="19">
        <v>1</v>
      </c>
      <c r="BY40" s="19">
        <v>1</v>
      </c>
      <c r="BZ40" s="19">
        <v>1</v>
      </c>
      <c r="CA40" s="19">
        <v>1</v>
      </c>
    </row>
    <row r="41" spans="1:79" x14ac:dyDescent="0.3">
      <c r="A41" s="26">
        <v>39</v>
      </c>
      <c r="B41" s="19">
        <v>80</v>
      </c>
      <c r="C41" s="19">
        <v>8.4000110626220703E-2</v>
      </c>
      <c r="D41" s="19">
        <v>1.4000018437703449E-3</v>
      </c>
      <c r="E41" s="19">
        <v>4</v>
      </c>
      <c r="F41" s="19">
        <v>6.5168051988685584E-3</v>
      </c>
      <c r="G41" s="19">
        <v>2.667440124240119E-2</v>
      </c>
      <c r="H41" s="19">
        <v>5.5177138395919777E-2</v>
      </c>
      <c r="I41" s="19">
        <v>2.7431453099327669E-2</v>
      </c>
      <c r="J41" s="19">
        <v>2.667440124240119E-2</v>
      </c>
      <c r="K41" s="19">
        <f t="shared" si="0"/>
        <v>2.667440124240119E-2</v>
      </c>
      <c r="L41" s="19">
        <v>2.667440124240119E-2</v>
      </c>
      <c r="N41" s="19">
        <v>-2.4999999999999689E-2</v>
      </c>
      <c r="O41" s="19">
        <v>-2.4999999999999929E-2</v>
      </c>
      <c r="P41" s="19">
        <v>4.9999999999999538E-2</v>
      </c>
      <c r="Q41" s="19">
        <v>0</v>
      </c>
      <c r="R41" s="19">
        <v>-1.125E-2</v>
      </c>
      <c r="S41" s="19">
        <v>6.8750000000000006E-2</v>
      </c>
      <c r="T41" s="19">
        <v>1.2500000000000001E-2</v>
      </c>
      <c r="U41" s="19">
        <v>0</v>
      </c>
      <c r="V41" s="19">
        <v>1.4515624999999919E-2</v>
      </c>
      <c r="W41" s="19">
        <v>1.7515624999999969E-2</v>
      </c>
      <c r="X41" s="19">
        <v>-1.281250000000123E-3</v>
      </c>
      <c r="Y41" s="19">
        <v>-0.55000000000000004</v>
      </c>
      <c r="Z41" s="19">
        <v>5.0000000000000079E-2</v>
      </c>
      <c r="AA41" s="19">
        <v>0.5</v>
      </c>
      <c r="AB41" s="19">
        <v>0</v>
      </c>
      <c r="AC41" s="19">
        <v>-1.125E-2</v>
      </c>
      <c r="AD41" s="19">
        <v>6.8750000000000006E-2</v>
      </c>
      <c r="AE41" s="19">
        <v>1.2500000000000001E-2</v>
      </c>
      <c r="AF41" s="19">
        <v>0</v>
      </c>
      <c r="AG41" s="19">
        <v>-0.54071875000000003</v>
      </c>
      <c r="AH41" s="19">
        <v>4.4281250000000057E-2</v>
      </c>
      <c r="AI41" s="19">
        <v>0.49343749999999997</v>
      </c>
      <c r="AJ41" s="19">
        <v>0</v>
      </c>
      <c r="AK41" s="19">
        <v>8</v>
      </c>
      <c r="AL41" s="19">
        <v>52</v>
      </c>
      <c r="AM41" s="19">
        <v>12</v>
      </c>
      <c r="AN41" s="19">
        <v>8</v>
      </c>
      <c r="AO41" s="19">
        <v>0</v>
      </c>
      <c r="AP41" s="19">
        <v>-2</v>
      </c>
      <c r="AQ41" s="19">
        <v>2</v>
      </c>
      <c r="AR41" s="19">
        <v>0</v>
      </c>
      <c r="AS41" s="19" t="s">
        <v>136</v>
      </c>
      <c r="AT41" s="19">
        <v>1</v>
      </c>
      <c r="AU41" s="19">
        <v>0</v>
      </c>
      <c r="AV41" s="19">
        <v>0</v>
      </c>
      <c r="AW41" s="19">
        <v>1</v>
      </c>
      <c r="AX41" s="19">
        <v>1</v>
      </c>
      <c r="AY41" s="19">
        <v>0.1</v>
      </c>
      <c r="AZ41" s="19">
        <v>0.1</v>
      </c>
      <c r="BA41" s="19">
        <v>0.1</v>
      </c>
      <c r="BB41" s="19">
        <v>0.1</v>
      </c>
      <c r="BC41" s="19">
        <v>0</v>
      </c>
      <c r="BD41" s="19">
        <v>1</v>
      </c>
      <c r="BE41" s="19">
        <v>45</v>
      </c>
      <c r="BF41" s="19">
        <v>1</v>
      </c>
      <c r="BG41" s="19">
        <v>5</v>
      </c>
      <c r="BH41" s="19" t="s">
        <v>89</v>
      </c>
      <c r="BI41" s="19">
        <v>5</v>
      </c>
      <c r="BJ41" s="19">
        <v>2</v>
      </c>
      <c r="BK41" s="19">
        <v>0.05</v>
      </c>
      <c r="BL41" s="19">
        <v>4</v>
      </c>
      <c r="BM41" s="19">
        <v>6</v>
      </c>
      <c r="BN41" s="19">
        <v>0.5</v>
      </c>
      <c r="BO41" s="19">
        <v>10</v>
      </c>
      <c r="BP41" s="19">
        <v>1</v>
      </c>
      <c r="BQ41" s="19">
        <v>1</v>
      </c>
      <c r="BR41" s="19">
        <v>1</v>
      </c>
      <c r="BS41" s="19">
        <v>1</v>
      </c>
      <c r="BT41" s="19">
        <v>0</v>
      </c>
      <c r="BU41" s="19">
        <v>0</v>
      </c>
      <c r="BV41" s="19">
        <v>0</v>
      </c>
      <c r="BW41" s="19">
        <v>0</v>
      </c>
      <c r="BX41" s="19">
        <v>1</v>
      </c>
      <c r="BY41" s="19">
        <v>1</v>
      </c>
      <c r="BZ41" s="19">
        <v>1</v>
      </c>
      <c r="CA41" s="19">
        <v>1</v>
      </c>
    </row>
    <row r="42" spans="1:79" x14ac:dyDescent="0.3">
      <c r="A42" s="26">
        <v>40</v>
      </c>
      <c r="B42" s="19">
        <v>80</v>
      </c>
      <c r="C42" s="19">
        <v>7.0000171661376953E-2</v>
      </c>
      <c r="D42" s="19">
        <v>1.1666695276896159E-3</v>
      </c>
      <c r="E42" s="19">
        <v>4</v>
      </c>
      <c r="F42" s="19">
        <v>7.1741724261408938E-3</v>
      </c>
      <c r="G42" s="19">
        <v>2.9688984337892309E-2</v>
      </c>
      <c r="H42" s="19">
        <v>6.5388905667360608E-2</v>
      </c>
      <c r="I42" s="19">
        <v>3.055624057194568E-2</v>
      </c>
      <c r="J42" s="19">
        <v>2.9688984337892309E-2</v>
      </c>
      <c r="K42" s="19">
        <f t="shared" si="0"/>
        <v>2.9688984337892309E-2</v>
      </c>
      <c r="L42" s="19">
        <v>2.9688984337892309E-2</v>
      </c>
      <c r="N42" s="19">
        <v>-2.49999999999998E-2</v>
      </c>
      <c r="O42" s="19">
        <v>-2.4999999999999929E-2</v>
      </c>
      <c r="P42" s="19">
        <v>4.9999999999999538E-2</v>
      </c>
      <c r="Q42" s="19">
        <v>0</v>
      </c>
      <c r="R42" s="19">
        <v>-5.6250000000000001E-2</v>
      </c>
      <c r="S42" s="19">
        <v>3.3750000000000002E-2</v>
      </c>
      <c r="T42" s="19">
        <v>-7.7499999999999999E-2</v>
      </c>
      <c r="U42" s="19">
        <v>0</v>
      </c>
      <c r="V42" s="19">
        <v>3.8609375000000001E-2</v>
      </c>
      <c r="W42" s="19">
        <v>5.2343750000000341E-3</v>
      </c>
      <c r="X42" s="19">
        <v>4.5312499999999312E-3</v>
      </c>
      <c r="Y42" s="19">
        <v>-0.35</v>
      </c>
      <c r="Z42" s="19">
        <v>5.0000000000000079E-2</v>
      </c>
      <c r="AA42" s="19">
        <v>0.5</v>
      </c>
      <c r="AB42" s="19">
        <v>0</v>
      </c>
      <c r="AC42" s="19">
        <v>-5.6250000000000001E-2</v>
      </c>
      <c r="AD42" s="19">
        <v>3.3750000000000002E-2</v>
      </c>
      <c r="AE42" s="19">
        <v>-7.7499999999999999E-2</v>
      </c>
      <c r="AF42" s="19">
        <v>0</v>
      </c>
      <c r="AG42" s="19">
        <v>-0.32103124999999999</v>
      </c>
      <c r="AH42" s="19">
        <v>4.8968750000000068E-2</v>
      </c>
      <c r="AI42" s="19">
        <v>0.49006250000000001</v>
      </c>
      <c r="AJ42" s="19">
        <v>0</v>
      </c>
      <c r="AK42" s="19">
        <v>16</v>
      </c>
      <c r="AL42" s="19">
        <v>44</v>
      </c>
      <c r="AM42" s="19">
        <v>12</v>
      </c>
      <c r="AN42" s="19">
        <v>8</v>
      </c>
      <c r="AO42" s="19">
        <v>0</v>
      </c>
      <c r="AP42" s="19">
        <v>-2</v>
      </c>
      <c r="AQ42" s="19">
        <v>2</v>
      </c>
      <c r="AR42" s="19">
        <v>0</v>
      </c>
      <c r="AS42" s="19" t="s">
        <v>137</v>
      </c>
      <c r="AT42" s="19">
        <v>1</v>
      </c>
      <c r="AU42" s="19">
        <v>0</v>
      </c>
      <c r="AV42" s="19">
        <v>0</v>
      </c>
      <c r="AW42" s="19">
        <v>1</v>
      </c>
      <c r="AX42" s="19">
        <v>1</v>
      </c>
      <c r="AY42" s="19">
        <v>0.1</v>
      </c>
      <c r="AZ42" s="19">
        <v>0.1</v>
      </c>
      <c r="BA42" s="19">
        <v>0.1</v>
      </c>
      <c r="BB42" s="19">
        <v>0.1</v>
      </c>
      <c r="BC42" s="19">
        <v>0</v>
      </c>
      <c r="BD42" s="19">
        <v>1</v>
      </c>
      <c r="BE42" s="19">
        <v>45</v>
      </c>
      <c r="BF42" s="19">
        <v>1</v>
      </c>
      <c r="BG42" s="19">
        <v>5</v>
      </c>
      <c r="BH42" s="19" t="s">
        <v>89</v>
      </c>
      <c r="BI42" s="19">
        <v>5</v>
      </c>
      <c r="BJ42" s="19">
        <v>2</v>
      </c>
      <c r="BK42" s="19">
        <v>0.05</v>
      </c>
      <c r="BL42" s="19">
        <v>4</v>
      </c>
      <c r="BM42" s="19">
        <v>6</v>
      </c>
      <c r="BN42" s="19">
        <v>0.5</v>
      </c>
      <c r="BO42" s="19">
        <v>10</v>
      </c>
      <c r="BP42" s="19">
        <v>1</v>
      </c>
      <c r="BQ42" s="19">
        <v>1</v>
      </c>
      <c r="BR42" s="19">
        <v>1</v>
      </c>
      <c r="BS42" s="19">
        <v>1</v>
      </c>
      <c r="BT42" s="19">
        <v>0</v>
      </c>
      <c r="BU42" s="19">
        <v>0</v>
      </c>
      <c r="BV42" s="19">
        <v>0</v>
      </c>
      <c r="BW42" s="19">
        <v>0</v>
      </c>
      <c r="BX42" s="19">
        <v>1</v>
      </c>
      <c r="BY42" s="19">
        <v>1</v>
      </c>
      <c r="BZ42" s="19">
        <v>1</v>
      </c>
      <c r="CA42" s="19">
        <v>1</v>
      </c>
    </row>
    <row r="43" spans="1:79" x14ac:dyDescent="0.3">
      <c r="A43" s="26">
        <v>41</v>
      </c>
      <c r="B43" s="19">
        <v>80</v>
      </c>
      <c r="C43" s="19">
        <v>5.6999921798706048E-2</v>
      </c>
      <c r="D43" s="19">
        <v>9.4999869664510095E-4</v>
      </c>
      <c r="E43" s="19">
        <v>3</v>
      </c>
      <c r="F43" s="19">
        <v>5.7852182327030703E-3</v>
      </c>
      <c r="G43" s="19">
        <v>4.6792032477606778E-2</v>
      </c>
      <c r="H43" s="19">
        <v>5.6602811371948072E-2</v>
      </c>
      <c r="I43" s="19">
        <v>4.6792032477606778E-2</v>
      </c>
      <c r="J43" s="19">
        <v>4.6792032477606778E-2</v>
      </c>
      <c r="K43" s="19">
        <f t="shared" si="0"/>
        <v>4.6792032477606778E-2</v>
      </c>
      <c r="N43" s="19">
        <v>-5.0000000000000017E-2</v>
      </c>
      <c r="O43" s="19">
        <v>9.6777177491824203E-18</v>
      </c>
      <c r="P43" s="19">
        <v>9.9999999999999756E-2</v>
      </c>
      <c r="Q43" s="19">
        <v>0</v>
      </c>
      <c r="R43" s="19">
        <v>0.01</v>
      </c>
      <c r="S43" s="19">
        <v>9.999999999999995E-3</v>
      </c>
      <c r="T43" s="19">
        <v>-0.03</v>
      </c>
      <c r="U43" s="19">
        <v>0</v>
      </c>
      <c r="V43" s="19">
        <v>2.5093749999999939E-2</v>
      </c>
      <c r="W43" s="19">
        <v>-1.875000000000006E-3</v>
      </c>
      <c r="X43" s="19">
        <v>1.937500000000369E-3</v>
      </c>
      <c r="Y43" s="19">
        <v>-0.2</v>
      </c>
      <c r="Z43" s="19">
        <v>6.8658315932393862E-17</v>
      </c>
      <c r="AA43" s="19">
        <v>0.60000000000000009</v>
      </c>
      <c r="AB43" s="19">
        <v>0</v>
      </c>
      <c r="AC43" s="19">
        <v>0.01</v>
      </c>
      <c r="AD43" s="19">
        <v>9.999999999999995E-3</v>
      </c>
      <c r="AE43" s="19">
        <v>-0.03</v>
      </c>
      <c r="AF43" s="19">
        <v>0</v>
      </c>
      <c r="AG43" s="19">
        <v>-0.15837499999999999</v>
      </c>
      <c r="AH43" s="19">
        <v>-6.3749999999999432E-3</v>
      </c>
      <c r="AI43" s="19">
        <v>0.60075000000000001</v>
      </c>
      <c r="AJ43" s="19">
        <v>0</v>
      </c>
      <c r="AK43" s="19">
        <v>24</v>
      </c>
      <c r="AL43" s="19">
        <v>40</v>
      </c>
      <c r="AM43" s="19">
        <v>8</v>
      </c>
      <c r="AN43" s="19">
        <v>8</v>
      </c>
      <c r="AO43" s="19">
        <v>0</v>
      </c>
      <c r="AP43" s="19">
        <v>-4</v>
      </c>
      <c r="AQ43" s="19">
        <v>2</v>
      </c>
      <c r="AR43" s="19">
        <v>2</v>
      </c>
      <c r="AS43" s="19" t="s">
        <v>138</v>
      </c>
      <c r="AT43" s="19">
        <v>1</v>
      </c>
      <c r="AU43" s="19">
        <v>0</v>
      </c>
      <c r="AV43" s="19">
        <v>0</v>
      </c>
      <c r="AW43" s="19">
        <v>1</v>
      </c>
      <c r="AX43" s="19">
        <v>1</v>
      </c>
      <c r="AY43" s="19">
        <v>0.1</v>
      </c>
      <c r="AZ43" s="19">
        <v>0.1</v>
      </c>
      <c r="BA43" s="19">
        <v>0.1</v>
      </c>
      <c r="BB43" s="19">
        <v>0.1</v>
      </c>
      <c r="BC43" s="19">
        <v>0</v>
      </c>
      <c r="BD43" s="19">
        <v>1</v>
      </c>
      <c r="BE43" s="19">
        <v>45</v>
      </c>
      <c r="BF43" s="19">
        <v>1</v>
      </c>
      <c r="BG43" s="19">
        <v>5</v>
      </c>
      <c r="BH43" s="19" t="s">
        <v>89</v>
      </c>
      <c r="BI43" s="19">
        <v>5</v>
      </c>
      <c r="BJ43" s="19">
        <v>2</v>
      </c>
      <c r="BK43" s="19">
        <v>0.05</v>
      </c>
      <c r="BL43" s="19">
        <v>4</v>
      </c>
      <c r="BM43" s="19">
        <v>6</v>
      </c>
      <c r="BN43" s="19">
        <v>0.5</v>
      </c>
      <c r="BO43" s="19">
        <v>10</v>
      </c>
      <c r="BP43" s="19">
        <v>1</v>
      </c>
      <c r="BQ43" s="19">
        <v>1</v>
      </c>
      <c r="BR43" s="19">
        <v>1</v>
      </c>
      <c r="BS43" s="19">
        <v>1</v>
      </c>
      <c r="BT43" s="19">
        <v>0</v>
      </c>
      <c r="BU43" s="19">
        <v>0</v>
      </c>
      <c r="BV43" s="19">
        <v>0</v>
      </c>
      <c r="BW43" s="19">
        <v>0</v>
      </c>
      <c r="BX43" s="19">
        <v>1</v>
      </c>
      <c r="BY43" s="19">
        <v>1</v>
      </c>
      <c r="BZ43" s="19">
        <v>1</v>
      </c>
      <c r="CA43" s="19">
        <v>1</v>
      </c>
    </row>
    <row r="44" spans="1:79" x14ac:dyDescent="0.3">
      <c r="A44" s="26">
        <v>42</v>
      </c>
      <c r="B44" s="19">
        <v>80</v>
      </c>
      <c r="C44" s="19">
        <v>5.6999921798706048E-2</v>
      </c>
      <c r="D44" s="19">
        <v>9.4999869664510095E-4</v>
      </c>
      <c r="E44" s="19">
        <v>3</v>
      </c>
      <c r="F44" s="19">
        <v>7.0356236397351507E-3</v>
      </c>
      <c r="G44" s="19">
        <v>6.6197928140570711E-2</v>
      </c>
      <c r="H44" s="19">
        <v>7.8974593958344691E-2</v>
      </c>
      <c r="I44" s="19">
        <v>6.6197928140570711E-2</v>
      </c>
      <c r="J44" s="19">
        <v>6.6197928140570711E-2</v>
      </c>
      <c r="K44" s="19">
        <f t="shared" si="0"/>
        <v>6.6197928140570711E-2</v>
      </c>
      <c r="N44" s="19">
        <v>0.1000000000000001</v>
      </c>
      <c r="O44" s="19">
        <v>-1.059200943729944E-18</v>
      </c>
      <c r="P44" s="19">
        <v>9.9999999999999756E-2</v>
      </c>
      <c r="Q44" s="19">
        <v>0</v>
      </c>
      <c r="R44" s="19">
        <v>-7.7499999999999999E-2</v>
      </c>
      <c r="S44" s="19">
        <v>1.0000000000000011E-2</v>
      </c>
      <c r="T44" s="19">
        <v>-0.03</v>
      </c>
      <c r="U44" s="19">
        <v>0</v>
      </c>
      <c r="V44" s="19">
        <v>-7.8968750000000032E-2</v>
      </c>
      <c r="W44" s="19">
        <v>1.5937499999999971E-3</v>
      </c>
      <c r="X44" s="19">
        <v>7.3750000000003526E-3</v>
      </c>
      <c r="Y44" s="19">
        <v>0.3</v>
      </c>
      <c r="Z44" s="19">
        <v>3.3635268575806198E-17</v>
      </c>
      <c r="AA44" s="19">
        <v>0.60000000000000009</v>
      </c>
      <c r="AB44" s="19">
        <v>0</v>
      </c>
      <c r="AC44" s="19">
        <v>-7.7499999999999999E-2</v>
      </c>
      <c r="AD44" s="19">
        <v>1.0000000000000011E-2</v>
      </c>
      <c r="AE44" s="19">
        <v>-0.03</v>
      </c>
      <c r="AF44" s="19">
        <v>0</v>
      </c>
      <c r="AG44" s="19">
        <v>0.3238125</v>
      </c>
      <c r="AH44" s="19">
        <v>-6.3749999999999753E-3</v>
      </c>
      <c r="AI44" s="19">
        <v>0.60075000000000001</v>
      </c>
      <c r="AJ44" s="19">
        <v>0</v>
      </c>
      <c r="AK44" s="19">
        <v>44</v>
      </c>
      <c r="AL44" s="19">
        <v>20</v>
      </c>
      <c r="AM44" s="19">
        <v>8</v>
      </c>
      <c r="AN44" s="19">
        <v>8</v>
      </c>
      <c r="AO44" s="19">
        <v>-6</v>
      </c>
      <c r="AP44" s="19">
        <v>2</v>
      </c>
      <c r="AQ44" s="19">
        <v>2</v>
      </c>
      <c r="AR44" s="19">
        <v>2</v>
      </c>
      <c r="AS44" s="19" t="s">
        <v>139</v>
      </c>
      <c r="AT44" s="19">
        <v>1</v>
      </c>
      <c r="AU44" s="19">
        <v>0</v>
      </c>
      <c r="AV44" s="19">
        <v>0</v>
      </c>
      <c r="AW44" s="19">
        <v>1</v>
      </c>
      <c r="AX44" s="19">
        <v>1</v>
      </c>
      <c r="AY44" s="19">
        <v>0.1</v>
      </c>
      <c r="AZ44" s="19">
        <v>0.1</v>
      </c>
      <c r="BA44" s="19">
        <v>0.1</v>
      </c>
      <c r="BB44" s="19">
        <v>0.1</v>
      </c>
      <c r="BC44" s="19">
        <v>0</v>
      </c>
      <c r="BD44" s="19">
        <v>1</v>
      </c>
      <c r="BE44" s="19">
        <v>45</v>
      </c>
      <c r="BF44" s="19">
        <v>1</v>
      </c>
      <c r="BG44" s="19">
        <v>5</v>
      </c>
      <c r="BH44" s="19" t="s">
        <v>89</v>
      </c>
      <c r="BI44" s="19">
        <v>5</v>
      </c>
      <c r="BJ44" s="19">
        <v>2</v>
      </c>
      <c r="BK44" s="19">
        <v>0.05</v>
      </c>
      <c r="BL44" s="19">
        <v>4</v>
      </c>
      <c r="BM44" s="19">
        <v>6</v>
      </c>
      <c r="BN44" s="19">
        <v>0.5</v>
      </c>
      <c r="BO44" s="19">
        <v>10</v>
      </c>
      <c r="BP44" s="19">
        <v>1</v>
      </c>
      <c r="BQ44" s="19">
        <v>1</v>
      </c>
      <c r="BR44" s="19">
        <v>1</v>
      </c>
      <c r="BS44" s="19">
        <v>1</v>
      </c>
      <c r="BT44" s="19">
        <v>0</v>
      </c>
      <c r="BU44" s="19">
        <v>0</v>
      </c>
      <c r="BV44" s="19">
        <v>0</v>
      </c>
      <c r="BW44" s="19">
        <v>0</v>
      </c>
      <c r="BX44" s="19">
        <v>1</v>
      </c>
      <c r="BY44" s="19">
        <v>1</v>
      </c>
      <c r="BZ44" s="19">
        <v>1</v>
      </c>
      <c r="CA44" s="19">
        <v>1</v>
      </c>
    </row>
    <row r="45" spans="1:79" x14ac:dyDescent="0.3">
      <c r="A45" s="26">
        <v>43</v>
      </c>
      <c r="B45" s="19">
        <v>80</v>
      </c>
      <c r="C45" s="19">
        <v>7.500004768371582E-2</v>
      </c>
      <c r="D45" s="19">
        <v>1.250000794728597E-3</v>
      </c>
      <c r="E45" s="19">
        <v>4</v>
      </c>
      <c r="F45" s="19">
        <v>4.5927932677184997E-3</v>
      </c>
      <c r="G45" s="19">
        <v>8.334791539084804E-3</v>
      </c>
      <c r="H45" s="19">
        <v>3.3074091186493647E-2</v>
      </c>
      <c r="I45" s="19">
        <v>1.111613059364633E-2</v>
      </c>
      <c r="J45" s="19">
        <v>8.334791539084804E-3</v>
      </c>
      <c r="K45" s="19">
        <f t="shared" si="0"/>
        <v>8.334791539084804E-3</v>
      </c>
      <c r="L45" s="19">
        <v>8.334791539084804E-3</v>
      </c>
      <c r="N45" s="19">
        <v>2.775557561562891E-17</v>
      </c>
      <c r="O45" s="19">
        <v>2.775557561562891E-17</v>
      </c>
      <c r="P45" s="19">
        <v>-2.775557561562891E-17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-7.4999999999997291E-4</v>
      </c>
      <c r="W45" s="19">
        <v>1.9499999999999931E-2</v>
      </c>
      <c r="X45" s="19">
        <v>6.0000000000000331E-3</v>
      </c>
      <c r="Y45" s="19">
        <v>-7.4999999999999983E-2</v>
      </c>
      <c r="Z45" s="19">
        <v>0.17499999999999999</v>
      </c>
      <c r="AA45" s="19">
        <v>0.15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0.246046875</v>
      </c>
      <c r="AH45" s="19">
        <v>0.25482812500000002</v>
      </c>
      <c r="AI45" s="19">
        <v>0.18815625</v>
      </c>
      <c r="AJ45" s="19">
        <v>0</v>
      </c>
      <c r="AK45" s="19">
        <v>20</v>
      </c>
      <c r="AL45" s="19">
        <v>26</v>
      </c>
      <c r="AM45" s="19">
        <v>24</v>
      </c>
      <c r="AN45" s="19">
        <v>10</v>
      </c>
      <c r="AO45" s="19">
        <v>0</v>
      </c>
      <c r="AP45" s="19">
        <v>0</v>
      </c>
      <c r="AQ45" s="19">
        <v>0</v>
      </c>
      <c r="AR45" s="19">
        <v>0</v>
      </c>
      <c r="AS45" s="19" t="s">
        <v>140</v>
      </c>
      <c r="AT45" s="19">
        <v>1</v>
      </c>
      <c r="AU45" s="19">
        <v>0</v>
      </c>
      <c r="AV45" s="19">
        <v>0</v>
      </c>
      <c r="AW45" s="19">
        <v>1</v>
      </c>
      <c r="AX45" s="19">
        <v>1</v>
      </c>
      <c r="AY45" s="19">
        <v>0.1</v>
      </c>
      <c r="AZ45" s="19">
        <v>0.1</v>
      </c>
      <c r="BA45" s="19">
        <v>0.1</v>
      </c>
      <c r="BB45" s="19">
        <v>0.1</v>
      </c>
      <c r="BC45" s="19">
        <v>0</v>
      </c>
      <c r="BD45" s="19">
        <v>1</v>
      </c>
      <c r="BE45" s="19">
        <v>45</v>
      </c>
      <c r="BF45" s="19">
        <v>1</v>
      </c>
      <c r="BG45" s="19">
        <v>5</v>
      </c>
      <c r="BH45" s="19" t="s">
        <v>89</v>
      </c>
      <c r="BI45" s="19">
        <v>5</v>
      </c>
      <c r="BJ45" s="19">
        <v>2</v>
      </c>
      <c r="BK45" s="19">
        <v>0.05</v>
      </c>
      <c r="BL45" s="19">
        <v>4</v>
      </c>
      <c r="BM45" s="19">
        <v>6</v>
      </c>
      <c r="BN45" s="19">
        <v>0.5</v>
      </c>
      <c r="BO45" s="19">
        <v>10</v>
      </c>
      <c r="BP45" s="19">
        <v>1</v>
      </c>
      <c r="BQ45" s="19">
        <v>1</v>
      </c>
      <c r="BR45" s="19">
        <v>1</v>
      </c>
      <c r="BS45" s="19">
        <v>1</v>
      </c>
      <c r="BT45" s="19">
        <v>0</v>
      </c>
      <c r="BU45" s="19">
        <v>0</v>
      </c>
      <c r="BV45" s="19">
        <v>0</v>
      </c>
      <c r="BW45" s="19">
        <v>0</v>
      </c>
      <c r="BX45" s="19">
        <v>1</v>
      </c>
      <c r="BY45" s="19">
        <v>1</v>
      </c>
      <c r="BZ45" s="19">
        <v>1</v>
      </c>
      <c r="CA45" s="19">
        <v>1</v>
      </c>
    </row>
    <row r="46" spans="1:79" x14ac:dyDescent="0.3">
      <c r="A46" s="26">
        <v>44</v>
      </c>
      <c r="B46" s="19">
        <v>80</v>
      </c>
      <c r="C46" s="19">
        <v>7.799983024597168E-2</v>
      </c>
      <c r="D46" s="19">
        <v>1.299997170766195E-3</v>
      </c>
      <c r="E46" s="19">
        <v>4</v>
      </c>
      <c r="F46" s="19">
        <v>5.976516543940982E-3</v>
      </c>
      <c r="G46" s="19">
        <v>2.4536723115566729E-3</v>
      </c>
      <c r="H46" s="19">
        <v>4.7532205365152153E-2</v>
      </c>
      <c r="I46" s="19">
        <v>1.03289641300568E-2</v>
      </c>
      <c r="J46" s="19">
        <v>2.4536723115566729E-3</v>
      </c>
      <c r="K46" s="19">
        <f t="shared" si="0"/>
        <v>2.4536723115566729E-3</v>
      </c>
      <c r="L46" s="19">
        <v>2.4536723115566729E-3</v>
      </c>
      <c r="N46" s="19">
        <v>2.2204460492503131E-16</v>
      </c>
      <c r="O46" s="19">
        <v>-2.775557561562891E-17</v>
      </c>
      <c r="P46" s="19">
        <v>5.5511151231257827E-17</v>
      </c>
      <c r="Q46" s="19">
        <v>0</v>
      </c>
      <c r="R46" s="19">
        <v>7.2499999999999995E-2</v>
      </c>
      <c r="S46" s="19">
        <v>6.5000000000000002E-2</v>
      </c>
      <c r="T46" s="19">
        <v>0.08</v>
      </c>
      <c r="U46" s="19">
        <v>0</v>
      </c>
      <c r="V46" s="19">
        <v>5.5312499999999321E-3</v>
      </c>
      <c r="W46" s="19">
        <v>-2.156249999999998E-3</v>
      </c>
      <c r="X46" s="19">
        <v>9.3749999999998002E-4</v>
      </c>
      <c r="Y46" s="19">
        <v>-0.3</v>
      </c>
      <c r="Z46" s="19">
        <v>-0.2</v>
      </c>
      <c r="AA46" s="19">
        <v>0.2</v>
      </c>
      <c r="AB46" s="19">
        <v>0</v>
      </c>
      <c r="AC46" s="19">
        <v>7.2499999999999995E-2</v>
      </c>
      <c r="AD46" s="19">
        <v>6.5000000000000002E-2</v>
      </c>
      <c r="AE46" s="19">
        <v>0.08</v>
      </c>
      <c r="AF46" s="19">
        <v>0</v>
      </c>
      <c r="AG46" s="19">
        <v>-0.27562500000000001</v>
      </c>
      <c r="AH46" s="19">
        <v>-0.21781249999999999</v>
      </c>
      <c r="AI46" s="19">
        <v>0.17787500000000001</v>
      </c>
      <c r="AJ46" s="19">
        <v>0</v>
      </c>
      <c r="AK46" s="19">
        <v>12</v>
      </c>
      <c r="AL46" s="19">
        <v>36</v>
      </c>
      <c r="AM46" s="19">
        <v>8</v>
      </c>
      <c r="AN46" s="19">
        <v>24</v>
      </c>
      <c r="AO46" s="19">
        <v>0</v>
      </c>
      <c r="AP46" s="19">
        <v>0</v>
      </c>
      <c r="AQ46" s="19">
        <v>0</v>
      </c>
      <c r="AR46" s="19">
        <v>0</v>
      </c>
      <c r="AS46" s="19" t="s">
        <v>141</v>
      </c>
      <c r="AT46" s="19">
        <v>1</v>
      </c>
      <c r="AU46" s="19">
        <v>0</v>
      </c>
      <c r="AV46" s="19">
        <v>0</v>
      </c>
      <c r="AW46" s="19">
        <v>1</v>
      </c>
      <c r="AX46" s="19">
        <v>1</v>
      </c>
      <c r="AY46" s="19">
        <v>0.1</v>
      </c>
      <c r="AZ46" s="19">
        <v>0.1</v>
      </c>
      <c r="BA46" s="19">
        <v>0.1</v>
      </c>
      <c r="BB46" s="19">
        <v>0.1</v>
      </c>
      <c r="BC46" s="19">
        <v>0</v>
      </c>
      <c r="BD46" s="19">
        <v>1</v>
      </c>
      <c r="BE46" s="19">
        <v>45</v>
      </c>
      <c r="BF46" s="19">
        <v>1</v>
      </c>
      <c r="BG46" s="19">
        <v>5</v>
      </c>
      <c r="BH46" s="19" t="s">
        <v>89</v>
      </c>
      <c r="BI46" s="19">
        <v>5</v>
      </c>
      <c r="BJ46" s="19">
        <v>2</v>
      </c>
      <c r="BK46" s="19">
        <v>0.05</v>
      </c>
      <c r="BL46" s="19">
        <v>4</v>
      </c>
      <c r="BM46" s="19">
        <v>6</v>
      </c>
      <c r="BN46" s="19">
        <v>0.5</v>
      </c>
      <c r="BO46" s="19">
        <v>10</v>
      </c>
      <c r="BP46" s="19">
        <v>1</v>
      </c>
      <c r="BQ46" s="19">
        <v>1</v>
      </c>
      <c r="BR46" s="19">
        <v>1</v>
      </c>
      <c r="BS46" s="19">
        <v>1</v>
      </c>
      <c r="BT46" s="19">
        <v>0</v>
      </c>
      <c r="BU46" s="19">
        <v>0</v>
      </c>
      <c r="BV46" s="19">
        <v>0</v>
      </c>
      <c r="BW46" s="19">
        <v>0</v>
      </c>
      <c r="BX46" s="19">
        <v>1</v>
      </c>
      <c r="BY46" s="19">
        <v>1</v>
      </c>
      <c r="BZ46" s="19">
        <v>1</v>
      </c>
      <c r="CA46" s="19">
        <v>1</v>
      </c>
    </row>
    <row r="47" spans="1:79" x14ac:dyDescent="0.3">
      <c r="A47" s="26">
        <v>45</v>
      </c>
      <c r="B47" s="19">
        <v>80</v>
      </c>
      <c r="C47" s="19">
        <v>9.3999862670898438E-2</v>
      </c>
      <c r="D47" s="19">
        <v>1.5666643778483071E-3</v>
      </c>
      <c r="E47" s="19">
        <v>5</v>
      </c>
      <c r="F47" s="19">
        <v>7.2715197861245428E-3</v>
      </c>
      <c r="G47" s="19">
        <v>6.5925650594058777E-3</v>
      </c>
      <c r="H47" s="19">
        <v>4.164062206848021E-2</v>
      </c>
      <c r="I47" s="19">
        <v>1.6291923085151701E-2</v>
      </c>
      <c r="J47" s="19">
        <v>1.3543333230781839E-2</v>
      </c>
      <c r="K47" s="19">
        <f t="shared" si="0"/>
        <v>1.3543333230781839E-2</v>
      </c>
      <c r="L47" s="19">
        <v>6.5925650594058777E-3</v>
      </c>
      <c r="M47" s="19">
        <v>9.0769819633234258E-3</v>
      </c>
      <c r="N47" s="19">
        <v>2.0816681711721691E-17</v>
      </c>
      <c r="O47" s="19">
        <v>0</v>
      </c>
      <c r="P47" s="19">
        <v>2.7755575615628909E-16</v>
      </c>
      <c r="Q47" s="19">
        <v>0</v>
      </c>
      <c r="R47" s="19">
        <v>7.1250000000000008E-2</v>
      </c>
      <c r="S47" s="19">
        <v>8.1250000000000003E-2</v>
      </c>
      <c r="T47" s="19">
        <v>4.7500000000000001E-2</v>
      </c>
      <c r="U47" s="19">
        <v>0</v>
      </c>
      <c r="V47" s="19">
        <v>-2.343750000000006E-3</v>
      </c>
      <c r="W47" s="19">
        <v>1.115624999999997E-2</v>
      </c>
      <c r="X47" s="19">
        <v>1.1437499999999819E-2</v>
      </c>
      <c r="Y47" s="19">
        <v>5.0000000000000017E-2</v>
      </c>
      <c r="Z47" s="19">
        <v>5.0000000000000037E-2</v>
      </c>
      <c r="AA47" s="19">
        <v>-0.3</v>
      </c>
      <c r="AB47" s="19">
        <v>0</v>
      </c>
      <c r="AC47" s="19">
        <v>7.1250000000000008E-2</v>
      </c>
      <c r="AD47" s="19">
        <v>8.1250000000000003E-2</v>
      </c>
      <c r="AE47" s="19">
        <v>4.7500000000000001E-2</v>
      </c>
      <c r="AF47" s="19">
        <v>0</v>
      </c>
      <c r="AG47" s="19">
        <v>5.2531250000000043E-2</v>
      </c>
      <c r="AH47" s="19">
        <v>2.7781250000000011E-2</v>
      </c>
      <c r="AI47" s="19">
        <v>-0.31331249999999999</v>
      </c>
      <c r="AJ47" s="19">
        <v>0</v>
      </c>
      <c r="AK47" s="19">
        <v>16</v>
      </c>
      <c r="AL47" s="19">
        <v>12</v>
      </c>
      <c r="AM47" s="19">
        <v>28</v>
      </c>
      <c r="AN47" s="19">
        <v>24</v>
      </c>
      <c r="AO47" s="19">
        <v>0</v>
      </c>
      <c r="AP47" s="19">
        <v>0</v>
      </c>
      <c r="AQ47" s="19">
        <v>0</v>
      </c>
      <c r="AR47" s="19">
        <v>0</v>
      </c>
      <c r="AS47" s="19" t="s">
        <v>142</v>
      </c>
      <c r="AT47" s="19">
        <v>1</v>
      </c>
      <c r="AU47" s="19">
        <v>0</v>
      </c>
      <c r="AV47" s="19">
        <v>0</v>
      </c>
      <c r="AW47" s="19">
        <v>1</v>
      </c>
      <c r="AX47" s="19">
        <v>1</v>
      </c>
      <c r="AY47" s="19">
        <v>0.1</v>
      </c>
      <c r="AZ47" s="19">
        <v>0.1</v>
      </c>
      <c r="BA47" s="19">
        <v>0.1</v>
      </c>
      <c r="BB47" s="19">
        <v>0.1</v>
      </c>
      <c r="BC47" s="19">
        <v>0</v>
      </c>
      <c r="BD47" s="19">
        <v>1</v>
      </c>
      <c r="BE47" s="19">
        <v>45</v>
      </c>
      <c r="BF47" s="19">
        <v>1</v>
      </c>
      <c r="BG47" s="19">
        <v>5</v>
      </c>
      <c r="BH47" s="19" t="s">
        <v>89</v>
      </c>
      <c r="BI47" s="19">
        <v>5</v>
      </c>
      <c r="BJ47" s="19">
        <v>2</v>
      </c>
      <c r="BK47" s="19">
        <v>0.05</v>
      </c>
      <c r="BL47" s="19">
        <v>4</v>
      </c>
      <c r="BM47" s="19">
        <v>6</v>
      </c>
      <c r="BN47" s="19">
        <v>0.5</v>
      </c>
      <c r="BO47" s="19">
        <v>10</v>
      </c>
      <c r="BP47" s="19">
        <v>1</v>
      </c>
      <c r="BQ47" s="19">
        <v>1</v>
      </c>
      <c r="BR47" s="19">
        <v>1</v>
      </c>
      <c r="BS47" s="19">
        <v>1</v>
      </c>
      <c r="BT47" s="19">
        <v>0</v>
      </c>
      <c r="BU47" s="19">
        <v>0</v>
      </c>
      <c r="BV47" s="19">
        <v>0</v>
      </c>
      <c r="BW47" s="19">
        <v>0</v>
      </c>
      <c r="BX47" s="19">
        <v>1</v>
      </c>
      <c r="BY47" s="19">
        <v>1</v>
      </c>
      <c r="BZ47" s="19">
        <v>1</v>
      </c>
      <c r="CA47" s="19">
        <v>1</v>
      </c>
    </row>
    <row r="48" spans="1:79" x14ac:dyDescent="0.3">
      <c r="A48" s="26">
        <v>46</v>
      </c>
      <c r="B48" s="19">
        <v>80</v>
      </c>
      <c r="C48" s="19">
        <v>5.9000015258789063E-2</v>
      </c>
      <c r="D48" s="19">
        <v>9.8333358764648429E-4</v>
      </c>
      <c r="E48" s="19">
        <v>3</v>
      </c>
      <c r="F48" s="19">
        <v>7.6852130744697192E-3</v>
      </c>
      <c r="G48" s="19">
        <v>4.1049896396222849E-2</v>
      </c>
      <c r="H48" s="19">
        <v>4.5123000843008333E-2</v>
      </c>
      <c r="I48" s="19">
        <v>4.1049896396222849E-2</v>
      </c>
      <c r="J48" s="19">
        <v>4.1049896396222849E-2</v>
      </c>
      <c r="K48" s="19">
        <f t="shared" si="0"/>
        <v>4.1049896396222849E-2</v>
      </c>
      <c r="N48" s="19">
        <v>-2.5000000000000029E-2</v>
      </c>
      <c r="O48" s="19">
        <v>-2.5000000000000008E-2</v>
      </c>
      <c r="P48" s="19">
        <v>4.9999999999999711E-2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1.170312500000001E-2</v>
      </c>
      <c r="W48" s="19">
        <v>6.8281249999999957E-3</v>
      </c>
      <c r="X48" s="19">
        <v>7.8593750000000351E-2</v>
      </c>
      <c r="Y48" s="19">
        <v>2.5000000000000008E-2</v>
      </c>
      <c r="Z48" s="19">
        <v>-2.499999999999996E-2</v>
      </c>
      <c r="AA48" s="19">
        <v>0.55000000000000004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0.225859375</v>
      </c>
      <c r="AH48" s="19">
        <v>1.020312500000003E-2</v>
      </c>
      <c r="AI48" s="19">
        <v>0.67740624999999999</v>
      </c>
      <c r="AJ48" s="19">
        <v>0</v>
      </c>
      <c r="AK48" s="19">
        <v>32</v>
      </c>
      <c r="AL48" s="19">
        <v>30</v>
      </c>
      <c r="AM48" s="19">
        <v>8</v>
      </c>
      <c r="AN48" s="19">
        <v>10</v>
      </c>
      <c r="AO48" s="19">
        <v>0</v>
      </c>
      <c r="AP48" s="19">
        <v>-2</v>
      </c>
      <c r="AQ48" s="19">
        <v>2</v>
      </c>
      <c r="AR48" s="19">
        <v>0</v>
      </c>
      <c r="AS48" s="19" t="s">
        <v>143</v>
      </c>
      <c r="AT48" s="19">
        <v>1</v>
      </c>
      <c r="AU48" s="19">
        <v>0</v>
      </c>
      <c r="AV48" s="19">
        <v>0</v>
      </c>
      <c r="AW48" s="19">
        <v>1</v>
      </c>
      <c r="AX48" s="19">
        <v>1</v>
      </c>
      <c r="AY48" s="19">
        <v>0.1</v>
      </c>
      <c r="AZ48" s="19">
        <v>0.1</v>
      </c>
      <c r="BA48" s="19">
        <v>0.1</v>
      </c>
      <c r="BB48" s="19">
        <v>0.1</v>
      </c>
      <c r="BC48" s="19">
        <v>0</v>
      </c>
      <c r="BD48" s="19">
        <v>1</v>
      </c>
      <c r="BE48" s="19">
        <v>45</v>
      </c>
      <c r="BF48" s="19">
        <v>1</v>
      </c>
      <c r="BG48" s="19">
        <v>5</v>
      </c>
      <c r="BH48" s="19" t="s">
        <v>89</v>
      </c>
      <c r="BI48" s="19">
        <v>5</v>
      </c>
      <c r="BJ48" s="19">
        <v>2</v>
      </c>
      <c r="BK48" s="19">
        <v>0.05</v>
      </c>
      <c r="BL48" s="19">
        <v>4</v>
      </c>
      <c r="BM48" s="19">
        <v>6</v>
      </c>
      <c r="BN48" s="19">
        <v>0.5</v>
      </c>
      <c r="BO48" s="19">
        <v>10</v>
      </c>
      <c r="BP48" s="19">
        <v>1</v>
      </c>
      <c r="BQ48" s="19">
        <v>1</v>
      </c>
      <c r="BR48" s="19">
        <v>1</v>
      </c>
      <c r="BS48" s="19">
        <v>1</v>
      </c>
      <c r="BT48" s="19">
        <v>0</v>
      </c>
      <c r="BU48" s="19">
        <v>0</v>
      </c>
      <c r="BV48" s="19">
        <v>0</v>
      </c>
      <c r="BW48" s="19">
        <v>0</v>
      </c>
      <c r="BX48" s="19">
        <v>1</v>
      </c>
      <c r="BY48" s="19">
        <v>1</v>
      </c>
      <c r="BZ48" s="19">
        <v>1</v>
      </c>
      <c r="CA48" s="19">
        <v>1</v>
      </c>
    </row>
    <row r="49" spans="1:79" x14ac:dyDescent="0.3">
      <c r="A49" s="26">
        <v>47</v>
      </c>
      <c r="B49" s="19">
        <v>80</v>
      </c>
      <c r="C49" s="19">
        <v>8.2000017166137695E-2</v>
      </c>
      <c r="D49" s="19">
        <v>1.3666669527689611E-3</v>
      </c>
      <c r="E49" s="19">
        <v>4</v>
      </c>
      <c r="F49" s="19">
        <v>6.8738635424338626E-3</v>
      </c>
      <c r="G49" s="19">
        <v>6.4924836349428087E-3</v>
      </c>
      <c r="H49" s="19">
        <v>4.1126092310721653E-2</v>
      </c>
      <c r="I49" s="19">
        <v>1.109410210708826E-2</v>
      </c>
      <c r="J49" s="19">
        <v>6.4924836349428087E-3</v>
      </c>
      <c r="K49" s="19">
        <f t="shared" si="0"/>
        <v>6.4924836349428087E-3</v>
      </c>
      <c r="L49" s="19">
        <v>6.4924836349428087E-3</v>
      </c>
      <c r="N49" s="19">
        <v>-5.5511151231257827E-17</v>
      </c>
      <c r="O49" s="19">
        <v>2.2204460492503131E-16</v>
      </c>
      <c r="P49" s="19">
        <v>0</v>
      </c>
      <c r="Q49" s="19">
        <v>0</v>
      </c>
      <c r="R49" s="19">
        <v>5.2499999999999998E-2</v>
      </c>
      <c r="S49" s="19">
        <v>8.5000000000000006E-2</v>
      </c>
      <c r="T49" s="19">
        <v>0.12</v>
      </c>
      <c r="U49" s="19">
        <v>0</v>
      </c>
      <c r="V49" s="19">
        <v>7.6875000000000693E-3</v>
      </c>
      <c r="W49" s="19">
        <v>9.9375000000000435E-3</v>
      </c>
      <c r="X49" s="19">
        <v>9.7499999999999601E-3</v>
      </c>
      <c r="Y49" s="19">
        <v>-0.2</v>
      </c>
      <c r="Z49" s="19">
        <v>-0.3</v>
      </c>
      <c r="AA49" s="19">
        <v>0</v>
      </c>
      <c r="AB49" s="19">
        <v>0</v>
      </c>
      <c r="AC49" s="19">
        <v>5.2499999999999998E-2</v>
      </c>
      <c r="AD49" s="19">
        <v>8.5000000000000006E-2</v>
      </c>
      <c r="AE49" s="19">
        <v>0.12</v>
      </c>
      <c r="AF49" s="19">
        <v>0</v>
      </c>
      <c r="AG49" s="19">
        <v>-0.17881250000000001</v>
      </c>
      <c r="AH49" s="19">
        <v>-0.31462499999999999</v>
      </c>
      <c r="AI49" s="19">
        <v>-1.575E-2</v>
      </c>
      <c r="AJ49" s="19">
        <v>0</v>
      </c>
      <c r="AK49" s="19">
        <v>12</v>
      </c>
      <c r="AL49" s="19">
        <v>28</v>
      </c>
      <c r="AM49" s="19">
        <v>8</v>
      </c>
      <c r="AN49" s="19">
        <v>32</v>
      </c>
      <c r="AO49" s="19">
        <v>0</v>
      </c>
      <c r="AP49" s="19">
        <v>0</v>
      </c>
      <c r="AQ49" s="19">
        <v>0</v>
      </c>
      <c r="AR49" s="19">
        <v>0</v>
      </c>
      <c r="AS49" s="19" t="s">
        <v>144</v>
      </c>
      <c r="AT49" s="19">
        <v>1</v>
      </c>
      <c r="AU49" s="19">
        <v>0</v>
      </c>
      <c r="AV49" s="19">
        <v>0</v>
      </c>
      <c r="AW49" s="19">
        <v>1</v>
      </c>
      <c r="AX49" s="19">
        <v>1</v>
      </c>
      <c r="AY49" s="19">
        <v>0.1</v>
      </c>
      <c r="AZ49" s="19">
        <v>0.1</v>
      </c>
      <c r="BA49" s="19">
        <v>0.1</v>
      </c>
      <c r="BB49" s="19">
        <v>0.1</v>
      </c>
      <c r="BC49" s="19">
        <v>0</v>
      </c>
      <c r="BD49" s="19">
        <v>1</v>
      </c>
      <c r="BE49" s="19">
        <v>45</v>
      </c>
      <c r="BF49" s="19">
        <v>1</v>
      </c>
      <c r="BG49" s="19">
        <v>5</v>
      </c>
      <c r="BH49" s="19" t="s">
        <v>89</v>
      </c>
      <c r="BI49" s="19">
        <v>5</v>
      </c>
      <c r="BJ49" s="19">
        <v>2</v>
      </c>
      <c r="BK49" s="19">
        <v>0.05</v>
      </c>
      <c r="BL49" s="19">
        <v>4</v>
      </c>
      <c r="BM49" s="19">
        <v>6</v>
      </c>
      <c r="BN49" s="19">
        <v>0.5</v>
      </c>
      <c r="BO49" s="19">
        <v>10</v>
      </c>
      <c r="BP49" s="19">
        <v>1</v>
      </c>
      <c r="BQ49" s="19">
        <v>1</v>
      </c>
      <c r="BR49" s="19">
        <v>1</v>
      </c>
      <c r="BS49" s="19">
        <v>1</v>
      </c>
      <c r="BT49" s="19">
        <v>0</v>
      </c>
      <c r="BU49" s="19">
        <v>0</v>
      </c>
      <c r="BV49" s="19">
        <v>0</v>
      </c>
      <c r="BW49" s="19">
        <v>0</v>
      </c>
      <c r="BX49" s="19">
        <v>1</v>
      </c>
      <c r="BY49" s="19">
        <v>1</v>
      </c>
      <c r="BZ49" s="19">
        <v>1</v>
      </c>
      <c r="CA49" s="19">
        <v>1</v>
      </c>
    </row>
    <row r="50" spans="1:79" x14ac:dyDescent="0.3">
      <c r="A50" s="26">
        <v>48</v>
      </c>
      <c r="B50" s="19">
        <v>80</v>
      </c>
      <c r="C50" s="19">
        <v>9.2999935150146484E-2</v>
      </c>
      <c r="D50" s="19">
        <v>1.5499989191691079E-3</v>
      </c>
      <c r="E50" s="19">
        <v>5</v>
      </c>
      <c r="F50" s="19">
        <v>2.7556759606311228E-3</v>
      </c>
      <c r="G50" s="19">
        <v>7.6705224113158806E-3</v>
      </c>
      <c r="H50" s="19">
        <v>3.1955871672902307E-2</v>
      </c>
      <c r="I50" s="19">
        <v>1.077676537162239E-2</v>
      </c>
      <c r="J50" s="19">
        <v>8.8043512857279467E-3</v>
      </c>
      <c r="K50" s="19">
        <f t="shared" si="0"/>
        <v>8.8043512857279467E-3</v>
      </c>
      <c r="L50" s="19">
        <v>7.6705224113158806E-3</v>
      </c>
      <c r="M50" s="19">
        <v>7.6705224113158806E-3</v>
      </c>
      <c r="N50" s="19">
        <v>0</v>
      </c>
      <c r="O50" s="19">
        <v>2.775557561562891E-17</v>
      </c>
      <c r="P50" s="19">
        <v>0</v>
      </c>
      <c r="Q50" s="19">
        <v>0</v>
      </c>
      <c r="R50" s="19">
        <v>0.105</v>
      </c>
      <c r="S50" s="19">
        <v>-2.75E-2</v>
      </c>
      <c r="T50" s="19">
        <v>0.12</v>
      </c>
      <c r="U50" s="19">
        <v>0</v>
      </c>
      <c r="V50" s="19">
        <v>-1.809374999999987E-2</v>
      </c>
      <c r="W50" s="19">
        <v>9.3749999999975797E-5</v>
      </c>
      <c r="X50" s="19">
        <v>5.062500000000001E-3</v>
      </c>
      <c r="Y50" s="19">
        <v>0.1</v>
      </c>
      <c r="Z50" s="19">
        <v>0.2</v>
      </c>
      <c r="AA50" s="19">
        <v>0</v>
      </c>
      <c r="AB50" s="19">
        <v>0</v>
      </c>
      <c r="AC50" s="19">
        <v>0.105</v>
      </c>
      <c r="AD50" s="19">
        <v>-2.75E-2</v>
      </c>
      <c r="AE50" s="19">
        <v>0.12</v>
      </c>
      <c r="AF50" s="19">
        <v>0</v>
      </c>
      <c r="AG50" s="19">
        <v>0.10975</v>
      </c>
      <c r="AH50" s="19">
        <v>0.22006249999999999</v>
      </c>
      <c r="AI50" s="19">
        <v>-1.575E-2</v>
      </c>
      <c r="AJ50" s="19">
        <v>0</v>
      </c>
      <c r="AK50" s="19">
        <v>24</v>
      </c>
      <c r="AL50" s="19">
        <v>16</v>
      </c>
      <c r="AM50" s="19">
        <v>28</v>
      </c>
      <c r="AN50" s="19">
        <v>12</v>
      </c>
      <c r="AO50" s="19">
        <v>0</v>
      </c>
      <c r="AP50" s="19">
        <v>0</v>
      </c>
      <c r="AQ50" s="19">
        <v>0</v>
      </c>
      <c r="AR50" s="19">
        <v>0</v>
      </c>
      <c r="AS50" s="19" t="s">
        <v>145</v>
      </c>
      <c r="AT50" s="19">
        <v>1</v>
      </c>
      <c r="AU50" s="19">
        <v>0</v>
      </c>
      <c r="AV50" s="19">
        <v>0</v>
      </c>
      <c r="AW50" s="19">
        <v>1</v>
      </c>
      <c r="AX50" s="19">
        <v>1</v>
      </c>
      <c r="AY50" s="19">
        <v>0.1</v>
      </c>
      <c r="AZ50" s="19">
        <v>0.1</v>
      </c>
      <c r="BA50" s="19">
        <v>0.1</v>
      </c>
      <c r="BB50" s="19">
        <v>0.1</v>
      </c>
      <c r="BC50" s="19">
        <v>0</v>
      </c>
      <c r="BD50" s="19">
        <v>1</v>
      </c>
      <c r="BE50" s="19">
        <v>45</v>
      </c>
      <c r="BF50" s="19">
        <v>1</v>
      </c>
      <c r="BG50" s="19">
        <v>5</v>
      </c>
      <c r="BH50" s="19" t="s">
        <v>89</v>
      </c>
      <c r="BI50" s="19">
        <v>5</v>
      </c>
      <c r="BJ50" s="19">
        <v>2</v>
      </c>
      <c r="BK50" s="19">
        <v>0.05</v>
      </c>
      <c r="BL50" s="19">
        <v>4</v>
      </c>
      <c r="BM50" s="19">
        <v>6</v>
      </c>
      <c r="BN50" s="19">
        <v>0.5</v>
      </c>
      <c r="BO50" s="19">
        <v>10</v>
      </c>
      <c r="BP50" s="19">
        <v>1</v>
      </c>
      <c r="BQ50" s="19">
        <v>1</v>
      </c>
      <c r="BR50" s="19">
        <v>1</v>
      </c>
      <c r="BS50" s="19">
        <v>1</v>
      </c>
      <c r="BT50" s="19">
        <v>0</v>
      </c>
      <c r="BU50" s="19">
        <v>0</v>
      </c>
      <c r="BV50" s="19">
        <v>0</v>
      </c>
      <c r="BW50" s="19">
        <v>0</v>
      </c>
      <c r="BX50" s="19">
        <v>1</v>
      </c>
      <c r="BY50" s="19">
        <v>1</v>
      </c>
      <c r="BZ50" s="19">
        <v>1</v>
      </c>
      <c r="CA50" s="19">
        <v>1</v>
      </c>
    </row>
    <row r="51" spans="1:79" x14ac:dyDescent="0.3">
      <c r="A51" s="26">
        <v>49</v>
      </c>
      <c r="B51" s="19">
        <v>80</v>
      </c>
      <c r="C51" s="19">
        <v>7.3999881744384766E-2</v>
      </c>
      <c r="D51" s="19">
        <v>1.2333313624064131E-3</v>
      </c>
      <c r="E51" s="19">
        <v>4</v>
      </c>
      <c r="F51" s="19">
        <v>0.1722297475394422</v>
      </c>
      <c r="G51" s="19">
        <v>1.7555881760111049E-2</v>
      </c>
      <c r="H51" s="19">
        <v>3.4656235910727501E-2</v>
      </c>
      <c r="I51" s="19">
        <v>1.7555881760111049E-2</v>
      </c>
      <c r="J51" s="19">
        <v>1.9468122983482501E-2</v>
      </c>
      <c r="K51" s="19">
        <f t="shared" si="0"/>
        <v>1.7555881760111049E-2</v>
      </c>
      <c r="L51" s="19">
        <v>1.9468122983482501E-2</v>
      </c>
      <c r="N51" s="19">
        <v>-2.775557561562891E-17</v>
      </c>
      <c r="O51" s="19">
        <v>0</v>
      </c>
      <c r="P51" s="19">
        <v>0</v>
      </c>
      <c r="Q51" s="19">
        <v>0</v>
      </c>
      <c r="R51" s="19">
        <v>8.1250000000000003E-2</v>
      </c>
      <c r="S51" s="19">
        <v>-3.1250000000000007E-2</v>
      </c>
      <c r="T51" s="19">
        <v>6.25E-2</v>
      </c>
      <c r="U51" s="19">
        <v>0</v>
      </c>
      <c r="V51" s="19">
        <v>3.4875000000000038E-2</v>
      </c>
      <c r="W51" s="19">
        <v>-2.2312499999999961E-2</v>
      </c>
      <c r="X51" s="19">
        <v>1.162499999999995E-2</v>
      </c>
      <c r="Y51" s="19">
        <v>-0.15</v>
      </c>
      <c r="Z51" s="19">
        <v>0.15</v>
      </c>
      <c r="AA51" s="19">
        <v>-0.1</v>
      </c>
      <c r="AB51" s="19">
        <v>0</v>
      </c>
      <c r="AC51" s="19">
        <v>8.1250000000000003E-2</v>
      </c>
      <c r="AD51" s="19">
        <v>-3.1250000000000007E-2</v>
      </c>
      <c r="AE51" s="19">
        <v>6.25E-2</v>
      </c>
      <c r="AF51" s="19">
        <v>0</v>
      </c>
      <c r="AG51" s="19">
        <v>-0.13284375000000001</v>
      </c>
      <c r="AH51" s="19">
        <v>0.17784374999999999</v>
      </c>
      <c r="AI51" s="19">
        <v>-0.10768750000000001</v>
      </c>
      <c r="AJ51" s="19">
        <v>0</v>
      </c>
      <c r="AK51" s="19">
        <v>12</v>
      </c>
      <c r="AL51" s="19">
        <v>24</v>
      </c>
      <c r="AM51" s="19">
        <v>28</v>
      </c>
      <c r="AN51" s="19">
        <v>16</v>
      </c>
      <c r="AO51" s="19">
        <v>0</v>
      </c>
      <c r="AP51" s="19">
        <v>0</v>
      </c>
      <c r="AQ51" s="19">
        <v>0</v>
      </c>
      <c r="AR51" s="19">
        <v>0</v>
      </c>
      <c r="AS51" s="19" t="s">
        <v>146</v>
      </c>
      <c r="AT51" s="19">
        <v>1</v>
      </c>
      <c r="AU51" s="19">
        <v>0</v>
      </c>
      <c r="AV51" s="19">
        <v>0</v>
      </c>
      <c r="AW51" s="19">
        <v>1</v>
      </c>
      <c r="AX51" s="19">
        <v>1</v>
      </c>
      <c r="AY51" s="19">
        <v>0.1</v>
      </c>
      <c r="AZ51" s="19">
        <v>0.1</v>
      </c>
      <c r="BA51" s="19">
        <v>0.1</v>
      </c>
      <c r="BB51" s="19">
        <v>0.1</v>
      </c>
      <c r="BC51" s="19">
        <v>0</v>
      </c>
      <c r="BD51" s="19">
        <v>1</v>
      </c>
      <c r="BE51" s="19">
        <v>45</v>
      </c>
      <c r="BF51" s="19">
        <v>1</v>
      </c>
      <c r="BG51" s="19">
        <v>5</v>
      </c>
      <c r="BH51" s="19" t="s">
        <v>89</v>
      </c>
      <c r="BI51" s="19">
        <v>5</v>
      </c>
      <c r="BJ51" s="19">
        <v>2</v>
      </c>
      <c r="BK51" s="19">
        <v>0.05</v>
      </c>
      <c r="BL51" s="19">
        <v>4</v>
      </c>
      <c r="BM51" s="19">
        <v>6</v>
      </c>
      <c r="BN51" s="19">
        <v>0.5</v>
      </c>
      <c r="BO51" s="19">
        <v>10</v>
      </c>
      <c r="BP51" s="19">
        <v>1</v>
      </c>
      <c r="BQ51" s="19">
        <v>1</v>
      </c>
      <c r="BR51" s="19">
        <v>1</v>
      </c>
      <c r="BS51" s="19">
        <v>1</v>
      </c>
      <c r="BT51" s="19">
        <v>0</v>
      </c>
      <c r="BU51" s="19">
        <v>0</v>
      </c>
      <c r="BV51" s="19">
        <v>0</v>
      </c>
      <c r="BW51" s="19">
        <v>0</v>
      </c>
      <c r="BX51" s="19">
        <v>1</v>
      </c>
      <c r="BY51" s="19">
        <v>1</v>
      </c>
      <c r="BZ51" s="19">
        <v>1</v>
      </c>
      <c r="CA51" s="19">
        <v>1</v>
      </c>
    </row>
    <row r="52" spans="1:79" x14ac:dyDescent="0.3">
      <c r="A52" s="26">
        <v>50</v>
      </c>
      <c r="B52" s="19">
        <v>80</v>
      </c>
      <c r="C52" s="19">
        <v>7.2000026702880859E-2</v>
      </c>
      <c r="D52" s="19">
        <v>1.200000445048014E-3</v>
      </c>
      <c r="E52" s="19">
        <v>2</v>
      </c>
      <c r="F52" s="19">
        <v>0.15765965680164501</v>
      </c>
      <c r="G52" s="19">
        <v>0.1150447015984893</v>
      </c>
      <c r="H52" s="19">
        <v>0.1150447015984893</v>
      </c>
      <c r="I52" s="19">
        <v>0.1150447015984893</v>
      </c>
      <c r="K52" s="19">
        <f t="shared" si="0"/>
        <v>0.1150447015984893</v>
      </c>
      <c r="N52" s="19">
        <v>4.9999999999999933E-2</v>
      </c>
      <c r="O52" s="19">
        <v>1.249000902703301E-17</v>
      </c>
      <c r="P52" s="19">
        <v>9.9999999999999978E-2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0.23084375000000021</v>
      </c>
      <c r="W52" s="19">
        <v>2.624999999999995E-3</v>
      </c>
      <c r="X52" s="19">
        <v>0.11668750000000019</v>
      </c>
      <c r="Y52" s="19">
        <v>0.60000000000000009</v>
      </c>
      <c r="Z52" s="19">
        <v>1.9428902930940241E-17</v>
      </c>
      <c r="AA52" s="19">
        <v>0.60000000000000009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0.85453124999999996</v>
      </c>
      <c r="AH52" s="19">
        <v>-2.315625E-2</v>
      </c>
      <c r="AI52" s="19">
        <v>0.71681249999999996</v>
      </c>
      <c r="AJ52" s="19">
        <v>0</v>
      </c>
      <c r="AK52" s="19">
        <v>56</v>
      </c>
      <c r="AL52" s="19">
        <v>8</v>
      </c>
      <c r="AM52" s="19">
        <v>8</v>
      </c>
      <c r="AN52" s="19">
        <v>8</v>
      </c>
      <c r="AO52" s="19">
        <v>-4</v>
      </c>
      <c r="AP52" s="19">
        <v>0</v>
      </c>
      <c r="AQ52" s="19">
        <v>2</v>
      </c>
      <c r="AR52" s="19">
        <v>2</v>
      </c>
      <c r="AS52" s="19" t="s">
        <v>147</v>
      </c>
      <c r="AT52" s="19">
        <v>1</v>
      </c>
      <c r="AU52" s="19">
        <v>0</v>
      </c>
      <c r="AV52" s="19">
        <v>0</v>
      </c>
      <c r="AW52" s="19">
        <v>1</v>
      </c>
      <c r="AX52" s="19">
        <v>1</v>
      </c>
      <c r="AY52" s="19">
        <v>0.1</v>
      </c>
      <c r="AZ52" s="19">
        <v>0.1</v>
      </c>
      <c r="BA52" s="19">
        <v>0.1</v>
      </c>
      <c r="BB52" s="19">
        <v>0.1</v>
      </c>
      <c r="BC52" s="19">
        <v>0</v>
      </c>
      <c r="BD52" s="19">
        <v>1</v>
      </c>
      <c r="BE52" s="19">
        <v>45</v>
      </c>
      <c r="BF52" s="19">
        <v>1</v>
      </c>
      <c r="BG52" s="19">
        <v>5</v>
      </c>
      <c r="BH52" s="19" t="s">
        <v>89</v>
      </c>
      <c r="BI52" s="19">
        <v>5</v>
      </c>
      <c r="BJ52" s="19">
        <v>2</v>
      </c>
      <c r="BK52" s="19">
        <v>0.05</v>
      </c>
      <c r="BL52" s="19">
        <v>4</v>
      </c>
      <c r="BM52" s="19">
        <v>6</v>
      </c>
      <c r="BN52" s="19">
        <v>0.5</v>
      </c>
      <c r="BO52" s="19">
        <v>10</v>
      </c>
      <c r="BP52" s="19">
        <v>1</v>
      </c>
      <c r="BQ52" s="19">
        <v>1</v>
      </c>
      <c r="BR52" s="19">
        <v>1</v>
      </c>
      <c r="BS52" s="19">
        <v>1</v>
      </c>
      <c r="BT52" s="19">
        <v>0</v>
      </c>
      <c r="BU52" s="19">
        <v>0</v>
      </c>
      <c r="BV52" s="19">
        <v>0</v>
      </c>
      <c r="BW52" s="19">
        <v>0</v>
      </c>
      <c r="BX52" s="19">
        <v>1</v>
      </c>
      <c r="BY52" s="19">
        <v>1</v>
      </c>
      <c r="BZ52" s="19">
        <v>1</v>
      </c>
      <c r="CA52" s="19">
        <v>1</v>
      </c>
    </row>
    <row r="53" spans="1:79" x14ac:dyDescent="0.3">
      <c r="A53" s="26">
        <v>51</v>
      </c>
      <c r="B53" s="19">
        <v>80</v>
      </c>
      <c r="C53" s="19">
        <v>0.13700008392333979</v>
      </c>
      <c r="D53" s="19">
        <v>2.2833347320556641E-3</v>
      </c>
      <c r="E53" s="19">
        <v>3</v>
      </c>
      <c r="F53" s="19">
        <v>8.6114873769721101E-2</v>
      </c>
      <c r="G53" s="19">
        <v>7.8563241158496888E-2</v>
      </c>
      <c r="H53" s="19">
        <v>7.8563241158496888E-2</v>
      </c>
      <c r="I53" s="19">
        <v>9.5211781654821595E-2</v>
      </c>
      <c r="J53" s="19">
        <v>9.5211781654821595E-2</v>
      </c>
      <c r="K53" s="19">
        <f t="shared" si="0"/>
        <v>7.8563241158496888E-2</v>
      </c>
      <c r="N53" s="19">
        <v>2.4999999999999911E-2</v>
      </c>
      <c r="O53" s="19">
        <v>-2.5000000000000001E-2</v>
      </c>
      <c r="P53" s="19">
        <v>4.9999999999999933E-2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0.17823437500000031</v>
      </c>
      <c r="W53" s="19">
        <v>3.720312499999999E-2</v>
      </c>
      <c r="X53" s="19">
        <v>1.146875000000025E-2</v>
      </c>
      <c r="Y53" s="19">
        <v>0.57500000000000007</v>
      </c>
      <c r="Z53" s="19">
        <v>2.5000000000000008E-2</v>
      </c>
      <c r="AA53" s="19">
        <v>0.55000000000000004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0.80192187500000001</v>
      </c>
      <c r="AH53" s="19">
        <v>8.2515624999999995E-2</v>
      </c>
      <c r="AI53" s="19">
        <v>0.61159375000000005</v>
      </c>
      <c r="AJ53" s="19">
        <v>0</v>
      </c>
      <c r="AK53" s="19">
        <v>54</v>
      </c>
      <c r="AL53" s="19">
        <v>8</v>
      </c>
      <c r="AM53" s="19">
        <v>10</v>
      </c>
      <c r="AN53" s="19">
        <v>8</v>
      </c>
      <c r="AO53" s="19">
        <v>-2</v>
      </c>
      <c r="AP53" s="19">
        <v>0</v>
      </c>
      <c r="AQ53" s="19">
        <v>2</v>
      </c>
      <c r="AR53" s="19">
        <v>0</v>
      </c>
      <c r="AS53" s="19" t="s">
        <v>95</v>
      </c>
      <c r="AT53" s="19">
        <v>1</v>
      </c>
      <c r="AU53" s="19">
        <v>0</v>
      </c>
      <c r="AV53" s="19">
        <v>0</v>
      </c>
      <c r="AW53" s="19">
        <v>1</v>
      </c>
      <c r="AX53" s="19">
        <v>1</v>
      </c>
      <c r="AY53" s="19">
        <v>0.1</v>
      </c>
      <c r="AZ53" s="19">
        <v>0.1</v>
      </c>
      <c r="BA53" s="19">
        <v>0.1</v>
      </c>
      <c r="BB53" s="19">
        <v>0.1</v>
      </c>
      <c r="BC53" s="19">
        <v>0</v>
      </c>
      <c r="BD53" s="19">
        <v>1</v>
      </c>
      <c r="BE53" s="19">
        <v>45</v>
      </c>
      <c r="BF53" s="19">
        <v>1</v>
      </c>
      <c r="BG53" s="19">
        <v>5</v>
      </c>
      <c r="BH53" s="19" t="s">
        <v>89</v>
      </c>
      <c r="BI53" s="19">
        <v>5</v>
      </c>
      <c r="BJ53" s="19">
        <v>2</v>
      </c>
      <c r="BK53" s="19">
        <v>0.05</v>
      </c>
      <c r="BL53" s="19">
        <v>4</v>
      </c>
      <c r="BM53" s="19">
        <v>6</v>
      </c>
      <c r="BN53" s="19">
        <v>0.5</v>
      </c>
      <c r="BO53" s="19">
        <v>10</v>
      </c>
      <c r="BP53" s="19">
        <v>1</v>
      </c>
      <c r="BQ53" s="19">
        <v>1</v>
      </c>
      <c r="BR53" s="19">
        <v>1</v>
      </c>
      <c r="BS53" s="19">
        <v>1</v>
      </c>
      <c r="BT53" s="19">
        <v>0</v>
      </c>
      <c r="BU53" s="19">
        <v>0</v>
      </c>
      <c r="BV53" s="19">
        <v>0</v>
      </c>
      <c r="BW53" s="19">
        <v>0</v>
      </c>
      <c r="BX53" s="19">
        <v>1</v>
      </c>
      <c r="BY53" s="19">
        <v>1</v>
      </c>
      <c r="BZ53" s="19">
        <v>1</v>
      </c>
      <c r="CA53" s="19">
        <v>1</v>
      </c>
    </row>
    <row r="54" spans="1:79" x14ac:dyDescent="0.3">
      <c r="A54" s="26">
        <v>52</v>
      </c>
      <c r="B54" s="19">
        <v>80</v>
      </c>
      <c r="C54" s="19">
        <v>7.3999881744384766E-2</v>
      </c>
      <c r="D54" s="19">
        <v>1.2333313624064131E-3</v>
      </c>
      <c r="E54" s="19">
        <v>2</v>
      </c>
      <c r="F54" s="19">
        <v>0.1411124364702222</v>
      </c>
      <c r="G54" s="19">
        <v>0.11504225687061879</v>
      </c>
      <c r="H54" s="19">
        <v>0.11504225687061879</v>
      </c>
      <c r="I54" s="19">
        <v>0.11504225687061879</v>
      </c>
      <c r="K54" s="19">
        <f t="shared" si="0"/>
        <v>0.11504225687061879</v>
      </c>
      <c r="N54" s="19">
        <v>-4.9999999999999933E-2</v>
      </c>
      <c r="O54" s="19">
        <v>1.9550673448719981E-17</v>
      </c>
      <c r="P54" s="19">
        <v>9.9999999999999978E-2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-0.23084375000000021</v>
      </c>
      <c r="W54" s="19">
        <v>1.87500000000004E-3</v>
      </c>
      <c r="X54" s="19">
        <v>0.11668750000000019</v>
      </c>
      <c r="Y54" s="19">
        <v>-0.60000000000000009</v>
      </c>
      <c r="Z54" s="19">
        <v>9.853229343548265E-17</v>
      </c>
      <c r="AA54" s="19">
        <v>0.60000000000000009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-0.85453124999999996</v>
      </c>
      <c r="AH54" s="19">
        <v>2.9906250000000099E-2</v>
      </c>
      <c r="AI54" s="19">
        <v>0.71681249999999996</v>
      </c>
      <c r="AJ54" s="19">
        <v>0</v>
      </c>
      <c r="AK54" s="19">
        <v>8</v>
      </c>
      <c r="AL54" s="19">
        <v>56</v>
      </c>
      <c r="AM54" s="19">
        <v>8</v>
      </c>
      <c r="AN54" s="19">
        <v>8</v>
      </c>
      <c r="AO54" s="19">
        <v>0</v>
      </c>
      <c r="AP54" s="19">
        <v>-4</v>
      </c>
      <c r="AQ54" s="19">
        <v>2</v>
      </c>
      <c r="AR54" s="19">
        <v>2</v>
      </c>
      <c r="AS54" s="19" t="s">
        <v>102</v>
      </c>
      <c r="AT54" s="19">
        <v>1</v>
      </c>
      <c r="AU54" s="19">
        <v>0</v>
      </c>
      <c r="AV54" s="19">
        <v>0</v>
      </c>
      <c r="AW54" s="19">
        <v>1</v>
      </c>
      <c r="AX54" s="19">
        <v>1</v>
      </c>
      <c r="AY54" s="19">
        <v>0.1</v>
      </c>
      <c r="AZ54" s="19">
        <v>0.1</v>
      </c>
      <c r="BA54" s="19">
        <v>0.1</v>
      </c>
      <c r="BB54" s="19">
        <v>0.1</v>
      </c>
      <c r="BC54" s="19">
        <v>0</v>
      </c>
      <c r="BD54" s="19">
        <v>1</v>
      </c>
      <c r="BE54" s="19">
        <v>45</v>
      </c>
      <c r="BF54" s="19">
        <v>1</v>
      </c>
      <c r="BG54" s="19">
        <v>5</v>
      </c>
      <c r="BH54" s="19" t="s">
        <v>89</v>
      </c>
      <c r="BI54" s="19">
        <v>5</v>
      </c>
      <c r="BJ54" s="19">
        <v>2</v>
      </c>
      <c r="BK54" s="19">
        <v>0.05</v>
      </c>
      <c r="BL54" s="19">
        <v>4</v>
      </c>
      <c r="BM54" s="19">
        <v>6</v>
      </c>
      <c r="BN54" s="19">
        <v>0.5</v>
      </c>
      <c r="BO54" s="19">
        <v>10</v>
      </c>
      <c r="BP54" s="19">
        <v>1</v>
      </c>
      <c r="BQ54" s="19">
        <v>1</v>
      </c>
      <c r="BR54" s="19">
        <v>1</v>
      </c>
      <c r="BS54" s="19">
        <v>1</v>
      </c>
      <c r="BT54" s="19">
        <v>0</v>
      </c>
      <c r="BU54" s="19">
        <v>0</v>
      </c>
      <c r="BV54" s="19">
        <v>0</v>
      </c>
      <c r="BW54" s="19">
        <v>0</v>
      </c>
      <c r="BX54" s="19">
        <v>1</v>
      </c>
      <c r="BY54" s="19">
        <v>1</v>
      </c>
      <c r="BZ54" s="19">
        <v>1</v>
      </c>
      <c r="CA54" s="19">
        <v>1</v>
      </c>
    </row>
    <row r="55" spans="1:79" x14ac:dyDescent="0.3">
      <c r="A55" s="26">
        <v>53</v>
      </c>
      <c r="B55" s="19">
        <v>80</v>
      </c>
      <c r="C55" s="19">
        <v>7.1000099182128906E-2</v>
      </c>
      <c r="D55" s="19">
        <v>1.183334986368815E-3</v>
      </c>
      <c r="E55" s="19">
        <v>2</v>
      </c>
      <c r="F55" s="19">
        <v>0.13865811991639729</v>
      </c>
      <c r="G55" s="19">
        <v>0.11504225687061879</v>
      </c>
      <c r="H55" s="19">
        <v>0.11504225687061879</v>
      </c>
      <c r="I55" s="19">
        <v>0.11504225687061879</v>
      </c>
      <c r="K55" s="19">
        <f t="shared" si="0"/>
        <v>0.11504225687061879</v>
      </c>
      <c r="N55" s="19">
        <v>-4.9999999999999933E-2</v>
      </c>
      <c r="O55" s="19">
        <v>7.0606644216869593E-18</v>
      </c>
      <c r="P55" s="19">
        <v>9.9999999999999978E-2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-0.23084375000000021</v>
      </c>
      <c r="W55" s="19">
        <v>-1.8749999999999811E-3</v>
      </c>
      <c r="X55" s="19">
        <v>0.11668750000000019</v>
      </c>
      <c r="Y55" s="19">
        <v>-0.60000000000000009</v>
      </c>
      <c r="Z55" s="19">
        <v>8.6042284408449634E-17</v>
      </c>
      <c r="AA55" s="19">
        <v>0.60000000000000009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-0.85453124999999996</v>
      </c>
      <c r="AH55" s="19">
        <v>-2.9906249999999902E-2</v>
      </c>
      <c r="AI55" s="19">
        <v>0.71681249999999996</v>
      </c>
      <c r="AJ55" s="19">
        <v>0</v>
      </c>
      <c r="AK55" s="19">
        <v>8</v>
      </c>
      <c r="AL55" s="19">
        <v>56</v>
      </c>
      <c r="AM55" s="19">
        <v>8</v>
      </c>
      <c r="AN55" s="19">
        <v>8</v>
      </c>
      <c r="AO55" s="19">
        <v>0</v>
      </c>
      <c r="AP55" s="19">
        <v>-4</v>
      </c>
      <c r="AQ55" s="19">
        <v>2</v>
      </c>
      <c r="AR55" s="19">
        <v>2</v>
      </c>
      <c r="AS55" s="19" t="s">
        <v>148</v>
      </c>
      <c r="AT55" s="19">
        <v>1</v>
      </c>
      <c r="AU55" s="19">
        <v>0</v>
      </c>
      <c r="AV55" s="19">
        <v>0</v>
      </c>
      <c r="AW55" s="19">
        <v>1</v>
      </c>
      <c r="AX55" s="19">
        <v>1</v>
      </c>
      <c r="AY55" s="19">
        <v>0.1</v>
      </c>
      <c r="AZ55" s="19">
        <v>0.1</v>
      </c>
      <c r="BA55" s="19">
        <v>0.1</v>
      </c>
      <c r="BB55" s="19">
        <v>0.1</v>
      </c>
      <c r="BC55" s="19">
        <v>0</v>
      </c>
      <c r="BD55" s="19">
        <v>1</v>
      </c>
      <c r="BE55" s="19">
        <v>45</v>
      </c>
      <c r="BF55" s="19">
        <v>1</v>
      </c>
      <c r="BG55" s="19">
        <v>5</v>
      </c>
      <c r="BH55" s="19" t="s">
        <v>89</v>
      </c>
      <c r="BI55" s="19">
        <v>5</v>
      </c>
      <c r="BJ55" s="19">
        <v>2</v>
      </c>
      <c r="BK55" s="19">
        <v>0.05</v>
      </c>
      <c r="BL55" s="19">
        <v>4</v>
      </c>
      <c r="BM55" s="19">
        <v>6</v>
      </c>
      <c r="BN55" s="19">
        <v>0.5</v>
      </c>
      <c r="BO55" s="19">
        <v>10</v>
      </c>
      <c r="BP55" s="19">
        <v>1</v>
      </c>
      <c r="BQ55" s="19">
        <v>1</v>
      </c>
      <c r="BR55" s="19">
        <v>1</v>
      </c>
      <c r="BS55" s="19">
        <v>1</v>
      </c>
      <c r="BT55" s="19">
        <v>0</v>
      </c>
      <c r="BU55" s="19">
        <v>0</v>
      </c>
      <c r="BV55" s="19">
        <v>0</v>
      </c>
      <c r="BW55" s="19">
        <v>0</v>
      </c>
      <c r="BX55" s="19">
        <v>1</v>
      </c>
      <c r="BY55" s="19">
        <v>1</v>
      </c>
      <c r="BZ55" s="19">
        <v>1</v>
      </c>
      <c r="CA55" s="19">
        <v>1</v>
      </c>
    </row>
    <row r="56" spans="1:79" x14ac:dyDescent="0.3">
      <c r="A56" s="26">
        <v>54</v>
      </c>
      <c r="B56" s="19">
        <v>80</v>
      </c>
      <c r="C56" s="19">
        <v>7.4999809265136719E-2</v>
      </c>
      <c r="D56" s="19">
        <v>1.249996821085612E-3</v>
      </c>
      <c r="E56" s="19">
        <v>2</v>
      </c>
      <c r="F56" s="19">
        <v>8.6114873769721101E-2</v>
      </c>
      <c r="G56" s="19">
        <v>0.11504225687061879</v>
      </c>
      <c r="H56" s="19">
        <v>0.11504225687061879</v>
      </c>
      <c r="I56" s="19">
        <v>0.11504225687061879</v>
      </c>
      <c r="K56" s="19">
        <f t="shared" si="0"/>
        <v>0.11504225687061879</v>
      </c>
      <c r="N56" s="19">
        <v>4.9999999999999933E-2</v>
      </c>
      <c r="O56" s="19">
        <v>4.1633363423443423E-18</v>
      </c>
      <c r="P56" s="19">
        <v>9.9999999999999978E-2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0.23084375000000021</v>
      </c>
      <c r="W56" s="19">
        <v>-1.8750000000000021E-3</v>
      </c>
      <c r="X56" s="19">
        <v>0.11668750000000019</v>
      </c>
      <c r="Y56" s="19">
        <v>0.60000000000000009</v>
      </c>
      <c r="Z56" s="19">
        <v>1.1102230246251571E-17</v>
      </c>
      <c r="AA56" s="19">
        <v>0.60000000000000009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0.85453124999999996</v>
      </c>
      <c r="AH56" s="19">
        <v>-2.9906249999999999E-2</v>
      </c>
      <c r="AI56" s="19">
        <v>0.71681249999999996</v>
      </c>
      <c r="AJ56" s="19">
        <v>0</v>
      </c>
      <c r="AK56" s="19">
        <v>56</v>
      </c>
      <c r="AL56" s="19">
        <v>8</v>
      </c>
      <c r="AM56" s="19">
        <v>8</v>
      </c>
      <c r="AN56" s="19">
        <v>8</v>
      </c>
      <c r="AO56" s="19">
        <v>-4</v>
      </c>
      <c r="AP56" s="19">
        <v>0</v>
      </c>
      <c r="AQ56" s="19">
        <v>2</v>
      </c>
      <c r="AR56" s="19">
        <v>2</v>
      </c>
      <c r="AS56" s="19" t="s">
        <v>149</v>
      </c>
      <c r="AT56" s="19">
        <v>1</v>
      </c>
      <c r="AU56" s="19">
        <v>0</v>
      </c>
      <c r="AV56" s="19">
        <v>0</v>
      </c>
      <c r="AW56" s="19">
        <v>1</v>
      </c>
      <c r="AX56" s="19">
        <v>1</v>
      </c>
      <c r="AY56" s="19">
        <v>0.1</v>
      </c>
      <c r="AZ56" s="19">
        <v>0.1</v>
      </c>
      <c r="BA56" s="19">
        <v>0.1</v>
      </c>
      <c r="BB56" s="19">
        <v>0.1</v>
      </c>
      <c r="BC56" s="19">
        <v>0</v>
      </c>
      <c r="BD56" s="19">
        <v>1</v>
      </c>
      <c r="BE56" s="19">
        <v>45</v>
      </c>
      <c r="BF56" s="19">
        <v>1</v>
      </c>
      <c r="BG56" s="19">
        <v>5</v>
      </c>
      <c r="BH56" s="19" t="s">
        <v>89</v>
      </c>
      <c r="BI56" s="19">
        <v>5</v>
      </c>
      <c r="BJ56" s="19">
        <v>2</v>
      </c>
      <c r="BK56" s="19">
        <v>0.05</v>
      </c>
      <c r="BL56" s="19">
        <v>4</v>
      </c>
      <c r="BM56" s="19">
        <v>6</v>
      </c>
      <c r="BN56" s="19">
        <v>0.5</v>
      </c>
      <c r="BO56" s="19">
        <v>10</v>
      </c>
      <c r="BP56" s="19">
        <v>1</v>
      </c>
      <c r="BQ56" s="19">
        <v>1</v>
      </c>
      <c r="BR56" s="19">
        <v>1</v>
      </c>
      <c r="BS56" s="19">
        <v>1</v>
      </c>
      <c r="BT56" s="19">
        <v>0</v>
      </c>
      <c r="BU56" s="19">
        <v>0</v>
      </c>
      <c r="BV56" s="19">
        <v>0</v>
      </c>
      <c r="BW56" s="19">
        <v>0</v>
      </c>
      <c r="BX56" s="19">
        <v>1</v>
      </c>
      <c r="BY56" s="19">
        <v>1</v>
      </c>
      <c r="BZ56" s="19">
        <v>1</v>
      </c>
      <c r="CA56" s="19">
        <v>1</v>
      </c>
    </row>
    <row r="57" spans="1:79" x14ac:dyDescent="0.3">
      <c r="A57" s="26">
        <v>55</v>
      </c>
      <c r="B57" s="19">
        <v>80</v>
      </c>
      <c r="C57" s="19">
        <v>5.8000087738037109E-2</v>
      </c>
      <c r="D57" s="19">
        <v>9.6666812896728516E-4</v>
      </c>
      <c r="E57" s="19">
        <v>3</v>
      </c>
      <c r="F57" s="19">
        <v>0.14424062841903709</v>
      </c>
      <c r="G57" s="19">
        <v>7.434051415124085E-2</v>
      </c>
      <c r="H57" s="19">
        <v>8.5215112492652553E-2</v>
      </c>
      <c r="I57" s="19">
        <v>7.434051415124085E-2</v>
      </c>
      <c r="J57" s="19">
        <v>7.434051415124085E-2</v>
      </c>
      <c r="K57" s="19">
        <f t="shared" si="0"/>
        <v>7.434051415124085E-2</v>
      </c>
      <c r="N57" s="19">
        <v>-2.775557561562891E-17</v>
      </c>
      <c r="O57" s="19">
        <v>1.3183898417423739E-17</v>
      </c>
      <c r="P57" s="19">
        <v>9.9999999999999756E-2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9.6093750000000117E-2</v>
      </c>
      <c r="W57" s="19">
        <v>-1.031249999999994E-3</v>
      </c>
      <c r="X57" s="19">
        <v>0.1180000000000003</v>
      </c>
      <c r="Y57" s="19">
        <v>-0.1</v>
      </c>
      <c r="Z57" s="19">
        <v>7.2164496600635178E-17</v>
      </c>
      <c r="AA57" s="19">
        <v>0.60000000000000009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  <c r="AG57" s="19">
        <v>0.27171875000000001</v>
      </c>
      <c r="AH57" s="19">
        <v>2.990625000000004E-2</v>
      </c>
      <c r="AI57" s="19">
        <v>0.71681249999999996</v>
      </c>
      <c r="AJ57" s="19">
        <v>0</v>
      </c>
      <c r="AK57" s="19">
        <v>28</v>
      </c>
      <c r="AL57" s="19">
        <v>36</v>
      </c>
      <c r="AM57" s="19">
        <v>8</v>
      </c>
      <c r="AN57" s="19">
        <v>8</v>
      </c>
      <c r="AO57" s="19">
        <v>-2</v>
      </c>
      <c r="AP57" s="19">
        <v>-2</v>
      </c>
      <c r="AQ57" s="19">
        <v>2</v>
      </c>
      <c r="AR57" s="19">
        <v>2</v>
      </c>
      <c r="AS57" s="19" t="s">
        <v>150</v>
      </c>
      <c r="AT57" s="19">
        <v>1</v>
      </c>
      <c r="AU57" s="19">
        <v>0</v>
      </c>
      <c r="AV57" s="19">
        <v>0</v>
      </c>
      <c r="AW57" s="19">
        <v>1</v>
      </c>
      <c r="AX57" s="19">
        <v>1</v>
      </c>
      <c r="AY57" s="19">
        <v>0.1</v>
      </c>
      <c r="AZ57" s="19">
        <v>0.1</v>
      </c>
      <c r="BA57" s="19">
        <v>0.1</v>
      </c>
      <c r="BB57" s="19">
        <v>0.1</v>
      </c>
      <c r="BC57" s="19">
        <v>0</v>
      </c>
      <c r="BD57" s="19">
        <v>1</v>
      </c>
      <c r="BE57" s="19">
        <v>45</v>
      </c>
      <c r="BF57" s="19">
        <v>1</v>
      </c>
      <c r="BG57" s="19">
        <v>5</v>
      </c>
      <c r="BH57" s="19" t="s">
        <v>89</v>
      </c>
      <c r="BI57" s="19">
        <v>5</v>
      </c>
      <c r="BJ57" s="19">
        <v>2</v>
      </c>
      <c r="BK57" s="19">
        <v>0.05</v>
      </c>
      <c r="BL57" s="19">
        <v>4</v>
      </c>
      <c r="BM57" s="19">
        <v>6</v>
      </c>
      <c r="BN57" s="19">
        <v>0.5</v>
      </c>
      <c r="BO57" s="19">
        <v>10</v>
      </c>
      <c r="BP57" s="19">
        <v>1</v>
      </c>
      <c r="BQ57" s="19">
        <v>1</v>
      </c>
      <c r="BR57" s="19">
        <v>1</v>
      </c>
      <c r="BS57" s="19">
        <v>1</v>
      </c>
      <c r="BT57" s="19">
        <v>0</v>
      </c>
      <c r="BU57" s="19">
        <v>0</v>
      </c>
      <c r="BV57" s="19">
        <v>0</v>
      </c>
      <c r="BW57" s="19">
        <v>0</v>
      </c>
      <c r="BX57" s="19">
        <v>1</v>
      </c>
      <c r="BY57" s="19">
        <v>1</v>
      </c>
      <c r="BZ57" s="19">
        <v>1</v>
      </c>
      <c r="CA57" s="19">
        <v>1</v>
      </c>
    </row>
    <row r="58" spans="1:79" x14ac:dyDescent="0.3">
      <c r="A58" s="26">
        <v>56</v>
      </c>
      <c r="B58" s="19">
        <v>80</v>
      </c>
      <c r="C58" s="19">
        <v>5.8999776840209961E-2</v>
      </c>
      <c r="D58" s="19">
        <v>9.8332961400349932E-4</v>
      </c>
      <c r="E58" s="19">
        <v>3</v>
      </c>
      <c r="F58" s="19">
        <v>0.17733686660650261</v>
      </c>
      <c r="G58" s="19">
        <v>7.434051415124085E-2</v>
      </c>
      <c r="H58" s="19">
        <v>8.5215112492652553E-2</v>
      </c>
      <c r="I58" s="19">
        <v>7.434051415124085E-2</v>
      </c>
      <c r="J58" s="19">
        <v>7.434051415124085E-2</v>
      </c>
      <c r="K58" s="19">
        <f t="shared" si="0"/>
        <v>7.434051415124085E-2</v>
      </c>
      <c r="N58" s="19">
        <v>-2.775557561562891E-17</v>
      </c>
      <c r="O58" s="19">
        <v>6.9388939039072037E-19</v>
      </c>
      <c r="P58" s="19">
        <v>9.9999999999999756E-2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9.6093750000000117E-2</v>
      </c>
      <c r="W58" s="19">
        <v>1.0312500000000111E-3</v>
      </c>
      <c r="X58" s="19">
        <v>0.1180000000000003</v>
      </c>
      <c r="Y58" s="19">
        <v>-0.1</v>
      </c>
      <c r="Z58" s="19">
        <v>5.9674487573602162E-17</v>
      </c>
      <c r="AA58" s="19">
        <v>0.60000000000000009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0.27171875000000001</v>
      </c>
      <c r="AH58" s="19">
        <v>-2.9906249999999961E-2</v>
      </c>
      <c r="AI58" s="19">
        <v>0.71681249999999996</v>
      </c>
      <c r="AJ58" s="19">
        <v>0</v>
      </c>
      <c r="AK58" s="19">
        <v>28</v>
      </c>
      <c r="AL58" s="19">
        <v>36</v>
      </c>
      <c r="AM58" s="19">
        <v>8</v>
      </c>
      <c r="AN58" s="19">
        <v>8</v>
      </c>
      <c r="AO58" s="19">
        <v>-2</v>
      </c>
      <c r="AP58" s="19">
        <v>-2</v>
      </c>
      <c r="AQ58" s="19">
        <v>2</v>
      </c>
      <c r="AR58" s="19">
        <v>2</v>
      </c>
      <c r="AS58" s="19" t="s">
        <v>151</v>
      </c>
      <c r="AT58" s="19">
        <v>1</v>
      </c>
      <c r="AU58" s="19">
        <v>0</v>
      </c>
      <c r="AV58" s="19">
        <v>0</v>
      </c>
      <c r="AW58" s="19">
        <v>1</v>
      </c>
      <c r="AX58" s="19">
        <v>1</v>
      </c>
      <c r="AY58" s="19">
        <v>0.1</v>
      </c>
      <c r="AZ58" s="19">
        <v>0.1</v>
      </c>
      <c r="BA58" s="19">
        <v>0.1</v>
      </c>
      <c r="BB58" s="19">
        <v>0.1</v>
      </c>
      <c r="BC58" s="19">
        <v>0</v>
      </c>
      <c r="BD58" s="19">
        <v>1</v>
      </c>
      <c r="BE58" s="19">
        <v>45</v>
      </c>
      <c r="BF58" s="19">
        <v>1</v>
      </c>
      <c r="BG58" s="19">
        <v>5</v>
      </c>
      <c r="BH58" s="19" t="s">
        <v>89</v>
      </c>
      <c r="BI58" s="19">
        <v>5</v>
      </c>
      <c r="BJ58" s="19">
        <v>2</v>
      </c>
      <c r="BK58" s="19">
        <v>0.05</v>
      </c>
      <c r="BL58" s="19">
        <v>4</v>
      </c>
      <c r="BM58" s="19">
        <v>6</v>
      </c>
      <c r="BN58" s="19">
        <v>0.5</v>
      </c>
      <c r="BO58" s="19">
        <v>10</v>
      </c>
      <c r="BP58" s="19">
        <v>1</v>
      </c>
      <c r="BQ58" s="19">
        <v>1</v>
      </c>
      <c r="BR58" s="19">
        <v>1</v>
      </c>
      <c r="BS58" s="19">
        <v>1</v>
      </c>
      <c r="BT58" s="19">
        <v>0</v>
      </c>
      <c r="BU58" s="19">
        <v>0</v>
      </c>
      <c r="BV58" s="19">
        <v>0</v>
      </c>
      <c r="BW58" s="19">
        <v>0</v>
      </c>
      <c r="BX58" s="19">
        <v>1</v>
      </c>
      <c r="BY58" s="19">
        <v>1</v>
      </c>
      <c r="BZ58" s="19">
        <v>1</v>
      </c>
      <c r="CA58" s="19">
        <v>1</v>
      </c>
    </row>
    <row r="59" spans="1:79" x14ac:dyDescent="0.3">
      <c r="A59" s="26">
        <v>57</v>
      </c>
      <c r="B59" s="19">
        <v>80</v>
      </c>
      <c r="C59" s="19">
        <v>6.2000036239624023E-2</v>
      </c>
      <c r="D59" s="19">
        <v>1.0333339373270671E-3</v>
      </c>
      <c r="E59" s="19">
        <v>3</v>
      </c>
      <c r="F59" s="19">
        <v>0.1028785691968935</v>
      </c>
      <c r="G59" s="19">
        <v>7.434051415124085E-2</v>
      </c>
      <c r="H59" s="19">
        <v>8.5215112492652553E-2</v>
      </c>
      <c r="I59" s="19">
        <v>7.434051415124085E-2</v>
      </c>
      <c r="J59" s="19">
        <v>7.434051415124085E-2</v>
      </c>
      <c r="K59" s="19">
        <f t="shared" si="0"/>
        <v>7.434051415124085E-2</v>
      </c>
      <c r="N59" s="19">
        <v>-5.5511151231257827E-17</v>
      </c>
      <c r="O59" s="19">
        <v>-2.0816681711721669E-18</v>
      </c>
      <c r="P59" s="19">
        <v>9.9999999999999756E-2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-9.6093750000000117E-2</v>
      </c>
      <c r="W59" s="19">
        <v>1.0312500000000219E-3</v>
      </c>
      <c r="X59" s="19">
        <v>0.1180000000000003</v>
      </c>
      <c r="Y59" s="19">
        <v>0.1</v>
      </c>
      <c r="Z59" s="19">
        <v>4.3021142204224817E-17</v>
      </c>
      <c r="AA59" s="19">
        <v>0.60000000000000009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-0.27171875000000001</v>
      </c>
      <c r="AH59" s="19">
        <v>-2.9906249999999929E-2</v>
      </c>
      <c r="AI59" s="19">
        <v>0.71681249999999996</v>
      </c>
      <c r="AJ59" s="19">
        <v>0</v>
      </c>
      <c r="AK59" s="19">
        <v>36</v>
      </c>
      <c r="AL59" s="19">
        <v>28</v>
      </c>
      <c r="AM59" s="19">
        <v>8</v>
      </c>
      <c r="AN59" s="19">
        <v>8</v>
      </c>
      <c r="AO59" s="19">
        <v>-2</v>
      </c>
      <c r="AP59" s="19">
        <v>-2</v>
      </c>
      <c r="AQ59" s="19">
        <v>2</v>
      </c>
      <c r="AR59" s="19">
        <v>2</v>
      </c>
      <c r="AS59" s="19" t="s">
        <v>152</v>
      </c>
      <c r="AT59" s="19">
        <v>1</v>
      </c>
      <c r="AU59" s="19">
        <v>0</v>
      </c>
      <c r="AV59" s="19">
        <v>0</v>
      </c>
      <c r="AW59" s="19">
        <v>1</v>
      </c>
      <c r="AX59" s="19">
        <v>1</v>
      </c>
      <c r="AY59" s="19">
        <v>0.1</v>
      </c>
      <c r="AZ59" s="19">
        <v>0.1</v>
      </c>
      <c r="BA59" s="19">
        <v>0.1</v>
      </c>
      <c r="BB59" s="19">
        <v>0.1</v>
      </c>
      <c r="BC59" s="19">
        <v>0</v>
      </c>
      <c r="BD59" s="19">
        <v>1</v>
      </c>
      <c r="BE59" s="19">
        <v>45</v>
      </c>
      <c r="BF59" s="19">
        <v>1</v>
      </c>
      <c r="BG59" s="19">
        <v>5</v>
      </c>
      <c r="BH59" s="19" t="s">
        <v>89</v>
      </c>
      <c r="BI59" s="19">
        <v>5</v>
      </c>
      <c r="BJ59" s="19">
        <v>2</v>
      </c>
      <c r="BK59" s="19">
        <v>0.05</v>
      </c>
      <c r="BL59" s="19">
        <v>4</v>
      </c>
      <c r="BM59" s="19">
        <v>6</v>
      </c>
      <c r="BN59" s="19">
        <v>0.5</v>
      </c>
      <c r="BO59" s="19">
        <v>10</v>
      </c>
      <c r="BP59" s="19">
        <v>1</v>
      </c>
      <c r="BQ59" s="19">
        <v>1</v>
      </c>
      <c r="BR59" s="19">
        <v>1</v>
      </c>
      <c r="BS59" s="19">
        <v>1</v>
      </c>
      <c r="BT59" s="19">
        <v>0</v>
      </c>
      <c r="BU59" s="19">
        <v>0</v>
      </c>
      <c r="BV59" s="19">
        <v>0</v>
      </c>
      <c r="BW59" s="19">
        <v>0</v>
      </c>
      <c r="BX59" s="19">
        <v>1</v>
      </c>
      <c r="BY59" s="19">
        <v>1</v>
      </c>
      <c r="BZ59" s="19">
        <v>1</v>
      </c>
      <c r="CA59" s="19">
        <v>1</v>
      </c>
    </row>
    <row r="60" spans="1:79" x14ac:dyDescent="0.3">
      <c r="A60" s="26">
        <v>58</v>
      </c>
      <c r="B60" s="19">
        <v>80</v>
      </c>
      <c r="C60" s="19">
        <v>5.9999942779541023E-2</v>
      </c>
      <c r="D60" s="19">
        <v>9.9999904632568364E-4</v>
      </c>
      <c r="E60" s="19">
        <v>2</v>
      </c>
      <c r="F60" s="19">
        <v>0.1028785691968935</v>
      </c>
      <c r="G60" s="19">
        <v>8.5056899230872784E-2</v>
      </c>
      <c r="H60" s="19">
        <v>8.5056899230872784E-2</v>
      </c>
      <c r="I60" s="19">
        <v>8.5056899230872784E-2</v>
      </c>
      <c r="K60" s="19">
        <f t="shared" si="0"/>
        <v>8.5056899230872784E-2</v>
      </c>
      <c r="N60" s="19">
        <v>0</v>
      </c>
      <c r="O60" s="19">
        <v>7.6327832942979488E-18</v>
      </c>
      <c r="P60" s="19">
        <v>9.9999999999999978E-2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-0.14353125000000011</v>
      </c>
      <c r="W60" s="19">
        <v>3.0937500000000309E-3</v>
      </c>
      <c r="X60" s="19">
        <v>0.11312500000000029</v>
      </c>
      <c r="Y60" s="19">
        <v>-0.15</v>
      </c>
      <c r="Z60" s="19">
        <v>5.9674487573602162E-17</v>
      </c>
      <c r="AA60" s="19">
        <v>0.60000000000000009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-0.72412500000000002</v>
      </c>
      <c r="AH60" s="19">
        <v>2.9906250000000089E-2</v>
      </c>
      <c r="AI60" s="19">
        <v>0.71681249999999996</v>
      </c>
      <c r="AJ60" s="19">
        <v>0</v>
      </c>
      <c r="AK60" s="19">
        <v>26</v>
      </c>
      <c r="AL60" s="19">
        <v>38</v>
      </c>
      <c r="AM60" s="19">
        <v>8</v>
      </c>
      <c r="AN60" s="19">
        <v>8</v>
      </c>
      <c r="AO60" s="19">
        <v>-2</v>
      </c>
      <c r="AP60" s="19">
        <v>-2</v>
      </c>
      <c r="AQ60" s="19">
        <v>2</v>
      </c>
      <c r="AR60" s="19">
        <v>2</v>
      </c>
      <c r="AS60" s="19" t="s">
        <v>153</v>
      </c>
      <c r="AT60" s="19">
        <v>1</v>
      </c>
      <c r="AU60" s="19">
        <v>0</v>
      </c>
      <c r="AV60" s="19">
        <v>0</v>
      </c>
      <c r="AW60" s="19">
        <v>1</v>
      </c>
      <c r="AX60" s="19">
        <v>1</v>
      </c>
      <c r="AY60" s="19">
        <v>0.1</v>
      </c>
      <c r="AZ60" s="19">
        <v>0.1</v>
      </c>
      <c r="BA60" s="19">
        <v>0.1</v>
      </c>
      <c r="BB60" s="19">
        <v>0.1</v>
      </c>
      <c r="BC60" s="19">
        <v>0</v>
      </c>
      <c r="BD60" s="19">
        <v>1</v>
      </c>
      <c r="BE60" s="19">
        <v>45</v>
      </c>
      <c r="BF60" s="19">
        <v>1</v>
      </c>
      <c r="BG60" s="19">
        <v>5</v>
      </c>
      <c r="BH60" s="19" t="s">
        <v>89</v>
      </c>
      <c r="BI60" s="19">
        <v>5</v>
      </c>
      <c r="BJ60" s="19">
        <v>2</v>
      </c>
      <c r="BK60" s="19">
        <v>0.05</v>
      </c>
      <c r="BL60" s="19">
        <v>4</v>
      </c>
      <c r="BM60" s="19">
        <v>6</v>
      </c>
      <c r="BN60" s="19">
        <v>0.5</v>
      </c>
      <c r="BO60" s="19">
        <v>10</v>
      </c>
      <c r="BP60" s="19">
        <v>1</v>
      </c>
      <c r="BQ60" s="19">
        <v>1</v>
      </c>
      <c r="BR60" s="19">
        <v>1</v>
      </c>
      <c r="BS60" s="19">
        <v>1</v>
      </c>
      <c r="BT60" s="19">
        <v>0</v>
      </c>
      <c r="BU60" s="19">
        <v>0</v>
      </c>
      <c r="BV60" s="19">
        <v>0</v>
      </c>
      <c r="BW60" s="19">
        <v>0</v>
      </c>
      <c r="BX60" s="19">
        <v>1</v>
      </c>
      <c r="BY60" s="19">
        <v>1</v>
      </c>
      <c r="BZ60" s="19">
        <v>1</v>
      </c>
      <c r="CA60" s="19">
        <v>1</v>
      </c>
    </row>
    <row r="61" spans="1:79" x14ac:dyDescent="0.3">
      <c r="A61" s="26">
        <v>59</v>
      </c>
      <c r="B61" s="19">
        <v>80</v>
      </c>
      <c r="C61" s="19">
        <v>5.9000015258789063E-2</v>
      </c>
      <c r="D61" s="19">
        <v>9.8333358764648429E-4</v>
      </c>
      <c r="E61" s="19">
        <v>2</v>
      </c>
      <c r="F61" s="19">
        <v>8.4000000000000019E-2</v>
      </c>
      <c r="G61" s="19">
        <v>8.5056899230872784E-2</v>
      </c>
      <c r="H61" s="19">
        <v>8.5056899230872784E-2</v>
      </c>
      <c r="I61" s="19">
        <v>8.5056899230872784E-2</v>
      </c>
      <c r="K61" s="19">
        <f t="shared" si="0"/>
        <v>8.5056899230872784E-2</v>
      </c>
      <c r="N61" s="19">
        <v>0</v>
      </c>
      <c r="O61" s="19">
        <v>1.4571677198205189E-17</v>
      </c>
      <c r="P61" s="19">
        <v>9.9999999999999978E-2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-0.14353125000000011</v>
      </c>
      <c r="W61" s="19">
        <v>-3.0937499999999889E-3</v>
      </c>
      <c r="X61" s="19">
        <v>0.11312500000000029</v>
      </c>
      <c r="Y61" s="19">
        <v>-0.15</v>
      </c>
      <c r="Z61" s="19">
        <v>6.6613381477509402E-17</v>
      </c>
      <c r="AA61" s="19">
        <v>0.60000000000000009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-0.72412500000000002</v>
      </c>
      <c r="AH61" s="19">
        <v>-2.9906249999999909E-2</v>
      </c>
      <c r="AI61" s="19">
        <v>0.71681249999999996</v>
      </c>
      <c r="AJ61" s="19">
        <v>0</v>
      </c>
      <c r="AK61" s="19">
        <v>26</v>
      </c>
      <c r="AL61" s="19">
        <v>38</v>
      </c>
      <c r="AM61" s="19">
        <v>8</v>
      </c>
      <c r="AN61" s="19">
        <v>8</v>
      </c>
      <c r="AO61" s="19">
        <v>-2</v>
      </c>
      <c r="AP61" s="19">
        <v>-2</v>
      </c>
      <c r="AQ61" s="19">
        <v>2</v>
      </c>
      <c r="AR61" s="19">
        <v>2</v>
      </c>
      <c r="AS61" s="19" t="s">
        <v>154</v>
      </c>
      <c r="AT61" s="19">
        <v>1</v>
      </c>
      <c r="AU61" s="19">
        <v>0</v>
      </c>
      <c r="AV61" s="19">
        <v>0</v>
      </c>
      <c r="AW61" s="19">
        <v>1</v>
      </c>
      <c r="AX61" s="19">
        <v>1</v>
      </c>
      <c r="AY61" s="19">
        <v>0.1</v>
      </c>
      <c r="AZ61" s="19">
        <v>0.1</v>
      </c>
      <c r="BA61" s="19">
        <v>0.1</v>
      </c>
      <c r="BB61" s="19">
        <v>0.1</v>
      </c>
      <c r="BC61" s="19">
        <v>0</v>
      </c>
      <c r="BD61" s="19">
        <v>1</v>
      </c>
      <c r="BE61" s="19">
        <v>45</v>
      </c>
      <c r="BF61" s="19">
        <v>1</v>
      </c>
      <c r="BG61" s="19">
        <v>5</v>
      </c>
      <c r="BH61" s="19" t="s">
        <v>89</v>
      </c>
      <c r="BI61" s="19">
        <v>5</v>
      </c>
      <c r="BJ61" s="19">
        <v>2</v>
      </c>
      <c r="BK61" s="19">
        <v>0.05</v>
      </c>
      <c r="BL61" s="19">
        <v>4</v>
      </c>
      <c r="BM61" s="19">
        <v>6</v>
      </c>
      <c r="BN61" s="19">
        <v>0.5</v>
      </c>
      <c r="BO61" s="19">
        <v>10</v>
      </c>
      <c r="BP61" s="19">
        <v>1</v>
      </c>
      <c r="BQ61" s="19">
        <v>1</v>
      </c>
      <c r="BR61" s="19">
        <v>1</v>
      </c>
      <c r="BS61" s="19">
        <v>1</v>
      </c>
      <c r="BT61" s="19">
        <v>0</v>
      </c>
      <c r="BU61" s="19">
        <v>0</v>
      </c>
      <c r="BV61" s="19">
        <v>0</v>
      </c>
      <c r="BW61" s="19">
        <v>0</v>
      </c>
      <c r="BX61" s="19">
        <v>1</v>
      </c>
      <c r="BY61" s="19">
        <v>1</v>
      </c>
      <c r="BZ61" s="19">
        <v>1</v>
      </c>
      <c r="CA61" s="19">
        <v>1</v>
      </c>
    </row>
    <row r="62" spans="1:79" x14ac:dyDescent="0.3">
      <c r="A62" s="26">
        <v>60</v>
      </c>
      <c r="B62" s="19">
        <v>80</v>
      </c>
      <c r="C62" s="19">
        <v>5.9999942779541023E-2</v>
      </c>
      <c r="D62" s="19">
        <v>9.9999904632568364E-4</v>
      </c>
      <c r="E62" s="19">
        <v>2</v>
      </c>
      <c r="F62" s="19">
        <v>8.6823635894841503E-2</v>
      </c>
      <c r="G62" s="19">
        <v>8.5056899230872784E-2</v>
      </c>
      <c r="H62" s="19">
        <v>8.5056899230872784E-2</v>
      </c>
      <c r="I62" s="19">
        <v>8.5056899230872784E-2</v>
      </c>
      <c r="K62" s="19">
        <f t="shared" si="0"/>
        <v>8.5056899230872784E-2</v>
      </c>
      <c r="N62" s="19">
        <v>0</v>
      </c>
      <c r="O62" s="19">
        <v>1.526556658859591E-17</v>
      </c>
      <c r="P62" s="19">
        <v>9.9999999999999978E-2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0.14353125000000011</v>
      </c>
      <c r="W62" s="19">
        <v>-3.0937500000000032E-3</v>
      </c>
      <c r="X62" s="19">
        <v>0.11312500000000029</v>
      </c>
      <c r="Y62" s="19">
        <v>0.15</v>
      </c>
      <c r="Z62" s="19">
        <v>4.9960036108132052E-17</v>
      </c>
      <c r="AA62" s="19">
        <v>0.60000000000000009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19">
        <v>0.72412500000000002</v>
      </c>
      <c r="AH62" s="19">
        <v>-2.9906249999999999E-2</v>
      </c>
      <c r="AI62" s="19">
        <v>0.71681249999999996</v>
      </c>
      <c r="AJ62" s="19">
        <v>0</v>
      </c>
      <c r="AK62" s="19">
        <v>38</v>
      </c>
      <c r="AL62" s="19">
        <v>26</v>
      </c>
      <c r="AM62" s="19">
        <v>8</v>
      </c>
      <c r="AN62" s="19">
        <v>8</v>
      </c>
      <c r="AO62" s="19">
        <v>-2</v>
      </c>
      <c r="AP62" s="19">
        <v>-2</v>
      </c>
      <c r="AQ62" s="19">
        <v>2</v>
      </c>
      <c r="AR62" s="19">
        <v>2</v>
      </c>
      <c r="AS62" s="19" t="s">
        <v>155</v>
      </c>
      <c r="AT62" s="19">
        <v>1</v>
      </c>
      <c r="AU62" s="19">
        <v>0</v>
      </c>
      <c r="AV62" s="19">
        <v>0</v>
      </c>
      <c r="AW62" s="19">
        <v>1</v>
      </c>
      <c r="AX62" s="19">
        <v>1</v>
      </c>
      <c r="AY62" s="19">
        <v>0.1</v>
      </c>
      <c r="AZ62" s="19">
        <v>0.1</v>
      </c>
      <c r="BA62" s="19">
        <v>0.1</v>
      </c>
      <c r="BB62" s="19">
        <v>0.1</v>
      </c>
      <c r="BC62" s="19">
        <v>0</v>
      </c>
      <c r="BD62" s="19">
        <v>1</v>
      </c>
      <c r="BE62" s="19">
        <v>45</v>
      </c>
      <c r="BF62" s="19">
        <v>1</v>
      </c>
      <c r="BG62" s="19">
        <v>5</v>
      </c>
      <c r="BH62" s="19" t="s">
        <v>89</v>
      </c>
      <c r="BI62" s="19">
        <v>5</v>
      </c>
      <c r="BJ62" s="19">
        <v>2</v>
      </c>
      <c r="BK62" s="19">
        <v>0.05</v>
      </c>
      <c r="BL62" s="19">
        <v>4</v>
      </c>
      <c r="BM62" s="19">
        <v>6</v>
      </c>
      <c r="BN62" s="19">
        <v>0.5</v>
      </c>
      <c r="BO62" s="19">
        <v>10</v>
      </c>
      <c r="BP62" s="19">
        <v>1</v>
      </c>
      <c r="BQ62" s="19">
        <v>1</v>
      </c>
      <c r="BR62" s="19">
        <v>1</v>
      </c>
      <c r="BS62" s="19">
        <v>1</v>
      </c>
      <c r="BT62" s="19">
        <v>0</v>
      </c>
      <c r="BU62" s="19">
        <v>0</v>
      </c>
      <c r="BV62" s="19">
        <v>0</v>
      </c>
      <c r="BW62" s="19">
        <v>0</v>
      </c>
      <c r="BX62" s="19">
        <v>1</v>
      </c>
      <c r="BY62" s="19">
        <v>1</v>
      </c>
      <c r="BZ62" s="19">
        <v>1</v>
      </c>
      <c r="CA62" s="19">
        <v>1</v>
      </c>
    </row>
    <row r="63" spans="1:79" x14ac:dyDescent="0.3">
      <c r="A63" s="26">
        <v>61</v>
      </c>
      <c r="B63" s="19">
        <v>80</v>
      </c>
      <c r="C63" s="19">
        <v>7.2999954223632813E-2</v>
      </c>
      <c r="D63" s="19">
        <v>1.216665903727214E-3</v>
      </c>
      <c r="E63" s="19">
        <v>2</v>
      </c>
      <c r="F63" s="19">
        <v>9.0994505328618636E-2</v>
      </c>
      <c r="G63" s="19">
        <v>0.1193248019729571</v>
      </c>
      <c r="H63" s="19">
        <v>0.1193248019729571</v>
      </c>
      <c r="I63" s="19">
        <v>0.1193248019729571</v>
      </c>
      <c r="K63" s="19">
        <f t="shared" si="0"/>
        <v>0.1193248019729571</v>
      </c>
      <c r="N63" s="19">
        <v>-4.9999999999999933E-2</v>
      </c>
      <c r="O63" s="19">
        <v>5.6728856409055193E-18</v>
      </c>
      <c r="P63" s="19">
        <v>9.9999999999999978E-2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-0.23084375000000021</v>
      </c>
      <c r="W63" s="19">
        <v>-7.7624999999999986E-2</v>
      </c>
      <c r="X63" s="19">
        <v>0.11668750000000019</v>
      </c>
      <c r="Y63" s="19">
        <v>-0.60000000000000009</v>
      </c>
      <c r="Z63" s="19">
        <v>8.4654505627668194E-17</v>
      </c>
      <c r="AA63" s="19">
        <v>0.60000000000000009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-0.85453124999999996</v>
      </c>
      <c r="AH63" s="19">
        <v>-0.1223437499999999</v>
      </c>
      <c r="AI63" s="19">
        <v>0.71681249999999996</v>
      </c>
      <c r="AJ63" s="19">
        <v>0</v>
      </c>
      <c r="AK63" s="19">
        <v>8</v>
      </c>
      <c r="AL63" s="19">
        <v>56</v>
      </c>
      <c r="AM63" s="19">
        <v>8</v>
      </c>
      <c r="AN63" s="19">
        <v>8</v>
      </c>
      <c r="AO63" s="19">
        <v>0</v>
      </c>
      <c r="AP63" s="19">
        <v>-4</v>
      </c>
      <c r="AQ63" s="19">
        <v>2</v>
      </c>
      <c r="AR63" s="19">
        <v>2</v>
      </c>
      <c r="AS63" s="19" t="s">
        <v>103</v>
      </c>
      <c r="AT63" s="19">
        <v>1</v>
      </c>
      <c r="AU63" s="19">
        <v>0</v>
      </c>
      <c r="AV63" s="19">
        <v>0</v>
      </c>
      <c r="AW63" s="19">
        <v>1</v>
      </c>
      <c r="AX63" s="19">
        <v>1</v>
      </c>
      <c r="AY63" s="19">
        <v>0.1</v>
      </c>
      <c r="AZ63" s="19">
        <v>0.1</v>
      </c>
      <c r="BA63" s="19">
        <v>0.1</v>
      </c>
      <c r="BB63" s="19">
        <v>0.1</v>
      </c>
      <c r="BC63" s="19">
        <v>0</v>
      </c>
      <c r="BD63" s="19">
        <v>1</v>
      </c>
      <c r="BE63" s="19">
        <v>45</v>
      </c>
      <c r="BF63" s="19">
        <v>1</v>
      </c>
      <c r="BG63" s="19">
        <v>5</v>
      </c>
      <c r="BH63" s="19" t="s">
        <v>89</v>
      </c>
      <c r="BI63" s="19">
        <v>5</v>
      </c>
      <c r="BJ63" s="19">
        <v>2</v>
      </c>
      <c r="BK63" s="19">
        <v>0.05</v>
      </c>
      <c r="BL63" s="19">
        <v>4</v>
      </c>
      <c r="BM63" s="19">
        <v>6</v>
      </c>
      <c r="BN63" s="19">
        <v>0.5</v>
      </c>
      <c r="BO63" s="19">
        <v>10</v>
      </c>
      <c r="BP63" s="19">
        <v>1</v>
      </c>
      <c r="BQ63" s="19">
        <v>1</v>
      </c>
      <c r="BR63" s="19">
        <v>1</v>
      </c>
      <c r="BS63" s="19">
        <v>1</v>
      </c>
      <c r="BT63" s="19">
        <v>0</v>
      </c>
      <c r="BU63" s="19">
        <v>0</v>
      </c>
      <c r="BV63" s="19">
        <v>0</v>
      </c>
      <c r="BW63" s="19">
        <v>0</v>
      </c>
      <c r="BX63" s="19">
        <v>1</v>
      </c>
      <c r="BY63" s="19">
        <v>1</v>
      </c>
      <c r="BZ63" s="19">
        <v>1</v>
      </c>
      <c r="CA63" s="19">
        <v>1</v>
      </c>
    </row>
    <row r="64" spans="1:79" x14ac:dyDescent="0.3">
      <c r="A64" s="26">
        <v>62</v>
      </c>
      <c r="B64" s="19">
        <v>80</v>
      </c>
      <c r="C64" s="19">
        <v>7.2000026702880859E-2</v>
      </c>
      <c r="D64" s="19">
        <v>1.200000445048014E-3</v>
      </c>
      <c r="E64" s="19">
        <v>2</v>
      </c>
      <c r="F64" s="19">
        <v>8.4000000000000019E-2</v>
      </c>
      <c r="G64" s="19">
        <v>0.1193248019729572</v>
      </c>
      <c r="H64" s="19">
        <v>0.1193248019729572</v>
      </c>
      <c r="I64" s="19">
        <v>0.1193248019729572</v>
      </c>
      <c r="K64" s="19">
        <f t="shared" si="0"/>
        <v>0.1193248019729572</v>
      </c>
      <c r="N64" s="19">
        <v>-4.9999999999999933E-2</v>
      </c>
      <c r="O64" s="19">
        <v>1.5387337106375641E-17</v>
      </c>
      <c r="P64" s="19">
        <v>9.9999999999999978E-2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-0.23084375000000021</v>
      </c>
      <c r="W64" s="19">
        <v>7.7625000000000041E-2</v>
      </c>
      <c r="X64" s="19">
        <v>0.11668750000000019</v>
      </c>
      <c r="Y64" s="19">
        <v>-0.60000000000000009</v>
      </c>
      <c r="Z64" s="19">
        <v>9.4368957093138316E-17</v>
      </c>
      <c r="AA64" s="19">
        <v>0.60000000000000009</v>
      </c>
      <c r="AB64" s="19">
        <v>0</v>
      </c>
      <c r="AC64" s="19">
        <v>0</v>
      </c>
      <c r="AD64" s="19">
        <v>0</v>
      </c>
      <c r="AE64" s="19">
        <v>0</v>
      </c>
      <c r="AF64" s="19">
        <v>0</v>
      </c>
      <c r="AG64" s="19">
        <v>-0.85453124999999996</v>
      </c>
      <c r="AH64" s="19">
        <v>0.1223437500000001</v>
      </c>
      <c r="AI64" s="19">
        <v>0.71681249999999996</v>
      </c>
      <c r="AJ64" s="19">
        <v>0</v>
      </c>
      <c r="AK64" s="19">
        <v>8</v>
      </c>
      <c r="AL64" s="19">
        <v>56</v>
      </c>
      <c r="AM64" s="19">
        <v>8</v>
      </c>
      <c r="AN64" s="19">
        <v>8</v>
      </c>
      <c r="AO64" s="19">
        <v>0</v>
      </c>
      <c r="AP64" s="19">
        <v>-4</v>
      </c>
      <c r="AQ64" s="19">
        <v>2</v>
      </c>
      <c r="AR64" s="19">
        <v>2</v>
      </c>
      <c r="AS64" s="19" t="s">
        <v>156</v>
      </c>
      <c r="AT64" s="19">
        <v>1</v>
      </c>
      <c r="AU64" s="19">
        <v>0</v>
      </c>
      <c r="AV64" s="19">
        <v>0</v>
      </c>
      <c r="AW64" s="19">
        <v>1</v>
      </c>
      <c r="AX64" s="19">
        <v>1</v>
      </c>
      <c r="AY64" s="19">
        <v>0.1</v>
      </c>
      <c r="AZ64" s="19">
        <v>0.1</v>
      </c>
      <c r="BA64" s="19">
        <v>0.1</v>
      </c>
      <c r="BB64" s="19">
        <v>0.1</v>
      </c>
      <c r="BC64" s="19">
        <v>0</v>
      </c>
      <c r="BD64" s="19">
        <v>1</v>
      </c>
      <c r="BE64" s="19">
        <v>45</v>
      </c>
      <c r="BF64" s="19">
        <v>1</v>
      </c>
      <c r="BG64" s="19">
        <v>5</v>
      </c>
      <c r="BH64" s="19" t="s">
        <v>89</v>
      </c>
      <c r="BI64" s="19">
        <v>5</v>
      </c>
      <c r="BJ64" s="19">
        <v>2</v>
      </c>
      <c r="BK64" s="19">
        <v>0.05</v>
      </c>
      <c r="BL64" s="19">
        <v>4</v>
      </c>
      <c r="BM64" s="19">
        <v>6</v>
      </c>
      <c r="BN64" s="19">
        <v>0.5</v>
      </c>
      <c r="BO64" s="19">
        <v>10</v>
      </c>
      <c r="BP64" s="19">
        <v>1</v>
      </c>
      <c r="BQ64" s="19">
        <v>1</v>
      </c>
      <c r="BR64" s="19">
        <v>1</v>
      </c>
      <c r="BS64" s="19">
        <v>1</v>
      </c>
      <c r="BT64" s="19">
        <v>0</v>
      </c>
      <c r="BU64" s="19">
        <v>0</v>
      </c>
      <c r="BV64" s="19">
        <v>0</v>
      </c>
      <c r="BW64" s="19">
        <v>0</v>
      </c>
      <c r="BX64" s="19">
        <v>1</v>
      </c>
      <c r="BY64" s="19">
        <v>1</v>
      </c>
      <c r="BZ64" s="19">
        <v>1</v>
      </c>
      <c r="CA64" s="19">
        <v>1</v>
      </c>
    </row>
    <row r="65" spans="1:79" x14ac:dyDescent="0.3">
      <c r="A65" s="26">
        <v>63</v>
      </c>
      <c r="B65" s="19">
        <v>80</v>
      </c>
      <c r="C65" s="19">
        <v>7.3999881744384766E-2</v>
      </c>
      <c r="D65" s="19">
        <v>1.2333313624064131E-3</v>
      </c>
      <c r="E65" s="19">
        <v>2</v>
      </c>
      <c r="F65" s="19">
        <v>1.110223024625157E-16</v>
      </c>
      <c r="G65" s="19">
        <v>0.1193248019729571</v>
      </c>
      <c r="H65" s="19">
        <v>0.1193248019729571</v>
      </c>
      <c r="I65" s="19">
        <v>0.1193248019729571</v>
      </c>
      <c r="K65" s="19">
        <f t="shared" si="0"/>
        <v>0.1193248019729571</v>
      </c>
      <c r="N65" s="19">
        <v>4.9999999999999933E-2</v>
      </c>
      <c r="O65" s="19">
        <v>1.3877787807814469E-18</v>
      </c>
      <c r="P65" s="19">
        <v>9.9999999999999978E-2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0.23084375000000021</v>
      </c>
      <c r="W65" s="19">
        <v>7.7625E-2</v>
      </c>
      <c r="X65" s="19">
        <v>0.11668750000000019</v>
      </c>
      <c r="Y65" s="19">
        <v>0.60000000000000009</v>
      </c>
      <c r="Z65" s="19">
        <v>8.3266726846886753E-18</v>
      </c>
      <c r="AA65" s="19">
        <v>0.60000000000000009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0.85453124999999996</v>
      </c>
      <c r="AH65" s="19">
        <v>0.12234375</v>
      </c>
      <c r="AI65" s="19">
        <v>0.71681249999999996</v>
      </c>
      <c r="AJ65" s="19">
        <v>0</v>
      </c>
      <c r="AK65" s="19">
        <v>56</v>
      </c>
      <c r="AL65" s="19">
        <v>8</v>
      </c>
      <c r="AM65" s="19">
        <v>8</v>
      </c>
      <c r="AN65" s="19">
        <v>8</v>
      </c>
      <c r="AO65" s="19">
        <v>-4</v>
      </c>
      <c r="AP65" s="19">
        <v>0</v>
      </c>
      <c r="AQ65" s="19">
        <v>2</v>
      </c>
      <c r="AR65" s="19">
        <v>2</v>
      </c>
      <c r="AS65" s="19" t="s">
        <v>157</v>
      </c>
      <c r="AT65" s="19">
        <v>1</v>
      </c>
      <c r="AU65" s="19">
        <v>0</v>
      </c>
      <c r="AV65" s="19">
        <v>0</v>
      </c>
      <c r="AW65" s="19">
        <v>1</v>
      </c>
      <c r="AX65" s="19">
        <v>1</v>
      </c>
      <c r="AY65" s="19">
        <v>0.1</v>
      </c>
      <c r="AZ65" s="19">
        <v>0.1</v>
      </c>
      <c r="BA65" s="19">
        <v>0.1</v>
      </c>
      <c r="BB65" s="19">
        <v>0.1</v>
      </c>
      <c r="BC65" s="19">
        <v>0</v>
      </c>
      <c r="BD65" s="19">
        <v>1</v>
      </c>
      <c r="BE65" s="19">
        <v>45</v>
      </c>
      <c r="BF65" s="19">
        <v>1</v>
      </c>
      <c r="BG65" s="19">
        <v>5</v>
      </c>
      <c r="BH65" s="19" t="s">
        <v>89</v>
      </c>
      <c r="BI65" s="19">
        <v>5</v>
      </c>
      <c r="BJ65" s="19">
        <v>2</v>
      </c>
      <c r="BK65" s="19">
        <v>0.05</v>
      </c>
      <c r="BL65" s="19">
        <v>4</v>
      </c>
      <c r="BM65" s="19">
        <v>6</v>
      </c>
      <c r="BN65" s="19">
        <v>0.5</v>
      </c>
      <c r="BO65" s="19">
        <v>10</v>
      </c>
      <c r="BP65" s="19">
        <v>1</v>
      </c>
      <c r="BQ65" s="19">
        <v>1</v>
      </c>
      <c r="BR65" s="19">
        <v>1</v>
      </c>
      <c r="BS65" s="19">
        <v>1</v>
      </c>
      <c r="BT65" s="19">
        <v>0</v>
      </c>
      <c r="BU65" s="19">
        <v>0</v>
      </c>
      <c r="BV65" s="19">
        <v>0</v>
      </c>
      <c r="BW65" s="19">
        <v>0</v>
      </c>
      <c r="BX65" s="19">
        <v>1</v>
      </c>
      <c r="BY65" s="19">
        <v>1</v>
      </c>
      <c r="BZ65" s="19">
        <v>1</v>
      </c>
      <c r="CA65" s="19">
        <v>1</v>
      </c>
    </row>
    <row r="66" spans="1:79" x14ac:dyDescent="0.3">
      <c r="A66" s="26">
        <v>64</v>
      </c>
      <c r="B66" s="19">
        <v>80</v>
      </c>
      <c r="C66" s="19">
        <v>6.9000005722045898E-2</v>
      </c>
      <c r="D66" s="19">
        <v>1.150000095367432E-3</v>
      </c>
      <c r="E66" s="19">
        <v>2</v>
      </c>
      <c r="F66" s="19">
        <v>1.110223024625157E-16</v>
      </c>
      <c r="G66" s="19">
        <v>0.10620088095625881</v>
      </c>
      <c r="H66" s="19">
        <v>0.10620088095625881</v>
      </c>
      <c r="I66" s="19">
        <v>0.10620088095625881</v>
      </c>
      <c r="K66" s="19">
        <f t="shared" si="0"/>
        <v>0.10620088095625881</v>
      </c>
      <c r="N66" s="19">
        <v>4.9999999999999933E-2</v>
      </c>
      <c r="O66" s="19">
        <v>-2.7755575615628911E-18</v>
      </c>
      <c r="P66" s="19">
        <v>9.9999999999999978E-2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0.2038437500000003</v>
      </c>
      <c r="W66" s="19">
        <v>1.8749999999999949E-3</v>
      </c>
      <c r="X66" s="19">
        <v>0.11668750000000019</v>
      </c>
      <c r="Y66" s="19">
        <v>0.60000000000000009</v>
      </c>
      <c r="Z66" s="19">
        <v>4.1633363423443376E-18</v>
      </c>
      <c r="AA66" s="19">
        <v>0.60000000000000009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0.82753125000000005</v>
      </c>
      <c r="AH66" s="19">
        <v>2.9906249999999999E-2</v>
      </c>
      <c r="AI66" s="19">
        <v>0.71681249999999996</v>
      </c>
      <c r="AJ66" s="19">
        <v>0</v>
      </c>
      <c r="AK66" s="19">
        <v>56</v>
      </c>
      <c r="AL66" s="19">
        <v>8</v>
      </c>
      <c r="AM66" s="19">
        <v>8</v>
      </c>
      <c r="AN66" s="19">
        <v>8</v>
      </c>
      <c r="AO66" s="19">
        <v>-4</v>
      </c>
      <c r="AP66" s="19">
        <v>0</v>
      </c>
      <c r="AQ66" s="19">
        <v>2</v>
      </c>
      <c r="AR66" s="19">
        <v>2</v>
      </c>
      <c r="AS66" s="19" t="s">
        <v>98</v>
      </c>
      <c r="AT66" s="19">
        <v>1</v>
      </c>
      <c r="AU66" s="19">
        <v>0</v>
      </c>
      <c r="AV66" s="19">
        <v>0</v>
      </c>
      <c r="AW66" s="19">
        <v>1</v>
      </c>
      <c r="AX66" s="19">
        <v>1</v>
      </c>
      <c r="AY66" s="19">
        <v>0.1</v>
      </c>
      <c r="AZ66" s="19">
        <v>0.1</v>
      </c>
      <c r="BA66" s="19">
        <v>0.1</v>
      </c>
      <c r="BB66" s="19">
        <v>0.1</v>
      </c>
      <c r="BC66" s="19">
        <v>0</v>
      </c>
      <c r="BD66" s="19">
        <v>1</v>
      </c>
      <c r="BE66" s="19">
        <v>45</v>
      </c>
      <c r="BF66" s="19">
        <v>1</v>
      </c>
      <c r="BG66" s="19">
        <v>5</v>
      </c>
      <c r="BH66" s="19" t="s">
        <v>89</v>
      </c>
      <c r="BI66" s="19">
        <v>5</v>
      </c>
      <c r="BJ66" s="19">
        <v>2</v>
      </c>
      <c r="BK66" s="19">
        <v>0.05</v>
      </c>
      <c r="BL66" s="19">
        <v>4</v>
      </c>
      <c r="BM66" s="19">
        <v>6</v>
      </c>
      <c r="BN66" s="19">
        <v>0.5</v>
      </c>
      <c r="BO66" s="19">
        <v>10</v>
      </c>
      <c r="BP66" s="19">
        <v>1</v>
      </c>
      <c r="BQ66" s="19">
        <v>1</v>
      </c>
      <c r="BR66" s="19">
        <v>1</v>
      </c>
      <c r="BS66" s="19">
        <v>1</v>
      </c>
      <c r="BT66" s="19">
        <v>0</v>
      </c>
      <c r="BU66" s="19">
        <v>0</v>
      </c>
      <c r="BV66" s="19">
        <v>0</v>
      </c>
      <c r="BW66" s="19">
        <v>0</v>
      </c>
      <c r="BX66" s="19">
        <v>1</v>
      </c>
      <c r="BY66" s="19">
        <v>1</v>
      </c>
      <c r="BZ66" s="19">
        <v>1</v>
      </c>
      <c r="CA66" s="19">
        <v>1</v>
      </c>
    </row>
    <row r="67" spans="1:79" x14ac:dyDescent="0.3">
      <c r="A67" s="26">
        <v>65</v>
      </c>
      <c r="B67" s="19">
        <v>80</v>
      </c>
      <c r="C67" s="19">
        <v>6.9999933242797852E-2</v>
      </c>
      <c r="D67" s="19">
        <v>1.1666655540466309E-3</v>
      </c>
      <c r="E67" s="19">
        <v>2</v>
      </c>
      <c r="F67" s="19">
        <v>0</v>
      </c>
      <c r="G67" s="19">
        <v>0.10620088095625881</v>
      </c>
      <c r="H67" s="19">
        <v>0.10620088095625881</v>
      </c>
      <c r="I67" s="19">
        <v>0.10620088095625881</v>
      </c>
      <c r="K67" s="19">
        <f t="shared" ref="K67:K130" si="1">MIN(H67:J67)</f>
        <v>0.10620088095625881</v>
      </c>
      <c r="N67" s="19">
        <v>4.9999999999999933E-2</v>
      </c>
      <c r="O67" s="19">
        <v>5.5511151231257807E-18</v>
      </c>
      <c r="P67" s="19">
        <v>9.9999999999999978E-2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0.2038437500000003</v>
      </c>
      <c r="W67" s="19">
        <v>-1.8750000000000021E-3</v>
      </c>
      <c r="X67" s="19">
        <v>0.11668750000000019</v>
      </c>
      <c r="Y67" s="19">
        <v>0.60000000000000009</v>
      </c>
      <c r="Z67" s="19">
        <v>1.249000902703301E-17</v>
      </c>
      <c r="AA67" s="19">
        <v>0.60000000000000009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19">
        <v>0.82753125000000005</v>
      </c>
      <c r="AH67" s="19">
        <v>-2.9906249999999999E-2</v>
      </c>
      <c r="AI67" s="19">
        <v>0.71681249999999996</v>
      </c>
      <c r="AJ67" s="19">
        <v>0</v>
      </c>
      <c r="AK67" s="19">
        <v>56</v>
      </c>
      <c r="AL67" s="19">
        <v>8</v>
      </c>
      <c r="AM67" s="19">
        <v>8</v>
      </c>
      <c r="AN67" s="19">
        <v>8</v>
      </c>
      <c r="AO67" s="19">
        <v>-4</v>
      </c>
      <c r="AP67" s="19">
        <v>0</v>
      </c>
      <c r="AQ67" s="19">
        <v>2</v>
      </c>
      <c r="AR67" s="19">
        <v>2</v>
      </c>
      <c r="AS67" s="19" t="s">
        <v>149</v>
      </c>
      <c r="AT67" s="19">
        <v>1</v>
      </c>
      <c r="AU67" s="19">
        <v>0</v>
      </c>
      <c r="AV67" s="19">
        <v>0</v>
      </c>
      <c r="AW67" s="19">
        <v>1</v>
      </c>
      <c r="AX67" s="19">
        <v>1</v>
      </c>
      <c r="AY67" s="19">
        <v>0.1</v>
      </c>
      <c r="AZ67" s="19">
        <v>0.1</v>
      </c>
      <c r="BA67" s="19">
        <v>0.1</v>
      </c>
      <c r="BB67" s="19">
        <v>0.1</v>
      </c>
      <c r="BC67" s="19">
        <v>0</v>
      </c>
      <c r="BD67" s="19">
        <v>1</v>
      </c>
      <c r="BE67" s="19">
        <v>45</v>
      </c>
      <c r="BF67" s="19">
        <v>1</v>
      </c>
      <c r="BG67" s="19">
        <v>5</v>
      </c>
      <c r="BH67" s="19" t="s">
        <v>89</v>
      </c>
      <c r="BI67" s="19">
        <v>5</v>
      </c>
      <c r="BJ67" s="19">
        <v>2</v>
      </c>
      <c r="BK67" s="19">
        <v>0.05</v>
      </c>
      <c r="BL67" s="19">
        <v>4</v>
      </c>
      <c r="BM67" s="19">
        <v>6</v>
      </c>
      <c r="BN67" s="19">
        <v>0.5</v>
      </c>
      <c r="BO67" s="19">
        <v>10</v>
      </c>
      <c r="BP67" s="19">
        <v>1</v>
      </c>
      <c r="BQ67" s="19">
        <v>1</v>
      </c>
      <c r="BR67" s="19">
        <v>1</v>
      </c>
      <c r="BS67" s="19">
        <v>1</v>
      </c>
      <c r="BT67" s="19">
        <v>0</v>
      </c>
      <c r="BU67" s="19">
        <v>0</v>
      </c>
      <c r="BV67" s="19">
        <v>0</v>
      </c>
      <c r="BW67" s="19">
        <v>0</v>
      </c>
      <c r="BX67" s="19">
        <v>1</v>
      </c>
      <c r="BY67" s="19">
        <v>1</v>
      </c>
      <c r="BZ67" s="19">
        <v>1</v>
      </c>
      <c r="CA67" s="19">
        <v>1</v>
      </c>
    </row>
    <row r="68" spans="1:79" x14ac:dyDescent="0.3">
      <c r="A68" s="26">
        <v>66</v>
      </c>
      <c r="B68" s="19">
        <v>80</v>
      </c>
      <c r="C68" s="19">
        <v>7.2000026702880859E-2</v>
      </c>
      <c r="D68" s="19">
        <v>1.200000445048014E-3</v>
      </c>
      <c r="E68" s="19">
        <v>2</v>
      </c>
      <c r="F68" s="19">
        <v>0</v>
      </c>
      <c r="G68" s="19">
        <v>0.10620088095625881</v>
      </c>
      <c r="H68" s="19">
        <v>0.10620088095625881</v>
      </c>
      <c r="I68" s="19">
        <v>0.10620088095625881</v>
      </c>
      <c r="K68" s="19">
        <f t="shared" si="1"/>
        <v>0.10620088095625881</v>
      </c>
      <c r="N68" s="19">
        <v>-4.9999999999999933E-2</v>
      </c>
      <c r="O68" s="19">
        <v>1.1224000764031291E-17</v>
      </c>
      <c r="P68" s="19">
        <v>9.9999999999999978E-2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-0.2038437500000003</v>
      </c>
      <c r="W68" s="19">
        <v>-1.8749999999999811E-3</v>
      </c>
      <c r="X68" s="19">
        <v>0.11668750000000019</v>
      </c>
      <c r="Y68" s="19">
        <v>-0.60000000000000009</v>
      </c>
      <c r="Z68" s="19">
        <v>9.0205620750793969E-17</v>
      </c>
      <c r="AA68" s="19">
        <v>0.60000000000000009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-0.82753125000000005</v>
      </c>
      <c r="AH68" s="19">
        <v>-2.9906249999999902E-2</v>
      </c>
      <c r="AI68" s="19">
        <v>0.71681249999999996</v>
      </c>
      <c r="AJ68" s="19">
        <v>0</v>
      </c>
      <c r="AK68" s="19">
        <v>8</v>
      </c>
      <c r="AL68" s="19">
        <v>56</v>
      </c>
      <c r="AM68" s="19">
        <v>8</v>
      </c>
      <c r="AN68" s="19">
        <v>8</v>
      </c>
      <c r="AO68" s="19">
        <v>0</v>
      </c>
      <c r="AP68" s="19">
        <v>-4</v>
      </c>
      <c r="AQ68" s="19">
        <v>2</v>
      </c>
      <c r="AR68" s="19">
        <v>2</v>
      </c>
      <c r="AS68" s="19" t="s">
        <v>148</v>
      </c>
      <c r="AT68" s="19">
        <v>1</v>
      </c>
      <c r="AU68" s="19">
        <v>0</v>
      </c>
      <c r="AV68" s="19">
        <v>0</v>
      </c>
      <c r="AW68" s="19">
        <v>1</v>
      </c>
      <c r="AX68" s="19">
        <v>1</v>
      </c>
      <c r="AY68" s="19">
        <v>0.1</v>
      </c>
      <c r="AZ68" s="19">
        <v>0.1</v>
      </c>
      <c r="BA68" s="19">
        <v>0.1</v>
      </c>
      <c r="BB68" s="19">
        <v>0.1</v>
      </c>
      <c r="BC68" s="19">
        <v>0</v>
      </c>
      <c r="BD68" s="19">
        <v>1</v>
      </c>
      <c r="BE68" s="19">
        <v>45</v>
      </c>
      <c r="BF68" s="19">
        <v>1</v>
      </c>
      <c r="BG68" s="19">
        <v>5</v>
      </c>
      <c r="BH68" s="19" t="s">
        <v>89</v>
      </c>
      <c r="BI68" s="19">
        <v>5</v>
      </c>
      <c r="BJ68" s="19">
        <v>2</v>
      </c>
      <c r="BK68" s="19">
        <v>0.05</v>
      </c>
      <c r="BL68" s="19">
        <v>4</v>
      </c>
      <c r="BM68" s="19">
        <v>6</v>
      </c>
      <c r="BN68" s="19">
        <v>0.5</v>
      </c>
      <c r="BO68" s="19">
        <v>10</v>
      </c>
      <c r="BP68" s="19">
        <v>1</v>
      </c>
      <c r="BQ68" s="19">
        <v>1</v>
      </c>
      <c r="BR68" s="19">
        <v>1</v>
      </c>
      <c r="BS68" s="19">
        <v>1</v>
      </c>
      <c r="BT68" s="19">
        <v>0</v>
      </c>
      <c r="BU68" s="19">
        <v>0</v>
      </c>
      <c r="BV68" s="19">
        <v>0</v>
      </c>
      <c r="BW68" s="19">
        <v>0</v>
      </c>
      <c r="BX68" s="19">
        <v>1</v>
      </c>
      <c r="BY68" s="19">
        <v>1</v>
      </c>
      <c r="BZ68" s="19">
        <v>1</v>
      </c>
      <c r="CA68" s="19">
        <v>1</v>
      </c>
    </row>
    <row r="69" spans="1:79" x14ac:dyDescent="0.3">
      <c r="A69" s="26">
        <v>67</v>
      </c>
      <c r="B69" s="19">
        <v>80</v>
      </c>
      <c r="C69" s="19">
        <v>7.1000099182128906E-2</v>
      </c>
      <c r="D69" s="19">
        <v>1.183334986368815E-3</v>
      </c>
      <c r="E69" s="19">
        <v>2</v>
      </c>
      <c r="F69" s="19">
        <v>0</v>
      </c>
      <c r="G69" s="19">
        <v>0.1108256045139635</v>
      </c>
      <c r="H69" s="19">
        <v>0.1108256045139635</v>
      </c>
      <c r="I69" s="19">
        <v>0.1108256045139635</v>
      </c>
      <c r="K69" s="19">
        <f t="shared" si="1"/>
        <v>0.1108256045139635</v>
      </c>
      <c r="N69" s="19">
        <v>4.9999999999999933E-2</v>
      </c>
      <c r="O69" s="19">
        <v>2.7755575615628919E-18</v>
      </c>
      <c r="P69" s="19">
        <v>9.9999999999999978E-2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0.2038437500000003</v>
      </c>
      <c r="W69" s="19">
        <v>-7.7625E-2</v>
      </c>
      <c r="X69" s="19">
        <v>0.11668750000000019</v>
      </c>
      <c r="Y69" s="19">
        <v>0.60000000000000009</v>
      </c>
      <c r="Z69" s="19">
        <v>9.7144514654701207E-18</v>
      </c>
      <c r="AA69" s="19">
        <v>0.60000000000000009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0.82753125000000005</v>
      </c>
      <c r="AH69" s="19">
        <v>-0.12234375</v>
      </c>
      <c r="AI69" s="19">
        <v>0.71681249999999996</v>
      </c>
      <c r="AJ69" s="19">
        <v>0</v>
      </c>
      <c r="AK69" s="19">
        <v>56</v>
      </c>
      <c r="AL69" s="19">
        <v>8</v>
      </c>
      <c r="AM69" s="19">
        <v>8</v>
      </c>
      <c r="AN69" s="19">
        <v>8</v>
      </c>
      <c r="AO69" s="19">
        <v>-4</v>
      </c>
      <c r="AP69" s="19">
        <v>0</v>
      </c>
      <c r="AQ69" s="19">
        <v>2</v>
      </c>
      <c r="AR69" s="19">
        <v>2</v>
      </c>
      <c r="AS69" s="19" t="s">
        <v>101</v>
      </c>
      <c r="AT69" s="19">
        <v>1</v>
      </c>
      <c r="AU69" s="19">
        <v>0</v>
      </c>
      <c r="AV69" s="19">
        <v>0</v>
      </c>
      <c r="AW69" s="19">
        <v>1</v>
      </c>
      <c r="AX69" s="19">
        <v>1</v>
      </c>
      <c r="AY69" s="19">
        <v>0.1</v>
      </c>
      <c r="AZ69" s="19">
        <v>0.1</v>
      </c>
      <c r="BA69" s="19">
        <v>0.1</v>
      </c>
      <c r="BB69" s="19">
        <v>0.1</v>
      </c>
      <c r="BC69" s="19">
        <v>0</v>
      </c>
      <c r="BD69" s="19">
        <v>1</v>
      </c>
      <c r="BE69" s="19">
        <v>45</v>
      </c>
      <c r="BF69" s="19">
        <v>1</v>
      </c>
      <c r="BG69" s="19">
        <v>5</v>
      </c>
      <c r="BH69" s="19" t="s">
        <v>89</v>
      </c>
      <c r="BI69" s="19">
        <v>5</v>
      </c>
      <c r="BJ69" s="19">
        <v>2</v>
      </c>
      <c r="BK69" s="19">
        <v>0.05</v>
      </c>
      <c r="BL69" s="19">
        <v>4</v>
      </c>
      <c r="BM69" s="19">
        <v>6</v>
      </c>
      <c r="BN69" s="19">
        <v>0.5</v>
      </c>
      <c r="BO69" s="19">
        <v>10</v>
      </c>
      <c r="BP69" s="19">
        <v>1</v>
      </c>
      <c r="BQ69" s="19">
        <v>1</v>
      </c>
      <c r="BR69" s="19">
        <v>1</v>
      </c>
      <c r="BS69" s="19">
        <v>1</v>
      </c>
      <c r="BT69" s="19">
        <v>0</v>
      </c>
      <c r="BU69" s="19">
        <v>0</v>
      </c>
      <c r="BV69" s="19">
        <v>0</v>
      </c>
      <c r="BW69" s="19">
        <v>0</v>
      </c>
      <c r="BX69" s="19">
        <v>1</v>
      </c>
      <c r="BY69" s="19">
        <v>1</v>
      </c>
      <c r="BZ69" s="19">
        <v>1</v>
      </c>
      <c r="CA69" s="19">
        <v>1</v>
      </c>
    </row>
    <row r="70" spans="1:79" x14ac:dyDescent="0.3">
      <c r="A70" s="26">
        <v>68</v>
      </c>
      <c r="B70" s="19">
        <v>80</v>
      </c>
      <c r="C70" s="19">
        <v>7.4000120162963867E-2</v>
      </c>
      <c r="D70" s="19">
        <v>1.2333353360493981E-3</v>
      </c>
      <c r="E70" s="19">
        <v>2</v>
      </c>
      <c r="F70" s="19">
        <v>0</v>
      </c>
      <c r="G70" s="19">
        <v>0.1108256045139635</v>
      </c>
      <c r="H70" s="19">
        <v>0.1108256045139635</v>
      </c>
      <c r="I70" s="19">
        <v>0.1108256045139635</v>
      </c>
      <c r="K70" s="19">
        <f t="shared" si="1"/>
        <v>0.1108256045139635</v>
      </c>
      <c r="N70" s="19">
        <v>4.9999999999999933E-2</v>
      </c>
      <c r="O70" s="19">
        <v>8.3266726846886722E-18</v>
      </c>
      <c r="P70" s="19">
        <v>9.9999999999999978E-2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0.2038437500000003</v>
      </c>
      <c r="W70" s="19">
        <v>7.7625E-2</v>
      </c>
      <c r="X70" s="19">
        <v>0.11668750000000019</v>
      </c>
      <c r="Y70" s="19">
        <v>0.60000000000000009</v>
      </c>
      <c r="Z70" s="19">
        <v>1.5265566588595901E-17</v>
      </c>
      <c r="AA70" s="19">
        <v>0.60000000000000009</v>
      </c>
      <c r="AB70" s="19">
        <v>0</v>
      </c>
      <c r="AC70" s="19">
        <v>0</v>
      </c>
      <c r="AD70" s="19">
        <v>0</v>
      </c>
      <c r="AE70" s="19">
        <v>0</v>
      </c>
      <c r="AF70" s="19">
        <v>0</v>
      </c>
      <c r="AG70" s="19">
        <v>0.82753125000000005</v>
      </c>
      <c r="AH70" s="19">
        <v>0.12234375</v>
      </c>
      <c r="AI70" s="19">
        <v>0.71681249999999996</v>
      </c>
      <c r="AJ70" s="19">
        <v>0</v>
      </c>
      <c r="AK70" s="19">
        <v>56</v>
      </c>
      <c r="AL70" s="19">
        <v>8</v>
      </c>
      <c r="AM70" s="19">
        <v>8</v>
      </c>
      <c r="AN70" s="19">
        <v>8</v>
      </c>
      <c r="AO70" s="19">
        <v>-4</v>
      </c>
      <c r="AP70" s="19">
        <v>0</v>
      </c>
      <c r="AQ70" s="19">
        <v>2</v>
      </c>
      <c r="AR70" s="19">
        <v>2</v>
      </c>
      <c r="AS70" s="19" t="s">
        <v>157</v>
      </c>
      <c r="AT70" s="19">
        <v>1</v>
      </c>
      <c r="AU70" s="19">
        <v>0</v>
      </c>
      <c r="AV70" s="19">
        <v>0</v>
      </c>
      <c r="AW70" s="19">
        <v>1</v>
      </c>
      <c r="AX70" s="19">
        <v>1</v>
      </c>
      <c r="AY70" s="19">
        <v>0.1</v>
      </c>
      <c r="AZ70" s="19">
        <v>0.1</v>
      </c>
      <c r="BA70" s="19">
        <v>0.1</v>
      </c>
      <c r="BB70" s="19">
        <v>0.1</v>
      </c>
      <c r="BC70" s="19">
        <v>0</v>
      </c>
      <c r="BD70" s="19">
        <v>1</v>
      </c>
      <c r="BE70" s="19">
        <v>45</v>
      </c>
      <c r="BF70" s="19">
        <v>1</v>
      </c>
      <c r="BG70" s="19">
        <v>5</v>
      </c>
      <c r="BH70" s="19" t="s">
        <v>89</v>
      </c>
      <c r="BI70" s="19">
        <v>5</v>
      </c>
      <c r="BJ70" s="19">
        <v>2</v>
      </c>
      <c r="BK70" s="19">
        <v>0.05</v>
      </c>
      <c r="BL70" s="19">
        <v>4</v>
      </c>
      <c r="BM70" s="19">
        <v>6</v>
      </c>
      <c r="BN70" s="19">
        <v>0.5</v>
      </c>
      <c r="BO70" s="19">
        <v>10</v>
      </c>
      <c r="BP70" s="19">
        <v>1</v>
      </c>
      <c r="BQ70" s="19">
        <v>1</v>
      </c>
      <c r="BR70" s="19">
        <v>1</v>
      </c>
      <c r="BS70" s="19">
        <v>1</v>
      </c>
      <c r="BT70" s="19">
        <v>0</v>
      </c>
      <c r="BU70" s="19">
        <v>0</v>
      </c>
      <c r="BV70" s="19">
        <v>0</v>
      </c>
      <c r="BW70" s="19">
        <v>0</v>
      </c>
      <c r="BX70" s="19">
        <v>1</v>
      </c>
      <c r="BY70" s="19">
        <v>1</v>
      </c>
      <c r="BZ70" s="19">
        <v>1</v>
      </c>
      <c r="CA70" s="19">
        <v>1</v>
      </c>
    </row>
    <row r="71" spans="1:79" x14ac:dyDescent="0.3">
      <c r="A71" s="26">
        <v>69</v>
      </c>
      <c r="B71" s="19">
        <v>80</v>
      </c>
      <c r="C71" s="19">
        <v>7.3999881744384766E-2</v>
      </c>
      <c r="D71" s="19">
        <v>1.2333313624064131E-3</v>
      </c>
      <c r="E71" s="19">
        <v>2</v>
      </c>
      <c r="F71" s="19">
        <v>1.5700924586837749E-16</v>
      </c>
      <c r="G71" s="19">
        <v>0.1108256045139635</v>
      </c>
      <c r="H71" s="19">
        <v>0.1108256045139635</v>
      </c>
      <c r="I71" s="19">
        <v>0.1108256045139635</v>
      </c>
      <c r="K71" s="19">
        <f t="shared" si="1"/>
        <v>0.1108256045139635</v>
      </c>
      <c r="N71" s="19">
        <v>-4.9999999999999933E-2</v>
      </c>
      <c r="O71" s="19">
        <v>1.6775115887157081E-17</v>
      </c>
      <c r="P71" s="19">
        <v>9.9999999999999978E-2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-0.2038437500000003</v>
      </c>
      <c r="W71" s="19">
        <v>7.7625000000000041E-2</v>
      </c>
      <c r="X71" s="19">
        <v>0.11668750000000019</v>
      </c>
      <c r="Y71" s="19">
        <v>-0.60000000000000009</v>
      </c>
      <c r="Z71" s="19">
        <v>9.5756735873919757E-17</v>
      </c>
      <c r="AA71" s="19">
        <v>0.60000000000000009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19">
        <v>-0.82753125000000005</v>
      </c>
      <c r="AH71" s="19">
        <v>0.1223437500000001</v>
      </c>
      <c r="AI71" s="19">
        <v>0.71681249999999996</v>
      </c>
      <c r="AJ71" s="19">
        <v>0</v>
      </c>
      <c r="AK71" s="19">
        <v>8</v>
      </c>
      <c r="AL71" s="19">
        <v>56</v>
      </c>
      <c r="AM71" s="19">
        <v>8</v>
      </c>
      <c r="AN71" s="19">
        <v>8</v>
      </c>
      <c r="AO71" s="19">
        <v>0</v>
      </c>
      <c r="AP71" s="19">
        <v>-4</v>
      </c>
      <c r="AQ71" s="19">
        <v>2</v>
      </c>
      <c r="AR71" s="19">
        <v>2</v>
      </c>
      <c r="AS71" s="19" t="s">
        <v>156</v>
      </c>
      <c r="AT71" s="19">
        <v>1</v>
      </c>
      <c r="AU71" s="19">
        <v>0</v>
      </c>
      <c r="AV71" s="19">
        <v>0</v>
      </c>
      <c r="AW71" s="19">
        <v>1</v>
      </c>
      <c r="AX71" s="19">
        <v>1</v>
      </c>
      <c r="AY71" s="19">
        <v>0.1</v>
      </c>
      <c r="AZ71" s="19">
        <v>0.1</v>
      </c>
      <c r="BA71" s="19">
        <v>0.1</v>
      </c>
      <c r="BB71" s="19">
        <v>0.1</v>
      </c>
      <c r="BC71" s="19">
        <v>0</v>
      </c>
      <c r="BD71" s="19">
        <v>1</v>
      </c>
      <c r="BE71" s="19">
        <v>45</v>
      </c>
      <c r="BF71" s="19">
        <v>1</v>
      </c>
      <c r="BG71" s="19">
        <v>5</v>
      </c>
      <c r="BH71" s="19" t="s">
        <v>89</v>
      </c>
      <c r="BI71" s="19">
        <v>5</v>
      </c>
      <c r="BJ71" s="19">
        <v>2</v>
      </c>
      <c r="BK71" s="19">
        <v>0.05</v>
      </c>
      <c r="BL71" s="19">
        <v>4</v>
      </c>
      <c r="BM71" s="19">
        <v>6</v>
      </c>
      <c r="BN71" s="19">
        <v>0.5</v>
      </c>
      <c r="BO71" s="19">
        <v>10</v>
      </c>
      <c r="BP71" s="19">
        <v>1</v>
      </c>
      <c r="BQ71" s="19">
        <v>1</v>
      </c>
      <c r="BR71" s="19">
        <v>1</v>
      </c>
      <c r="BS71" s="19">
        <v>1</v>
      </c>
      <c r="BT71" s="19">
        <v>0</v>
      </c>
      <c r="BU71" s="19">
        <v>0</v>
      </c>
      <c r="BV71" s="19">
        <v>0</v>
      </c>
      <c r="BW71" s="19">
        <v>0</v>
      </c>
      <c r="BX71" s="19">
        <v>1</v>
      </c>
      <c r="BY71" s="19">
        <v>1</v>
      </c>
      <c r="BZ71" s="19">
        <v>1</v>
      </c>
      <c r="CA71" s="19">
        <v>1</v>
      </c>
    </row>
    <row r="72" spans="1:79" x14ac:dyDescent="0.3">
      <c r="A72" s="26">
        <v>70</v>
      </c>
      <c r="B72" s="19">
        <v>80</v>
      </c>
      <c r="C72" s="19">
        <v>5.1000118255615227E-2</v>
      </c>
      <c r="D72" s="19">
        <v>8.5000197092692054E-4</v>
      </c>
      <c r="E72" s="19">
        <v>3</v>
      </c>
      <c r="F72" s="19">
        <v>0</v>
      </c>
      <c r="G72" s="19">
        <v>4.3301270189223518E-4</v>
      </c>
      <c r="H72" s="19">
        <v>4.3301270189223518E-4</v>
      </c>
      <c r="I72" s="19">
        <v>6.7169328938138833E-4</v>
      </c>
      <c r="J72" s="19">
        <v>6.7169328938138833E-4</v>
      </c>
      <c r="K72" s="19">
        <f t="shared" si="1"/>
        <v>4.3301270189223518E-4</v>
      </c>
      <c r="N72" s="19">
        <v>-8.4697024028414196E-18</v>
      </c>
      <c r="O72" s="19">
        <v>9.714451465470116E-18</v>
      </c>
      <c r="P72" s="19">
        <v>0</v>
      </c>
      <c r="Q72" s="19">
        <v>0</v>
      </c>
      <c r="R72" s="19">
        <v>-2.5000000000000001E-2</v>
      </c>
      <c r="S72" s="19">
        <v>2.5000000000000001E-2</v>
      </c>
      <c r="T72" s="19">
        <v>-2.5000000000000001E-2</v>
      </c>
      <c r="U72" s="19">
        <v>0</v>
      </c>
      <c r="V72" s="19">
        <v>7.5000000000005542E-4</v>
      </c>
      <c r="W72" s="19">
        <v>-2.0708261494473129E-17</v>
      </c>
      <c r="X72" s="19">
        <v>7.4999999999999969E-4</v>
      </c>
      <c r="Y72" s="19">
        <v>0</v>
      </c>
      <c r="Z72" s="19">
        <v>4.4408920985006258E-17</v>
      </c>
      <c r="AA72" s="19">
        <v>0</v>
      </c>
      <c r="AB72" s="19">
        <v>0</v>
      </c>
      <c r="AC72" s="19">
        <v>-2.5000000000000001E-2</v>
      </c>
      <c r="AD72" s="19">
        <v>2.5000000000000001E-2</v>
      </c>
      <c r="AE72" s="19">
        <v>-2.5000000000000001E-2</v>
      </c>
      <c r="AF72" s="19">
        <v>0</v>
      </c>
      <c r="AG72" s="19">
        <v>9.3750000000005689E-4</v>
      </c>
      <c r="AH72" s="19">
        <v>9.3750000000002848E-4</v>
      </c>
      <c r="AI72" s="19">
        <v>0</v>
      </c>
      <c r="AJ72" s="19">
        <v>0</v>
      </c>
      <c r="AK72" s="19">
        <v>20</v>
      </c>
      <c r="AL72" s="19">
        <v>20</v>
      </c>
      <c r="AM72" s="19">
        <v>20</v>
      </c>
      <c r="AN72" s="19">
        <v>20</v>
      </c>
      <c r="AO72" s="19">
        <v>0</v>
      </c>
      <c r="AP72" s="19">
        <v>0</v>
      </c>
      <c r="AQ72" s="19">
        <v>0</v>
      </c>
      <c r="AR72" s="19">
        <v>0</v>
      </c>
      <c r="AS72" s="19" t="s">
        <v>91</v>
      </c>
      <c r="AT72" s="19">
        <v>1</v>
      </c>
      <c r="AU72" s="19">
        <v>0</v>
      </c>
      <c r="AV72" s="19">
        <v>0</v>
      </c>
      <c r="AW72" s="19">
        <v>1</v>
      </c>
      <c r="AX72" s="19">
        <v>1</v>
      </c>
      <c r="AY72" s="19">
        <v>0.1</v>
      </c>
      <c r="AZ72" s="19">
        <v>0.1</v>
      </c>
      <c r="BA72" s="19">
        <v>0.1</v>
      </c>
      <c r="BB72" s="19">
        <v>0.1</v>
      </c>
      <c r="BC72" s="19">
        <v>0</v>
      </c>
      <c r="BD72" s="19">
        <v>1</v>
      </c>
      <c r="BE72" s="19">
        <v>45</v>
      </c>
      <c r="BF72" s="19">
        <v>1</v>
      </c>
      <c r="BG72" s="19">
        <v>5</v>
      </c>
      <c r="BH72" s="19" t="s">
        <v>89</v>
      </c>
      <c r="BI72" s="19">
        <v>5</v>
      </c>
      <c r="BJ72" s="19">
        <v>2</v>
      </c>
      <c r="BK72" s="19">
        <v>0.05</v>
      </c>
      <c r="BL72" s="19">
        <v>4</v>
      </c>
      <c r="BM72" s="19">
        <v>6</v>
      </c>
      <c r="BN72" s="19">
        <v>0.5</v>
      </c>
      <c r="BO72" s="19">
        <v>10</v>
      </c>
      <c r="BP72" s="19">
        <v>1</v>
      </c>
      <c r="BQ72" s="19">
        <v>1</v>
      </c>
      <c r="BR72" s="19">
        <v>1</v>
      </c>
      <c r="BS72" s="19">
        <v>1</v>
      </c>
      <c r="BT72" s="19">
        <v>0</v>
      </c>
      <c r="BU72" s="19">
        <v>0</v>
      </c>
      <c r="BV72" s="19">
        <v>0</v>
      </c>
      <c r="BW72" s="19">
        <v>0</v>
      </c>
      <c r="BX72" s="19">
        <v>1</v>
      </c>
      <c r="BY72" s="19">
        <v>1</v>
      </c>
      <c r="BZ72" s="19">
        <v>1</v>
      </c>
      <c r="CA72" s="19">
        <v>1</v>
      </c>
    </row>
    <row r="73" spans="1:79" x14ac:dyDescent="0.3">
      <c r="A73" s="26">
        <v>71</v>
      </c>
      <c r="B73" s="19">
        <v>80</v>
      </c>
      <c r="C73" s="19">
        <v>5.0999879837036133E-2</v>
      </c>
      <c r="D73" s="19">
        <v>8.4999799728393557E-4</v>
      </c>
      <c r="E73" s="19">
        <v>3</v>
      </c>
      <c r="F73" s="19">
        <v>1.148198316929613E-3</v>
      </c>
      <c r="G73" s="19">
        <v>4.3301270189222471E-4</v>
      </c>
      <c r="H73" s="19">
        <v>4.3301270189222471E-4</v>
      </c>
      <c r="I73" s="19">
        <v>6.7169328938139526E-4</v>
      </c>
      <c r="J73" s="19">
        <v>6.7169328938139526E-4</v>
      </c>
      <c r="K73" s="19">
        <f t="shared" si="1"/>
        <v>4.3301270189222471E-4</v>
      </c>
      <c r="N73" s="19">
        <v>-1.0408340855860839E-17</v>
      </c>
      <c r="O73" s="19">
        <v>9.714451465470116E-18</v>
      </c>
      <c r="P73" s="19">
        <v>0</v>
      </c>
      <c r="Q73" s="19">
        <v>0</v>
      </c>
      <c r="R73" s="19">
        <v>-2.5000000000000001E-2</v>
      </c>
      <c r="S73" s="19">
        <v>-2.5000000000000001E-2</v>
      </c>
      <c r="T73" s="19">
        <v>-2.5000000000000001E-2</v>
      </c>
      <c r="U73" s="19">
        <v>0</v>
      </c>
      <c r="V73" s="19">
        <v>2.8080836267374559E-17</v>
      </c>
      <c r="W73" s="19">
        <v>-7.5000000000001888E-4</v>
      </c>
      <c r="X73" s="19">
        <v>-7.4999999999999969E-4</v>
      </c>
      <c r="Y73" s="19">
        <v>0</v>
      </c>
      <c r="Z73" s="19">
        <v>4.4408920985006258E-17</v>
      </c>
      <c r="AA73" s="19">
        <v>0</v>
      </c>
      <c r="AB73" s="19">
        <v>0</v>
      </c>
      <c r="AC73" s="19">
        <v>-2.5000000000000001E-2</v>
      </c>
      <c r="AD73" s="19">
        <v>-2.5000000000000001E-2</v>
      </c>
      <c r="AE73" s="19">
        <v>-2.5000000000000001E-2</v>
      </c>
      <c r="AF73" s="19">
        <v>0</v>
      </c>
      <c r="AG73" s="19">
        <v>9.3750000000005689E-4</v>
      </c>
      <c r="AH73" s="19">
        <v>-9.3749999999997156E-4</v>
      </c>
      <c r="AI73" s="19">
        <v>0</v>
      </c>
      <c r="AJ73" s="19">
        <v>0</v>
      </c>
      <c r="AK73" s="19">
        <v>20</v>
      </c>
      <c r="AL73" s="19">
        <v>20</v>
      </c>
      <c r="AM73" s="19">
        <v>20</v>
      </c>
      <c r="AN73" s="19">
        <v>20</v>
      </c>
      <c r="AO73" s="19">
        <v>0</v>
      </c>
      <c r="AP73" s="19">
        <v>0</v>
      </c>
      <c r="AQ73" s="19">
        <v>0</v>
      </c>
      <c r="AR73" s="19">
        <v>0</v>
      </c>
      <c r="AS73" s="19" t="s">
        <v>90</v>
      </c>
      <c r="AT73" s="19">
        <v>1</v>
      </c>
      <c r="AU73" s="19">
        <v>0</v>
      </c>
      <c r="AV73" s="19">
        <v>0</v>
      </c>
      <c r="AW73" s="19">
        <v>1</v>
      </c>
      <c r="AX73" s="19">
        <v>1</v>
      </c>
      <c r="AY73" s="19">
        <v>0.1</v>
      </c>
      <c r="AZ73" s="19">
        <v>0.1</v>
      </c>
      <c r="BA73" s="19">
        <v>0.1</v>
      </c>
      <c r="BB73" s="19">
        <v>0.1</v>
      </c>
      <c r="BC73" s="19">
        <v>0</v>
      </c>
      <c r="BD73" s="19">
        <v>1</v>
      </c>
      <c r="BE73" s="19">
        <v>45</v>
      </c>
      <c r="BF73" s="19">
        <v>1</v>
      </c>
      <c r="BG73" s="19">
        <v>5</v>
      </c>
      <c r="BH73" s="19" t="s">
        <v>89</v>
      </c>
      <c r="BI73" s="19">
        <v>5</v>
      </c>
      <c r="BJ73" s="19">
        <v>2</v>
      </c>
      <c r="BK73" s="19">
        <v>0.05</v>
      </c>
      <c r="BL73" s="19">
        <v>4</v>
      </c>
      <c r="BM73" s="19">
        <v>6</v>
      </c>
      <c r="BN73" s="19">
        <v>0.5</v>
      </c>
      <c r="BO73" s="19">
        <v>10</v>
      </c>
      <c r="BP73" s="19">
        <v>1</v>
      </c>
      <c r="BQ73" s="19">
        <v>1</v>
      </c>
      <c r="BR73" s="19">
        <v>1</v>
      </c>
      <c r="BS73" s="19">
        <v>1</v>
      </c>
      <c r="BT73" s="19">
        <v>0</v>
      </c>
      <c r="BU73" s="19">
        <v>0</v>
      </c>
      <c r="BV73" s="19">
        <v>0</v>
      </c>
      <c r="BW73" s="19">
        <v>0</v>
      </c>
      <c r="BX73" s="19">
        <v>1</v>
      </c>
      <c r="BY73" s="19">
        <v>1</v>
      </c>
      <c r="BZ73" s="19">
        <v>1</v>
      </c>
      <c r="CA73" s="19">
        <v>1</v>
      </c>
    </row>
    <row r="74" spans="1:79" x14ac:dyDescent="0.3">
      <c r="A74" s="26">
        <v>72</v>
      </c>
      <c r="B74" s="19">
        <v>80</v>
      </c>
      <c r="C74" s="19">
        <v>4.9999713897705078E-2</v>
      </c>
      <c r="D74" s="19">
        <v>8.3332856496175125E-4</v>
      </c>
      <c r="E74" s="19">
        <v>3</v>
      </c>
      <c r="F74" s="19">
        <v>1.14819831692959E-3</v>
      </c>
      <c r="G74" s="19">
        <v>4.3301270189221019E-4</v>
      </c>
      <c r="H74" s="19">
        <v>4.3301270189221019E-4</v>
      </c>
      <c r="I74" s="19">
        <v>6.7169328938139592E-4</v>
      </c>
      <c r="J74" s="19">
        <v>6.7169328938139592E-4</v>
      </c>
      <c r="K74" s="19">
        <f t="shared" si="1"/>
        <v>4.3301270189221019E-4</v>
      </c>
      <c r="N74" s="19">
        <v>-8.4697024028414196E-18</v>
      </c>
      <c r="O74" s="19">
        <v>9.714451465470116E-18</v>
      </c>
      <c r="P74" s="19">
        <v>0</v>
      </c>
      <c r="Q74" s="19">
        <v>0</v>
      </c>
      <c r="R74" s="19">
        <v>2.5000000000000001E-2</v>
      </c>
      <c r="S74" s="19">
        <v>-2.5000000000000001E-2</v>
      </c>
      <c r="T74" s="19">
        <v>-2.5000000000000001E-2</v>
      </c>
      <c r="U74" s="19">
        <v>0</v>
      </c>
      <c r="V74" s="19">
        <v>-7.4999999999996857E-4</v>
      </c>
      <c r="W74" s="19">
        <v>6.2883726004159257E-18</v>
      </c>
      <c r="X74" s="19">
        <v>7.4999999999999969E-4</v>
      </c>
      <c r="Y74" s="19">
        <v>0</v>
      </c>
      <c r="Z74" s="19">
        <v>4.4408920985006258E-17</v>
      </c>
      <c r="AA74" s="19">
        <v>0</v>
      </c>
      <c r="AB74" s="19">
        <v>0</v>
      </c>
      <c r="AC74" s="19">
        <v>2.5000000000000001E-2</v>
      </c>
      <c r="AD74" s="19">
        <v>-2.5000000000000001E-2</v>
      </c>
      <c r="AE74" s="19">
        <v>-2.5000000000000001E-2</v>
      </c>
      <c r="AF74" s="19">
        <v>0</v>
      </c>
      <c r="AG74" s="19">
        <v>-9.3749999999994315E-4</v>
      </c>
      <c r="AH74" s="19">
        <v>-9.3749999999997156E-4</v>
      </c>
      <c r="AI74" s="19">
        <v>0</v>
      </c>
      <c r="AJ74" s="19">
        <v>0</v>
      </c>
      <c r="AK74" s="19">
        <v>20</v>
      </c>
      <c r="AL74" s="19">
        <v>20</v>
      </c>
      <c r="AM74" s="19">
        <v>20</v>
      </c>
      <c r="AN74" s="19">
        <v>20</v>
      </c>
      <c r="AO74" s="19">
        <v>0</v>
      </c>
      <c r="AP74" s="19">
        <v>0</v>
      </c>
      <c r="AQ74" s="19">
        <v>0</v>
      </c>
      <c r="AR74" s="19">
        <v>0</v>
      </c>
      <c r="AS74" s="19" t="s">
        <v>93</v>
      </c>
      <c r="AT74" s="19">
        <v>1</v>
      </c>
      <c r="AU74" s="19">
        <v>0</v>
      </c>
      <c r="AV74" s="19">
        <v>0</v>
      </c>
      <c r="AW74" s="19">
        <v>1</v>
      </c>
      <c r="AX74" s="19">
        <v>1</v>
      </c>
      <c r="AY74" s="19">
        <v>0.1</v>
      </c>
      <c r="AZ74" s="19">
        <v>0.1</v>
      </c>
      <c r="BA74" s="19">
        <v>0.1</v>
      </c>
      <c r="BB74" s="19">
        <v>0.1</v>
      </c>
      <c r="BC74" s="19">
        <v>0</v>
      </c>
      <c r="BD74" s="19">
        <v>1</v>
      </c>
      <c r="BE74" s="19">
        <v>45</v>
      </c>
      <c r="BF74" s="19">
        <v>1</v>
      </c>
      <c r="BG74" s="19">
        <v>5</v>
      </c>
      <c r="BH74" s="19" t="s">
        <v>89</v>
      </c>
      <c r="BI74" s="19">
        <v>5</v>
      </c>
      <c r="BJ74" s="19">
        <v>2</v>
      </c>
      <c r="BK74" s="19">
        <v>0.05</v>
      </c>
      <c r="BL74" s="19">
        <v>4</v>
      </c>
      <c r="BM74" s="19">
        <v>6</v>
      </c>
      <c r="BN74" s="19">
        <v>0.5</v>
      </c>
      <c r="BO74" s="19">
        <v>10</v>
      </c>
      <c r="BP74" s="19">
        <v>1</v>
      </c>
      <c r="BQ74" s="19">
        <v>1</v>
      </c>
      <c r="BR74" s="19">
        <v>1</v>
      </c>
      <c r="BS74" s="19">
        <v>1</v>
      </c>
      <c r="BT74" s="19">
        <v>0</v>
      </c>
      <c r="BU74" s="19">
        <v>0</v>
      </c>
      <c r="BV74" s="19">
        <v>0</v>
      </c>
      <c r="BW74" s="19">
        <v>0</v>
      </c>
      <c r="BX74" s="19">
        <v>1</v>
      </c>
      <c r="BY74" s="19">
        <v>1</v>
      </c>
      <c r="BZ74" s="19">
        <v>1</v>
      </c>
      <c r="CA74" s="19">
        <v>1</v>
      </c>
    </row>
    <row r="75" spans="1:79" x14ac:dyDescent="0.3">
      <c r="A75" s="26">
        <v>73</v>
      </c>
      <c r="B75" s="19">
        <v>80</v>
      </c>
      <c r="C75" s="19">
        <v>5.5000066757202148E-2</v>
      </c>
      <c r="D75" s="19">
        <v>9.1666777928670247E-4</v>
      </c>
      <c r="E75" s="19">
        <v>3</v>
      </c>
      <c r="F75" s="19">
        <v>1.148198316929613E-3</v>
      </c>
      <c r="G75" s="19">
        <v>3.2475952641916649E-4</v>
      </c>
      <c r="H75" s="19">
        <v>3.2475952641916649E-4</v>
      </c>
      <c r="I75" s="19">
        <v>1.1709371246996949E-3</v>
      </c>
      <c r="J75" s="19">
        <v>1.1709371246996949E-3</v>
      </c>
      <c r="K75" s="19">
        <f t="shared" si="1"/>
        <v>3.2475952641916649E-4</v>
      </c>
      <c r="N75" s="19">
        <v>1.673838217086937E-17</v>
      </c>
      <c r="O75" s="19">
        <v>-4.0782995408523117E-18</v>
      </c>
      <c r="P75" s="19">
        <v>0</v>
      </c>
      <c r="Q75" s="19">
        <v>0</v>
      </c>
      <c r="R75" s="19">
        <v>-0.05</v>
      </c>
      <c r="S75" s="19">
        <v>-0.05</v>
      </c>
      <c r="T75" s="19">
        <v>-0.05</v>
      </c>
      <c r="U75" s="19">
        <v>0</v>
      </c>
      <c r="V75" s="19">
        <v>-1.874999999999793E-4</v>
      </c>
      <c r="W75" s="19">
        <v>-1.8750000000001231E-4</v>
      </c>
      <c r="X75" s="19">
        <v>-7.500000000000075E-4</v>
      </c>
      <c r="Y75" s="19">
        <v>3.061616997868383E-17</v>
      </c>
      <c r="Z75" s="19">
        <v>3.061616997868383E-17</v>
      </c>
      <c r="AA75" s="19">
        <v>0</v>
      </c>
      <c r="AB75" s="19">
        <v>0</v>
      </c>
      <c r="AC75" s="19">
        <v>-0.05</v>
      </c>
      <c r="AD75" s="19">
        <v>-0.05</v>
      </c>
      <c r="AE75" s="19">
        <v>-0.05</v>
      </c>
      <c r="AF75" s="19">
        <v>0</v>
      </c>
      <c r="AG75" s="19">
        <v>3.7500000000000311E-3</v>
      </c>
      <c r="AH75" s="19">
        <v>-3.7499999999999699E-3</v>
      </c>
      <c r="AI75" s="19">
        <v>0</v>
      </c>
      <c r="AJ75" s="19">
        <v>0</v>
      </c>
      <c r="AK75" s="19">
        <v>20</v>
      </c>
      <c r="AL75" s="19">
        <v>20</v>
      </c>
      <c r="AM75" s="19">
        <v>20</v>
      </c>
      <c r="AN75" s="19">
        <v>20</v>
      </c>
      <c r="AO75" s="19">
        <v>0</v>
      </c>
      <c r="AP75" s="19">
        <v>0</v>
      </c>
      <c r="AQ75" s="19">
        <v>0</v>
      </c>
      <c r="AR75" s="19">
        <v>0</v>
      </c>
      <c r="AS75" s="19" t="s">
        <v>158</v>
      </c>
      <c r="AT75" s="19">
        <v>1</v>
      </c>
      <c r="AU75" s="19">
        <v>0</v>
      </c>
      <c r="AV75" s="19">
        <v>0</v>
      </c>
      <c r="AW75" s="19">
        <v>1</v>
      </c>
      <c r="AX75" s="19">
        <v>1</v>
      </c>
      <c r="AY75" s="19">
        <v>0.1</v>
      </c>
      <c r="AZ75" s="19">
        <v>0.1</v>
      </c>
      <c r="BA75" s="19">
        <v>0.1</v>
      </c>
      <c r="BB75" s="19">
        <v>0.1</v>
      </c>
      <c r="BC75" s="19">
        <v>0</v>
      </c>
      <c r="BD75" s="19">
        <v>1</v>
      </c>
      <c r="BE75" s="19">
        <v>45</v>
      </c>
      <c r="BF75" s="19">
        <v>1</v>
      </c>
      <c r="BG75" s="19">
        <v>5</v>
      </c>
      <c r="BH75" s="19" t="s">
        <v>89</v>
      </c>
      <c r="BI75" s="19">
        <v>5</v>
      </c>
      <c r="BJ75" s="19">
        <v>2</v>
      </c>
      <c r="BK75" s="19">
        <v>0.05</v>
      </c>
      <c r="BL75" s="19">
        <v>4</v>
      </c>
      <c r="BM75" s="19">
        <v>6</v>
      </c>
      <c r="BN75" s="19">
        <v>0.5</v>
      </c>
      <c r="BO75" s="19">
        <v>10</v>
      </c>
      <c r="BP75" s="19">
        <v>1</v>
      </c>
      <c r="BQ75" s="19">
        <v>1</v>
      </c>
      <c r="BR75" s="19">
        <v>1</v>
      </c>
      <c r="BS75" s="19">
        <v>1</v>
      </c>
      <c r="BT75" s="19">
        <v>0</v>
      </c>
      <c r="BU75" s="19">
        <v>0</v>
      </c>
      <c r="BV75" s="19">
        <v>0</v>
      </c>
      <c r="BW75" s="19">
        <v>0</v>
      </c>
      <c r="BX75" s="19">
        <v>1</v>
      </c>
      <c r="BY75" s="19">
        <v>1</v>
      </c>
      <c r="BZ75" s="19">
        <v>1</v>
      </c>
      <c r="CA75" s="19">
        <v>1</v>
      </c>
    </row>
    <row r="76" spans="1:79" x14ac:dyDescent="0.3">
      <c r="A76" s="26">
        <v>74</v>
      </c>
      <c r="B76" s="19">
        <v>80</v>
      </c>
      <c r="C76" s="19">
        <v>5.2999973297119141E-2</v>
      </c>
      <c r="D76" s="19">
        <v>8.8333288828531902E-4</v>
      </c>
      <c r="E76" s="19">
        <v>3</v>
      </c>
      <c r="F76" s="19">
        <v>9.3749999999998002E-4</v>
      </c>
      <c r="G76" s="19">
        <v>3.2475952641916329E-4</v>
      </c>
      <c r="H76" s="19">
        <v>3.2475952641916329E-4</v>
      </c>
      <c r="I76" s="19">
        <v>6.2186714819163519E-4</v>
      </c>
      <c r="J76" s="19">
        <v>6.2186714819163519E-4</v>
      </c>
      <c r="K76" s="19">
        <f t="shared" si="1"/>
        <v>3.2475952641916329E-4</v>
      </c>
      <c r="N76" s="19">
        <v>2.0207829122822991E-17</v>
      </c>
      <c r="O76" s="19">
        <v>-4.0782995408523117E-18</v>
      </c>
      <c r="P76" s="19">
        <v>0</v>
      </c>
      <c r="Q76" s="19">
        <v>0</v>
      </c>
      <c r="R76" s="19">
        <v>-0.05</v>
      </c>
      <c r="S76" s="19">
        <v>0.05</v>
      </c>
      <c r="T76" s="19">
        <v>-0.05</v>
      </c>
      <c r="U76" s="19">
        <v>0</v>
      </c>
      <c r="V76" s="19">
        <v>-1.8749999999998461E-4</v>
      </c>
      <c r="W76" s="19">
        <v>1.875000000000045E-4</v>
      </c>
      <c r="X76" s="19">
        <v>-7.4999999999999969E-4</v>
      </c>
      <c r="Y76" s="19">
        <v>3.061616997868383E-17</v>
      </c>
      <c r="Z76" s="19">
        <v>3.061616997868383E-17</v>
      </c>
      <c r="AA76" s="19">
        <v>0</v>
      </c>
      <c r="AB76" s="19">
        <v>0</v>
      </c>
      <c r="AC76" s="19">
        <v>-0.05</v>
      </c>
      <c r="AD76" s="19">
        <v>0.05</v>
      </c>
      <c r="AE76" s="19">
        <v>-0.05</v>
      </c>
      <c r="AF76" s="19">
        <v>0</v>
      </c>
      <c r="AG76" s="19">
        <v>3.7500000000000311E-3</v>
      </c>
      <c r="AH76" s="19">
        <v>3.7500000000000298E-3</v>
      </c>
      <c r="AI76" s="19">
        <v>0</v>
      </c>
      <c r="AJ76" s="19">
        <v>0</v>
      </c>
      <c r="AK76" s="19">
        <v>20</v>
      </c>
      <c r="AL76" s="19">
        <v>20</v>
      </c>
      <c r="AM76" s="19">
        <v>20</v>
      </c>
      <c r="AN76" s="19">
        <v>20</v>
      </c>
      <c r="AO76" s="19">
        <v>0</v>
      </c>
      <c r="AP76" s="19">
        <v>0</v>
      </c>
      <c r="AQ76" s="19">
        <v>0</v>
      </c>
      <c r="AR76" s="19">
        <v>0</v>
      </c>
      <c r="AS76" s="19" t="s">
        <v>159</v>
      </c>
      <c r="AT76" s="19">
        <v>1</v>
      </c>
      <c r="AU76" s="19">
        <v>0</v>
      </c>
      <c r="AV76" s="19">
        <v>0</v>
      </c>
      <c r="AW76" s="19">
        <v>1</v>
      </c>
      <c r="AX76" s="19">
        <v>1</v>
      </c>
      <c r="AY76" s="19">
        <v>0.1</v>
      </c>
      <c r="AZ76" s="19">
        <v>0.1</v>
      </c>
      <c r="BA76" s="19">
        <v>0.1</v>
      </c>
      <c r="BB76" s="19">
        <v>0.1</v>
      </c>
      <c r="BC76" s="19">
        <v>0</v>
      </c>
      <c r="BD76" s="19">
        <v>1</v>
      </c>
      <c r="BE76" s="19">
        <v>45</v>
      </c>
      <c r="BF76" s="19">
        <v>1</v>
      </c>
      <c r="BG76" s="19">
        <v>5</v>
      </c>
      <c r="BH76" s="19" t="s">
        <v>89</v>
      </c>
      <c r="BI76" s="19">
        <v>5</v>
      </c>
      <c r="BJ76" s="19">
        <v>2</v>
      </c>
      <c r="BK76" s="19">
        <v>0.05</v>
      </c>
      <c r="BL76" s="19">
        <v>4</v>
      </c>
      <c r="BM76" s="19">
        <v>6</v>
      </c>
      <c r="BN76" s="19">
        <v>0.5</v>
      </c>
      <c r="BO76" s="19">
        <v>10</v>
      </c>
      <c r="BP76" s="19">
        <v>1</v>
      </c>
      <c r="BQ76" s="19">
        <v>1</v>
      </c>
      <c r="BR76" s="19">
        <v>1</v>
      </c>
      <c r="BS76" s="19">
        <v>1</v>
      </c>
      <c r="BT76" s="19">
        <v>0</v>
      </c>
      <c r="BU76" s="19">
        <v>0</v>
      </c>
      <c r="BV76" s="19">
        <v>0</v>
      </c>
      <c r="BW76" s="19">
        <v>0</v>
      </c>
      <c r="BX76" s="19">
        <v>1</v>
      </c>
      <c r="BY76" s="19">
        <v>1</v>
      </c>
      <c r="BZ76" s="19">
        <v>1</v>
      </c>
      <c r="CA76" s="19">
        <v>1</v>
      </c>
    </row>
    <row r="77" spans="1:79" x14ac:dyDescent="0.3">
      <c r="A77" s="26">
        <v>75</v>
      </c>
      <c r="B77" s="19">
        <v>80</v>
      </c>
      <c r="C77" s="19">
        <v>5.2999973297119141E-2</v>
      </c>
      <c r="D77" s="19">
        <v>8.8333288828531902E-4</v>
      </c>
      <c r="E77" s="19">
        <v>3</v>
      </c>
      <c r="F77" s="19">
        <v>1.14819831692959E-3</v>
      </c>
      <c r="G77" s="19">
        <v>3.2475952641916681E-4</v>
      </c>
      <c r="H77" s="19">
        <v>3.2475952641916681E-4</v>
      </c>
      <c r="I77" s="19">
        <v>1.170937124699708E-3</v>
      </c>
      <c r="J77" s="19">
        <v>1.170937124699708E-3</v>
      </c>
      <c r="K77" s="19">
        <f t="shared" si="1"/>
        <v>3.2475952641916681E-4</v>
      </c>
      <c r="N77" s="19">
        <v>1.8677020623888799E-17</v>
      </c>
      <c r="O77" s="19">
        <v>-4.0782995408523117E-18</v>
      </c>
      <c r="P77" s="19">
        <v>0</v>
      </c>
      <c r="Q77" s="19">
        <v>0</v>
      </c>
      <c r="R77" s="19">
        <v>0.05</v>
      </c>
      <c r="S77" s="19">
        <v>4.9999999999999989E-2</v>
      </c>
      <c r="T77" s="19">
        <v>-0.05</v>
      </c>
      <c r="U77" s="19">
        <v>0</v>
      </c>
      <c r="V77" s="19">
        <v>-1.8749999999999239E-4</v>
      </c>
      <c r="W77" s="19">
        <v>-1.875000000000019E-4</v>
      </c>
      <c r="X77" s="19">
        <v>7.500000000000075E-4</v>
      </c>
      <c r="Y77" s="19">
        <v>3.061616997868383E-17</v>
      </c>
      <c r="Z77" s="19">
        <v>3.061616997868383E-17</v>
      </c>
      <c r="AA77" s="19">
        <v>0</v>
      </c>
      <c r="AB77" s="19">
        <v>0</v>
      </c>
      <c r="AC77" s="19">
        <v>0.05</v>
      </c>
      <c r="AD77" s="19">
        <v>4.9999999999999989E-2</v>
      </c>
      <c r="AE77" s="19">
        <v>-0.05</v>
      </c>
      <c r="AF77" s="19">
        <v>0</v>
      </c>
      <c r="AG77" s="19">
        <v>-3.7499999999999699E-3</v>
      </c>
      <c r="AH77" s="19">
        <v>3.7500000000000311E-3</v>
      </c>
      <c r="AI77" s="19">
        <v>0</v>
      </c>
      <c r="AJ77" s="19">
        <v>0</v>
      </c>
      <c r="AK77" s="19">
        <v>20</v>
      </c>
      <c r="AL77" s="19">
        <v>20</v>
      </c>
      <c r="AM77" s="19">
        <v>20</v>
      </c>
      <c r="AN77" s="19">
        <v>20</v>
      </c>
      <c r="AO77" s="19">
        <v>0</v>
      </c>
      <c r="AP77" s="19">
        <v>0</v>
      </c>
      <c r="AQ77" s="19">
        <v>0</v>
      </c>
      <c r="AR77" s="19">
        <v>0</v>
      </c>
      <c r="AS77" s="19" t="s">
        <v>160</v>
      </c>
      <c r="AT77" s="19">
        <v>1</v>
      </c>
      <c r="AU77" s="19">
        <v>0</v>
      </c>
      <c r="AV77" s="19">
        <v>0</v>
      </c>
      <c r="AW77" s="19">
        <v>1</v>
      </c>
      <c r="AX77" s="19">
        <v>1</v>
      </c>
      <c r="AY77" s="19">
        <v>0.1</v>
      </c>
      <c r="AZ77" s="19">
        <v>0.1</v>
      </c>
      <c r="BA77" s="19">
        <v>0.1</v>
      </c>
      <c r="BB77" s="19">
        <v>0.1</v>
      </c>
      <c r="BC77" s="19">
        <v>0</v>
      </c>
      <c r="BD77" s="19">
        <v>1</v>
      </c>
      <c r="BE77" s="19">
        <v>45</v>
      </c>
      <c r="BF77" s="19">
        <v>1</v>
      </c>
      <c r="BG77" s="19">
        <v>5</v>
      </c>
      <c r="BH77" s="19" t="s">
        <v>89</v>
      </c>
      <c r="BI77" s="19">
        <v>5</v>
      </c>
      <c r="BJ77" s="19">
        <v>2</v>
      </c>
      <c r="BK77" s="19">
        <v>0.05</v>
      </c>
      <c r="BL77" s="19">
        <v>4</v>
      </c>
      <c r="BM77" s="19">
        <v>6</v>
      </c>
      <c r="BN77" s="19">
        <v>0.5</v>
      </c>
      <c r="BO77" s="19">
        <v>10</v>
      </c>
      <c r="BP77" s="19">
        <v>1</v>
      </c>
      <c r="BQ77" s="19">
        <v>1</v>
      </c>
      <c r="BR77" s="19">
        <v>1</v>
      </c>
      <c r="BS77" s="19">
        <v>1</v>
      </c>
      <c r="BT77" s="19">
        <v>0</v>
      </c>
      <c r="BU77" s="19">
        <v>0</v>
      </c>
      <c r="BV77" s="19">
        <v>0</v>
      </c>
      <c r="BW77" s="19">
        <v>0</v>
      </c>
      <c r="BX77" s="19">
        <v>1</v>
      </c>
      <c r="BY77" s="19">
        <v>1</v>
      </c>
      <c r="BZ77" s="19">
        <v>1</v>
      </c>
      <c r="CA77" s="19">
        <v>1</v>
      </c>
    </row>
    <row r="78" spans="1:79" x14ac:dyDescent="0.3">
      <c r="A78" s="26">
        <v>76</v>
      </c>
      <c r="B78" s="19">
        <v>80</v>
      </c>
      <c r="C78" s="19">
        <v>9.6999883651733398E-2</v>
      </c>
      <c r="D78" s="19">
        <v>1.6166647275288901E-3</v>
      </c>
      <c r="E78" s="19">
        <v>5</v>
      </c>
      <c r="F78" s="19">
        <v>1.14819831692959E-3</v>
      </c>
      <c r="G78" s="19">
        <v>1.139618562831435E-2</v>
      </c>
      <c r="H78" s="19">
        <v>1.139618562831435E-2</v>
      </c>
      <c r="I78" s="19">
        <v>1.656892564033647E-2</v>
      </c>
      <c r="J78" s="19">
        <v>1.311718517346616E-2</v>
      </c>
      <c r="K78" s="19">
        <f t="shared" si="1"/>
        <v>1.139618562831435E-2</v>
      </c>
      <c r="L78" s="19">
        <v>1.336915760248193E-2</v>
      </c>
      <c r="M78" s="19">
        <v>1.336915760248193E-2</v>
      </c>
      <c r="N78" s="19">
        <v>0</v>
      </c>
      <c r="O78" s="19">
        <v>8.3266726846886814E-18</v>
      </c>
      <c r="P78" s="19">
        <v>-1.110223024625157E-16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1.6874999999998419E-3</v>
      </c>
      <c r="W78" s="19">
        <v>2.437499999999999E-2</v>
      </c>
      <c r="X78" s="19">
        <v>-1.3499999999999729E-2</v>
      </c>
      <c r="Y78" s="19">
        <v>-0.15</v>
      </c>
      <c r="Z78" s="19">
        <v>6.3837823915946508E-17</v>
      </c>
      <c r="AA78" s="19">
        <v>0.5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-0.47662500000000002</v>
      </c>
      <c r="AH78" s="19">
        <v>5.6718750000000082E-2</v>
      </c>
      <c r="AI78" s="19">
        <v>0.58437499999999998</v>
      </c>
      <c r="AJ78" s="19">
        <v>0</v>
      </c>
      <c r="AK78" s="19">
        <v>24</v>
      </c>
      <c r="AL78" s="19">
        <v>36</v>
      </c>
      <c r="AM78" s="19">
        <v>10</v>
      </c>
      <c r="AN78" s="19">
        <v>10</v>
      </c>
      <c r="AO78" s="19">
        <v>0</v>
      </c>
      <c r="AP78" s="19">
        <v>0</v>
      </c>
      <c r="AQ78" s="19">
        <v>0</v>
      </c>
      <c r="AR78" s="19">
        <v>0</v>
      </c>
      <c r="AS78" s="19" t="s">
        <v>161</v>
      </c>
      <c r="AT78" s="19">
        <v>1</v>
      </c>
      <c r="AU78" s="19">
        <v>0</v>
      </c>
      <c r="AV78" s="19">
        <v>0</v>
      </c>
      <c r="AW78" s="19">
        <v>1</v>
      </c>
      <c r="AX78" s="19">
        <v>1</v>
      </c>
      <c r="AY78" s="19">
        <v>0.1</v>
      </c>
      <c r="AZ78" s="19">
        <v>0.1</v>
      </c>
      <c r="BA78" s="19">
        <v>0.1</v>
      </c>
      <c r="BB78" s="19">
        <v>0.1</v>
      </c>
      <c r="BC78" s="19">
        <v>0</v>
      </c>
      <c r="BD78" s="19">
        <v>1</v>
      </c>
      <c r="BE78" s="19">
        <v>45</v>
      </c>
      <c r="BF78" s="19">
        <v>1</v>
      </c>
      <c r="BG78" s="19">
        <v>5</v>
      </c>
      <c r="BH78" s="19" t="s">
        <v>89</v>
      </c>
      <c r="BI78" s="19">
        <v>5</v>
      </c>
      <c r="BJ78" s="19">
        <v>2</v>
      </c>
      <c r="BK78" s="19">
        <v>0.05</v>
      </c>
      <c r="BL78" s="19">
        <v>4</v>
      </c>
      <c r="BM78" s="19">
        <v>6</v>
      </c>
      <c r="BN78" s="19">
        <v>0.5</v>
      </c>
      <c r="BO78" s="19">
        <v>10</v>
      </c>
      <c r="BP78" s="19">
        <v>1</v>
      </c>
      <c r="BQ78" s="19">
        <v>1</v>
      </c>
      <c r="BR78" s="19">
        <v>1</v>
      </c>
      <c r="BS78" s="19">
        <v>1</v>
      </c>
      <c r="BT78" s="19">
        <v>0</v>
      </c>
      <c r="BU78" s="19">
        <v>0</v>
      </c>
      <c r="BV78" s="19">
        <v>0</v>
      </c>
      <c r="BW78" s="19">
        <v>0</v>
      </c>
      <c r="BX78" s="19">
        <v>1</v>
      </c>
      <c r="BY78" s="19">
        <v>1</v>
      </c>
      <c r="BZ78" s="19">
        <v>1</v>
      </c>
      <c r="CA78" s="19">
        <v>1</v>
      </c>
    </row>
    <row r="79" spans="1:79" x14ac:dyDescent="0.3">
      <c r="A79" s="26">
        <v>77</v>
      </c>
      <c r="B79" s="19">
        <v>80</v>
      </c>
      <c r="C79" s="19">
        <v>9.5999956130981445E-2</v>
      </c>
      <c r="D79" s="19">
        <v>1.5999992688496909E-3</v>
      </c>
      <c r="E79" s="19">
        <v>5</v>
      </c>
      <c r="F79" s="19">
        <v>1.148198316929613E-3</v>
      </c>
      <c r="G79" s="19">
        <v>1.139618562831436E-2</v>
      </c>
      <c r="H79" s="19">
        <v>1.139618562831436E-2</v>
      </c>
      <c r="I79" s="19">
        <v>1.6568925640336459E-2</v>
      </c>
      <c r="J79" s="19">
        <v>1.3117185173466149E-2</v>
      </c>
      <c r="K79" s="19">
        <f t="shared" si="1"/>
        <v>1.139618562831436E-2</v>
      </c>
      <c r="L79" s="19">
        <v>1.336915760248193E-2</v>
      </c>
      <c r="M79" s="19">
        <v>1.336915760248193E-2</v>
      </c>
      <c r="N79" s="19">
        <v>0</v>
      </c>
      <c r="O79" s="19">
        <v>4.1633363423443353E-18</v>
      </c>
      <c r="P79" s="19">
        <v>-1.110223024625157E-16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1.6874999999998419E-3</v>
      </c>
      <c r="W79" s="19">
        <v>-2.437499999999999E-2</v>
      </c>
      <c r="X79" s="19">
        <v>-1.3499999999999729E-2</v>
      </c>
      <c r="Y79" s="19">
        <v>-0.15</v>
      </c>
      <c r="Z79" s="19">
        <v>5.9674487573602162E-17</v>
      </c>
      <c r="AA79" s="19">
        <v>0.5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-0.47662500000000002</v>
      </c>
      <c r="AH79" s="19">
        <v>-5.6718749999999922E-2</v>
      </c>
      <c r="AI79" s="19">
        <v>0.58437499999999998</v>
      </c>
      <c r="AJ79" s="19">
        <v>0</v>
      </c>
      <c r="AK79" s="19">
        <v>24</v>
      </c>
      <c r="AL79" s="19">
        <v>36</v>
      </c>
      <c r="AM79" s="19">
        <v>10</v>
      </c>
      <c r="AN79" s="19">
        <v>10</v>
      </c>
      <c r="AO79" s="19">
        <v>0</v>
      </c>
      <c r="AP79" s="19">
        <v>0</v>
      </c>
      <c r="AQ79" s="19">
        <v>0</v>
      </c>
      <c r="AR79" s="19">
        <v>0</v>
      </c>
      <c r="AS79" s="19" t="s">
        <v>162</v>
      </c>
      <c r="AT79" s="19">
        <v>1</v>
      </c>
      <c r="AU79" s="19">
        <v>0</v>
      </c>
      <c r="AV79" s="19">
        <v>0</v>
      </c>
      <c r="AW79" s="19">
        <v>1</v>
      </c>
      <c r="AX79" s="19">
        <v>1</v>
      </c>
      <c r="AY79" s="19">
        <v>0.1</v>
      </c>
      <c r="AZ79" s="19">
        <v>0.1</v>
      </c>
      <c r="BA79" s="19">
        <v>0.1</v>
      </c>
      <c r="BB79" s="19">
        <v>0.1</v>
      </c>
      <c r="BC79" s="19">
        <v>0</v>
      </c>
      <c r="BD79" s="19">
        <v>1</v>
      </c>
      <c r="BE79" s="19">
        <v>45</v>
      </c>
      <c r="BF79" s="19">
        <v>1</v>
      </c>
      <c r="BG79" s="19">
        <v>5</v>
      </c>
      <c r="BH79" s="19" t="s">
        <v>89</v>
      </c>
      <c r="BI79" s="19">
        <v>5</v>
      </c>
      <c r="BJ79" s="19">
        <v>2</v>
      </c>
      <c r="BK79" s="19">
        <v>0.05</v>
      </c>
      <c r="BL79" s="19">
        <v>4</v>
      </c>
      <c r="BM79" s="19">
        <v>6</v>
      </c>
      <c r="BN79" s="19">
        <v>0.5</v>
      </c>
      <c r="BO79" s="19">
        <v>10</v>
      </c>
      <c r="BP79" s="19">
        <v>1</v>
      </c>
      <c r="BQ79" s="19">
        <v>1</v>
      </c>
      <c r="BR79" s="19">
        <v>1</v>
      </c>
      <c r="BS79" s="19">
        <v>1</v>
      </c>
      <c r="BT79" s="19">
        <v>0</v>
      </c>
      <c r="BU79" s="19">
        <v>0</v>
      </c>
      <c r="BV79" s="19">
        <v>0</v>
      </c>
      <c r="BW79" s="19">
        <v>0</v>
      </c>
      <c r="BX79" s="19">
        <v>1</v>
      </c>
      <c r="BY79" s="19">
        <v>1</v>
      </c>
      <c r="BZ79" s="19">
        <v>1</v>
      </c>
      <c r="CA79" s="19">
        <v>1</v>
      </c>
    </row>
    <row r="80" spans="1:79" x14ac:dyDescent="0.3">
      <c r="A80" s="26">
        <v>78</v>
      </c>
      <c r="B80" s="19">
        <v>80</v>
      </c>
      <c r="C80" s="19">
        <v>9.6999883651733398E-2</v>
      </c>
      <c r="D80" s="19">
        <v>1.6166647275288901E-3</v>
      </c>
      <c r="E80" s="19">
        <v>5</v>
      </c>
      <c r="F80" s="19">
        <v>9.3749999999998002E-4</v>
      </c>
      <c r="G80" s="19">
        <v>1.139618562831435E-2</v>
      </c>
      <c r="H80" s="19">
        <v>1.139618562831435E-2</v>
      </c>
      <c r="I80" s="19">
        <v>1.6568925640336459E-2</v>
      </c>
      <c r="J80" s="19">
        <v>1.3117185173466149E-2</v>
      </c>
      <c r="K80" s="19">
        <f t="shared" si="1"/>
        <v>1.139618562831435E-2</v>
      </c>
      <c r="L80" s="19">
        <v>1.336915760248193E-2</v>
      </c>
      <c r="M80" s="19">
        <v>1.336915760248193E-2</v>
      </c>
      <c r="N80" s="19">
        <v>0</v>
      </c>
      <c r="O80" s="19">
        <v>-9.7994882669620896E-19</v>
      </c>
      <c r="P80" s="19">
        <v>-1.110223024625157E-16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-1.6874999999998419E-3</v>
      </c>
      <c r="W80" s="19">
        <v>-2.437499999999998E-2</v>
      </c>
      <c r="X80" s="19">
        <v>-1.3499999999999729E-2</v>
      </c>
      <c r="Y80" s="19">
        <v>0.15</v>
      </c>
      <c r="Z80" s="19">
        <v>4.024558464266193E-17</v>
      </c>
      <c r="AA80" s="19">
        <v>0.5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 s="19">
        <v>0.47662500000000002</v>
      </c>
      <c r="AH80" s="19">
        <v>-5.6718749999999978E-2</v>
      </c>
      <c r="AI80" s="19">
        <v>0.58437499999999998</v>
      </c>
      <c r="AJ80" s="19">
        <v>0</v>
      </c>
      <c r="AK80" s="19">
        <v>36</v>
      </c>
      <c r="AL80" s="19">
        <v>24</v>
      </c>
      <c r="AM80" s="19">
        <v>10</v>
      </c>
      <c r="AN80" s="19">
        <v>10</v>
      </c>
      <c r="AO80" s="19">
        <v>0</v>
      </c>
      <c r="AP80" s="19">
        <v>0</v>
      </c>
      <c r="AQ80" s="19">
        <v>0</v>
      </c>
      <c r="AR80" s="19">
        <v>0</v>
      </c>
      <c r="AS80" s="19" t="s">
        <v>163</v>
      </c>
      <c r="AT80" s="19">
        <v>1</v>
      </c>
      <c r="AU80" s="19">
        <v>0</v>
      </c>
      <c r="AV80" s="19">
        <v>0</v>
      </c>
      <c r="AW80" s="19">
        <v>1</v>
      </c>
      <c r="AX80" s="19">
        <v>1</v>
      </c>
      <c r="AY80" s="19">
        <v>0.1</v>
      </c>
      <c r="AZ80" s="19">
        <v>0.1</v>
      </c>
      <c r="BA80" s="19">
        <v>0.1</v>
      </c>
      <c r="BB80" s="19">
        <v>0.1</v>
      </c>
      <c r="BC80" s="19">
        <v>0</v>
      </c>
      <c r="BD80" s="19">
        <v>1</v>
      </c>
      <c r="BE80" s="19">
        <v>45</v>
      </c>
      <c r="BF80" s="19">
        <v>1</v>
      </c>
      <c r="BG80" s="19">
        <v>5</v>
      </c>
      <c r="BH80" s="19" t="s">
        <v>89</v>
      </c>
      <c r="BI80" s="19">
        <v>5</v>
      </c>
      <c r="BJ80" s="19">
        <v>2</v>
      </c>
      <c r="BK80" s="19">
        <v>0.05</v>
      </c>
      <c r="BL80" s="19">
        <v>4</v>
      </c>
      <c r="BM80" s="19">
        <v>6</v>
      </c>
      <c r="BN80" s="19">
        <v>0.5</v>
      </c>
      <c r="BO80" s="19">
        <v>10</v>
      </c>
      <c r="BP80" s="19">
        <v>1</v>
      </c>
      <c r="BQ80" s="19">
        <v>1</v>
      </c>
      <c r="BR80" s="19">
        <v>1</v>
      </c>
      <c r="BS80" s="19">
        <v>1</v>
      </c>
      <c r="BT80" s="19">
        <v>0</v>
      </c>
      <c r="BU80" s="19">
        <v>0</v>
      </c>
      <c r="BV80" s="19">
        <v>0</v>
      </c>
      <c r="BW80" s="19">
        <v>0</v>
      </c>
      <c r="BX80" s="19">
        <v>1</v>
      </c>
      <c r="BY80" s="19">
        <v>1</v>
      </c>
      <c r="BZ80" s="19">
        <v>1</v>
      </c>
      <c r="CA80" s="19">
        <v>1</v>
      </c>
    </row>
    <row r="81" spans="1:79" x14ac:dyDescent="0.3">
      <c r="A81" s="26">
        <v>79</v>
      </c>
      <c r="B81" s="19">
        <v>80</v>
      </c>
      <c r="C81" s="19">
        <v>0.117999792098999</v>
      </c>
      <c r="D81" s="19">
        <v>1.966663201649984E-3</v>
      </c>
      <c r="E81" s="19">
        <v>5</v>
      </c>
      <c r="F81" s="19">
        <v>0</v>
      </c>
      <c r="G81" s="19">
        <v>2.1990254411045469E-2</v>
      </c>
      <c r="H81" s="19">
        <v>4.6749394213989499E-2</v>
      </c>
      <c r="I81" s="19">
        <v>3.0134561501289611E-2</v>
      </c>
      <c r="J81" s="19">
        <v>2.1990254411045469E-2</v>
      </c>
      <c r="K81" s="19">
        <f t="shared" si="1"/>
        <v>2.1990254411045469E-2</v>
      </c>
      <c r="L81" s="19">
        <v>2.2598223104925892E-2</v>
      </c>
      <c r="M81" s="19">
        <v>2.2598223104925892E-2</v>
      </c>
      <c r="N81" s="19">
        <v>-8.3266726846886741E-17</v>
      </c>
      <c r="O81" s="19">
        <v>2.0816681711721691E-17</v>
      </c>
      <c r="P81" s="19">
        <v>-3.8857805861880479E-16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-2.4468750000000369E-2</v>
      </c>
      <c r="W81" s="19">
        <v>3.9281250000000059E-2</v>
      </c>
      <c r="X81" s="19">
        <v>-2.7562500000000101E-2</v>
      </c>
      <c r="Y81" s="19">
        <v>-0.22500000000000001</v>
      </c>
      <c r="Z81" s="19">
        <v>2.5000000000000071E-2</v>
      </c>
      <c r="AA81" s="19">
        <v>0.45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-0.60182812500000005</v>
      </c>
      <c r="AH81" s="19">
        <v>0.1003281250000001</v>
      </c>
      <c r="AI81" s="19">
        <v>0.49715625000000002</v>
      </c>
      <c r="AJ81" s="19">
        <v>0</v>
      </c>
      <c r="AK81" s="19">
        <v>20</v>
      </c>
      <c r="AL81" s="19">
        <v>38</v>
      </c>
      <c r="AM81" s="19">
        <v>12</v>
      </c>
      <c r="AN81" s="19">
        <v>10</v>
      </c>
      <c r="AO81" s="19">
        <v>0</v>
      </c>
      <c r="AP81" s="19">
        <v>0</v>
      </c>
      <c r="AQ81" s="19">
        <v>0</v>
      </c>
      <c r="AR81" s="19">
        <v>0</v>
      </c>
      <c r="AS81" s="19" t="s">
        <v>164</v>
      </c>
      <c r="AT81" s="19">
        <v>1</v>
      </c>
      <c r="AU81" s="19">
        <v>0</v>
      </c>
      <c r="AV81" s="19">
        <v>0</v>
      </c>
      <c r="AW81" s="19">
        <v>1</v>
      </c>
      <c r="AX81" s="19">
        <v>1</v>
      </c>
      <c r="AY81" s="19">
        <v>0.1</v>
      </c>
      <c r="AZ81" s="19">
        <v>0.1</v>
      </c>
      <c r="BA81" s="19">
        <v>0.1</v>
      </c>
      <c r="BB81" s="19">
        <v>0.1</v>
      </c>
      <c r="BC81" s="19">
        <v>0</v>
      </c>
      <c r="BD81" s="19">
        <v>1</v>
      </c>
      <c r="BE81" s="19">
        <v>45</v>
      </c>
      <c r="BF81" s="19">
        <v>1</v>
      </c>
      <c r="BG81" s="19">
        <v>5</v>
      </c>
      <c r="BH81" s="19" t="s">
        <v>89</v>
      </c>
      <c r="BI81" s="19">
        <v>5</v>
      </c>
      <c r="BJ81" s="19">
        <v>2</v>
      </c>
      <c r="BK81" s="19">
        <v>0.05</v>
      </c>
      <c r="BL81" s="19">
        <v>4</v>
      </c>
      <c r="BM81" s="19">
        <v>6</v>
      </c>
      <c r="BN81" s="19">
        <v>0.5</v>
      </c>
      <c r="BO81" s="19">
        <v>10</v>
      </c>
      <c r="BP81" s="19">
        <v>1</v>
      </c>
      <c r="BQ81" s="19">
        <v>1</v>
      </c>
      <c r="BR81" s="19">
        <v>1</v>
      </c>
      <c r="BS81" s="19">
        <v>1</v>
      </c>
      <c r="BT81" s="19">
        <v>0</v>
      </c>
      <c r="BU81" s="19">
        <v>0</v>
      </c>
      <c r="BV81" s="19">
        <v>0</v>
      </c>
      <c r="BW81" s="19">
        <v>0</v>
      </c>
      <c r="BX81" s="19">
        <v>1</v>
      </c>
      <c r="BY81" s="19">
        <v>1</v>
      </c>
      <c r="BZ81" s="19">
        <v>1</v>
      </c>
      <c r="CA81" s="19">
        <v>1</v>
      </c>
    </row>
    <row r="82" spans="1:79" x14ac:dyDescent="0.3">
      <c r="A82" s="26">
        <v>80</v>
      </c>
      <c r="B82" s="19">
        <v>80</v>
      </c>
      <c r="C82" s="19">
        <v>0.12300014495849609</v>
      </c>
      <c r="D82" s="19">
        <v>2.050002415974935E-3</v>
      </c>
      <c r="E82" s="19">
        <v>5</v>
      </c>
      <c r="F82" s="19">
        <v>4.0186941092535998E-3</v>
      </c>
      <c r="G82" s="19">
        <v>2.1990254411045431E-2</v>
      </c>
      <c r="H82" s="19">
        <v>4.6749394213989492E-2</v>
      </c>
      <c r="I82" s="19">
        <v>3.013456150128959E-2</v>
      </c>
      <c r="J82" s="19">
        <v>2.1990254411045431E-2</v>
      </c>
      <c r="K82" s="19">
        <f t="shared" si="1"/>
        <v>2.1990254411045431E-2</v>
      </c>
      <c r="L82" s="19">
        <v>2.2598223104925881E-2</v>
      </c>
      <c r="M82" s="19">
        <v>2.2598223104925881E-2</v>
      </c>
      <c r="N82" s="19">
        <v>-8.3266726846886741E-17</v>
      </c>
      <c r="O82" s="19">
        <v>1.0408340855860839E-17</v>
      </c>
      <c r="P82" s="19">
        <v>-3.8857805861880479E-16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-2.4468750000000369E-2</v>
      </c>
      <c r="W82" s="19">
        <v>-3.9281249999999927E-2</v>
      </c>
      <c r="X82" s="19">
        <v>-2.7562500000000101E-2</v>
      </c>
      <c r="Y82" s="19">
        <v>-0.22500000000000001</v>
      </c>
      <c r="Z82" s="19">
        <v>-2.4999999999999949E-2</v>
      </c>
      <c r="AA82" s="19">
        <v>0.45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-0.60182812500000005</v>
      </c>
      <c r="AH82" s="19">
        <v>-0.10032812499999989</v>
      </c>
      <c r="AI82" s="19">
        <v>0.49715625000000002</v>
      </c>
      <c r="AJ82" s="19">
        <v>0</v>
      </c>
      <c r="AK82" s="19">
        <v>20</v>
      </c>
      <c r="AL82" s="19">
        <v>38</v>
      </c>
      <c r="AM82" s="19">
        <v>10</v>
      </c>
      <c r="AN82" s="19">
        <v>12</v>
      </c>
      <c r="AO82" s="19">
        <v>0</v>
      </c>
      <c r="AP82" s="19">
        <v>0</v>
      </c>
      <c r="AQ82" s="19">
        <v>0</v>
      </c>
      <c r="AR82" s="19">
        <v>0</v>
      </c>
      <c r="AS82" s="19" t="s">
        <v>165</v>
      </c>
      <c r="AT82" s="19">
        <v>1</v>
      </c>
      <c r="AU82" s="19">
        <v>0</v>
      </c>
      <c r="AV82" s="19">
        <v>0</v>
      </c>
      <c r="AW82" s="19">
        <v>1</v>
      </c>
      <c r="AX82" s="19">
        <v>1</v>
      </c>
      <c r="AY82" s="19">
        <v>0.1</v>
      </c>
      <c r="AZ82" s="19">
        <v>0.1</v>
      </c>
      <c r="BA82" s="19">
        <v>0.1</v>
      </c>
      <c r="BB82" s="19">
        <v>0.1</v>
      </c>
      <c r="BC82" s="19">
        <v>0</v>
      </c>
      <c r="BD82" s="19">
        <v>1</v>
      </c>
      <c r="BE82" s="19">
        <v>45</v>
      </c>
      <c r="BF82" s="19">
        <v>1</v>
      </c>
      <c r="BG82" s="19">
        <v>5</v>
      </c>
      <c r="BH82" s="19" t="s">
        <v>89</v>
      </c>
      <c r="BI82" s="19">
        <v>5</v>
      </c>
      <c r="BJ82" s="19">
        <v>2</v>
      </c>
      <c r="BK82" s="19">
        <v>0.05</v>
      </c>
      <c r="BL82" s="19">
        <v>4</v>
      </c>
      <c r="BM82" s="19">
        <v>6</v>
      </c>
      <c r="BN82" s="19">
        <v>0.5</v>
      </c>
      <c r="BO82" s="19">
        <v>10</v>
      </c>
      <c r="BP82" s="19">
        <v>1</v>
      </c>
      <c r="BQ82" s="19">
        <v>1</v>
      </c>
      <c r="BR82" s="19">
        <v>1</v>
      </c>
      <c r="BS82" s="19">
        <v>1</v>
      </c>
      <c r="BT82" s="19">
        <v>0</v>
      </c>
      <c r="BU82" s="19">
        <v>0</v>
      </c>
      <c r="BV82" s="19">
        <v>0</v>
      </c>
      <c r="BW82" s="19">
        <v>0</v>
      </c>
      <c r="BX82" s="19">
        <v>1</v>
      </c>
      <c r="BY82" s="19">
        <v>1</v>
      </c>
      <c r="BZ82" s="19">
        <v>1</v>
      </c>
      <c r="CA82" s="19">
        <v>1</v>
      </c>
    </row>
    <row r="83" spans="1:79" x14ac:dyDescent="0.3">
      <c r="A83" s="26">
        <v>81</v>
      </c>
      <c r="B83" s="19">
        <v>80</v>
      </c>
      <c r="C83" s="19">
        <v>0.119999885559082</v>
      </c>
      <c r="D83" s="19">
        <v>1.9999980926513668E-3</v>
      </c>
      <c r="E83" s="19">
        <v>5</v>
      </c>
      <c r="F83" s="19">
        <v>4.0186941092535998E-3</v>
      </c>
      <c r="G83" s="19">
        <v>2.1990254411045459E-2</v>
      </c>
      <c r="H83" s="19">
        <v>4.6749394213989492E-2</v>
      </c>
      <c r="I83" s="19">
        <v>3.0134561501289601E-2</v>
      </c>
      <c r="J83" s="19">
        <v>2.1990254411045459E-2</v>
      </c>
      <c r="K83" s="19">
        <f t="shared" si="1"/>
        <v>2.1990254411045459E-2</v>
      </c>
      <c r="L83" s="19">
        <v>2.2598223104925892E-2</v>
      </c>
      <c r="M83" s="19">
        <v>2.2598223104925892E-2</v>
      </c>
      <c r="N83" s="19">
        <v>8.3266726846886741E-17</v>
      </c>
      <c r="O83" s="19">
        <v>1.387778780781446E-17</v>
      </c>
      <c r="P83" s="19">
        <v>-3.8857805861880479E-16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2.4468750000000369E-2</v>
      </c>
      <c r="W83" s="19">
        <v>-3.9281250000000018E-2</v>
      </c>
      <c r="X83" s="19">
        <v>-2.7562500000000101E-2</v>
      </c>
      <c r="Y83" s="19">
        <v>0.22500000000000001</v>
      </c>
      <c r="Z83" s="19">
        <v>-2.499999999999997E-2</v>
      </c>
      <c r="AA83" s="19">
        <v>0.45</v>
      </c>
      <c r="AB83" s="19">
        <v>0</v>
      </c>
      <c r="AC83" s="19">
        <v>0</v>
      </c>
      <c r="AD83" s="19">
        <v>0</v>
      </c>
      <c r="AE83" s="19">
        <v>0</v>
      </c>
      <c r="AF83" s="19">
        <v>0</v>
      </c>
      <c r="AG83" s="19">
        <v>0.60182812500000005</v>
      </c>
      <c r="AH83" s="19">
        <v>-0.100328125</v>
      </c>
      <c r="AI83" s="19">
        <v>0.49715625000000002</v>
      </c>
      <c r="AJ83" s="19">
        <v>0</v>
      </c>
      <c r="AK83" s="19">
        <v>38</v>
      </c>
      <c r="AL83" s="19">
        <v>20</v>
      </c>
      <c r="AM83" s="19">
        <v>10</v>
      </c>
      <c r="AN83" s="19">
        <v>12</v>
      </c>
      <c r="AO83" s="19">
        <v>0</v>
      </c>
      <c r="AP83" s="19">
        <v>0</v>
      </c>
      <c r="AQ83" s="19">
        <v>0</v>
      </c>
      <c r="AR83" s="19">
        <v>0</v>
      </c>
      <c r="AS83" s="19" t="s">
        <v>166</v>
      </c>
      <c r="AT83" s="19">
        <v>1</v>
      </c>
      <c r="AU83" s="19">
        <v>0</v>
      </c>
      <c r="AV83" s="19">
        <v>0</v>
      </c>
      <c r="AW83" s="19">
        <v>1</v>
      </c>
      <c r="AX83" s="19">
        <v>1</v>
      </c>
      <c r="AY83" s="19">
        <v>0.1</v>
      </c>
      <c r="AZ83" s="19">
        <v>0.1</v>
      </c>
      <c r="BA83" s="19">
        <v>0.1</v>
      </c>
      <c r="BB83" s="19">
        <v>0.1</v>
      </c>
      <c r="BC83" s="19">
        <v>0</v>
      </c>
      <c r="BD83" s="19">
        <v>1</v>
      </c>
      <c r="BE83" s="19">
        <v>45</v>
      </c>
      <c r="BF83" s="19">
        <v>1</v>
      </c>
      <c r="BG83" s="19">
        <v>5</v>
      </c>
      <c r="BH83" s="19" t="s">
        <v>89</v>
      </c>
      <c r="BI83" s="19">
        <v>5</v>
      </c>
      <c r="BJ83" s="19">
        <v>2</v>
      </c>
      <c r="BK83" s="19">
        <v>0.05</v>
      </c>
      <c r="BL83" s="19">
        <v>4</v>
      </c>
      <c r="BM83" s="19">
        <v>6</v>
      </c>
      <c r="BN83" s="19">
        <v>0.5</v>
      </c>
      <c r="BO83" s="19">
        <v>10</v>
      </c>
      <c r="BP83" s="19">
        <v>1</v>
      </c>
      <c r="BQ83" s="19">
        <v>1</v>
      </c>
      <c r="BR83" s="19">
        <v>1</v>
      </c>
      <c r="BS83" s="19">
        <v>1</v>
      </c>
      <c r="BT83" s="19">
        <v>0</v>
      </c>
      <c r="BU83" s="19">
        <v>0</v>
      </c>
      <c r="BV83" s="19">
        <v>0</v>
      </c>
      <c r="BW83" s="19">
        <v>0</v>
      </c>
      <c r="BX83" s="19">
        <v>1</v>
      </c>
      <c r="BY83" s="19">
        <v>1</v>
      </c>
      <c r="BZ83" s="19">
        <v>1</v>
      </c>
      <c r="CA83" s="19">
        <v>1</v>
      </c>
    </row>
    <row r="84" spans="1:79" x14ac:dyDescent="0.3">
      <c r="A84" s="26">
        <v>82</v>
      </c>
      <c r="B84" s="19">
        <v>80</v>
      </c>
      <c r="C84" s="19">
        <v>9.8000049591064453E-2</v>
      </c>
      <c r="D84" s="19">
        <v>1.633334159851074E-3</v>
      </c>
      <c r="E84" s="19">
        <v>5</v>
      </c>
      <c r="F84" s="19">
        <v>4.0186941092536848E-3</v>
      </c>
      <c r="G84" s="19">
        <v>2.8914631386256891E-2</v>
      </c>
      <c r="H84" s="19">
        <v>6.8477548451496673E-2</v>
      </c>
      <c r="I84" s="19">
        <v>2.9037224391987141E-2</v>
      </c>
      <c r="J84" s="19">
        <v>3.0053114601744899E-2</v>
      </c>
      <c r="K84" s="19">
        <f t="shared" si="1"/>
        <v>2.9037224391987141E-2</v>
      </c>
      <c r="L84" s="19">
        <v>2.8914631386256891E-2</v>
      </c>
      <c r="M84" s="19">
        <v>2.9283421911178921E-2</v>
      </c>
      <c r="N84" s="19">
        <v>2.4999999999999741E-2</v>
      </c>
      <c r="O84" s="19">
        <v>2.5000000000000008E-2</v>
      </c>
      <c r="P84" s="19">
        <v>4.9999999999999538E-2</v>
      </c>
      <c r="Q84" s="19">
        <v>0</v>
      </c>
      <c r="R84" s="19">
        <v>-6.25E-2</v>
      </c>
      <c r="S84" s="19">
        <v>1.2500000000000001E-2</v>
      </c>
      <c r="T84" s="19">
        <v>-6.25E-2</v>
      </c>
      <c r="U84" s="19">
        <v>0</v>
      </c>
      <c r="V84" s="19">
        <v>-3.1765624999999742E-2</v>
      </c>
      <c r="W84" s="19">
        <v>-6.0781249999999924E-3</v>
      </c>
      <c r="X84" s="19">
        <v>1.484374999999993E-2</v>
      </c>
      <c r="Y84" s="19">
        <v>0.5</v>
      </c>
      <c r="Z84" s="19">
        <v>2.2204460492503129E-17</v>
      </c>
      <c r="AA84" s="19">
        <v>0.5</v>
      </c>
      <c r="AB84" s="19">
        <v>0</v>
      </c>
      <c r="AC84" s="19">
        <v>-6.25E-2</v>
      </c>
      <c r="AD84" s="19">
        <v>1.2500000000000001E-2</v>
      </c>
      <c r="AE84" s="19">
        <v>-6.25E-2</v>
      </c>
      <c r="AF84" s="19">
        <v>0</v>
      </c>
      <c r="AG84" s="19">
        <v>0.49859375</v>
      </c>
      <c r="AH84" s="19">
        <v>2.3437500000000138E-3</v>
      </c>
      <c r="AI84" s="19">
        <v>0.49812499999999998</v>
      </c>
      <c r="AJ84" s="19">
        <v>0</v>
      </c>
      <c r="AK84" s="19">
        <v>50</v>
      </c>
      <c r="AL84" s="19">
        <v>10</v>
      </c>
      <c r="AM84" s="19">
        <v>10</v>
      </c>
      <c r="AN84" s="19">
        <v>10</v>
      </c>
      <c r="AO84" s="19">
        <v>-2</v>
      </c>
      <c r="AP84" s="19">
        <v>0</v>
      </c>
      <c r="AQ84" s="19">
        <v>0</v>
      </c>
      <c r="AR84" s="19">
        <v>2</v>
      </c>
      <c r="AS84" s="19" t="s">
        <v>167</v>
      </c>
      <c r="AT84" s="19">
        <v>1</v>
      </c>
      <c r="AU84" s="19">
        <v>0</v>
      </c>
      <c r="AV84" s="19">
        <v>0</v>
      </c>
      <c r="AW84" s="19">
        <v>1</v>
      </c>
      <c r="AX84" s="19">
        <v>1</v>
      </c>
      <c r="AY84" s="19">
        <v>0.1</v>
      </c>
      <c r="AZ84" s="19">
        <v>0.1</v>
      </c>
      <c r="BA84" s="19">
        <v>0.1</v>
      </c>
      <c r="BB84" s="19">
        <v>0.1</v>
      </c>
      <c r="BC84" s="19">
        <v>0</v>
      </c>
      <c r="BD84" s="19">
        <v>1</v>
      </c>
      <c r="BE84" s="19">
        <v>45</v>
      </c>
      <c r="BF84" s="19">
        <v>1</v>
      </c>
      <c r="BG84" s="19">
        <v>5</v>
      </c>
      <c r="BH84" s="19" t="s">
        <v>89</v>
      </c>
      <c r="BI84" s="19">
        <v>5</v>
      </c>
      <c r="BJ84" s="19">
        <v>2</v>
      </c>
      <c r="BK84" s="19">
        <v>0.05</v>
      </c>
      <c r="BL84" s="19">
        <v>4</v>
      </c>
      <c r="BM84" s="19">
        <v>6</v>
      </c>
      <c r="BN84" s="19">
        <v>0.5</v>
      </c>
      <c r="BO84" s="19">
        <v>10</v>
      </c>
      <c r="BP84" s="19">
        <v>1</v>
      </c>
      <c r="BQ84" s="19">
        <v>1</v>
      </c>
      <c r="BR84" s="19">
        <v>1</v>
      </c>
      <c r="BS84" s="19">
        <v>1</v>
      </c>
      <c r="BT84" s="19">
        <v>0</v>
      </c>
      <c r="BU84" s="19">
        <v>0</v>
      </c>
      <c r="BV84" s="19">
        <v>0</v>
      </c>
      <c r="BW84" s="19">
        <v>0</v>
      </c>
      <c r="BX84" s="19">
        <v>1</v>
      </c>
      <c r="BY84" s="19">
        <v>1</v>
      </c>
      <c r="BZ84" s="19">
        <v>1</v>
      </c>
      <c r="CA84" s="19">
        <v>1</v>
      </c>
    </row>
    <row r="85" spans="1:79" x14ac:dyDescent="0.3">
      <c r="A85" s="26">
        <v>83</v>
      </c>
      <c r="B85" s="19">
        <v>80</v>
      </c>
      <c r="C85" s="19">
        <v>0.1099998950958252</v>
      </c>
      <c r="D85" s="19">
        <v>1.83333158493042E-3</v>
      </c>
      <c r="E85" s="19">
        <v>5</v>
      </c>
      <c r="F85" s="19">
        <v>3.2812500000000129E-3</v>
      </c>
      <c r="G85" s="19">
        <v>2.8914631386256891E-2</v>
      </c>
      <c r="H85" s="19">
        <v>6.8477548451496673E-2</v>
      </c>
      <c r="I85" s="19">
        <v>2.9037224391987141E-2</v>
      </c>
      <c r="J85" s="19">
        <v>3.0053114601744899E-2</v>
      </c>
      <c r="K85" s="19">
        <f t="shared" si="1"/>
        <v>2.9037224391987141E-2</v>
      </c>
      <c r="L85" s="19">
        <v>2.8914631386256891E-2</v>
      </c>
      <c r="M85" s="19">
        <v>2.9283421911178911E-2</v>
      </c>
      <c r="N85" s="19">
        <v>2.4999999999999741E-2</v>
      </c>
      <c r="O85" s="19">
        <v>-2.5000000000000001E-2</v>
      </c>
      <c r="P85" s="19">
        <v>4.9999999999999538E-2</v>
      </c>
      <c r="Q85" s="19">
        <v>0</v>
      </c>
      <c r="R85" s="19">
        <v>-6.25E-2</v>
      </c>
      <c r="S85" s="19">
        <v>-1.2500000000000001E-2</v>
      </c>
      <c r="T85" s="19">
        <v>-6.25E-2</v>
      </c>
      <c r="U85" s="19">
        <v>0</v>
      </c>
      <c r="V85" s="19">
        <v>-3.1765624999999742E-2</v>
      </c>
      <c r="W85" s="19">
        <v>6.0781249999999846E-3</v>
      </c>
      <c r="X85" s="19">
        <v>1.484374999999993E-2</v>
      </c>
      <c r="Y85" s="19">
        <v>0.5</v>
      </c>
      <c r="Z85" s="19">
        <v>2.2204460492503129E-17</v>
      </c>
      <c r="AA85" s="19">
        <v>0.5</v>
      </c>
      <c r="AB85" s="19">
        <v>0</v>
      </c>
      <c r="AC85" s="19">
        <v>-6.25E-2</v>
      </c>
      <c r="AD85" s="19">
        <v>-1.2500000000000001E-2</v>
      </c>
      <c r="AE85" s="19">
        <v>-6.25E-2</v>
      </c>
      <c r="AF85" s="19">
        <v>0</v>
      </c>
      <c r="AG85" s="19">
        <v>0.49859375</v>
      </c>
      <c r="AH85" s="19">
        <v>-2.343749999999986E-3</v>
      </c>
      <c r="AI85" s="19">
        <v>0.49812499999999998</v>
      </c>
      <c r="AJ85" s="19">
        <v>0</v>
      </c>
      <c r="AK85" s="19">
        <v>50</v>
      </c>
      <c r="AL85" s="19">
        <v>10</v>
      </c>
      <c r="AM85" s="19">
        <v>10</v>
      </c>
      <c r="AN85" s="19">
        <v>10</v>
      </c>
      <c r="AO85" s="19">
        <v>-2</v>
      </c>
      <c r="AP85" s="19">
        <v>0</v>
      </c>
      <c r="AQ85" s="19">
        <v>2</v>
      </c>
      <c r="AR85" s="19">
        <v>0</v>
      </c>
      <c r="AS85" s="19" t="s">
        <v>168</v>
      </c>
      <c r="AT85" s="19">
        <v>1</v>
      </c>
      <c r="AU85" s="19">
        <v>0</v>
      </c>
      <c r="AV85" s="19">
        <v>0</v>
      </c>
      <c r="AW85" s="19">
        <v>1</v>
      </c>
      <c r="AX85" s="19">
        <v>1</v>
      </c>
      <c r="AY85" s="19">
        <v>0.1</v>
      </c>
      <c r="AZ85" s="19">
        <v>0.1</v>
      </c>
      <c r="BA85" s="19">
        <v>0.1</v>
      </c>
      <c r="BB85" s="19">
        <v>0.1</v>
      </c>
      <c r="BC85" s="19">
        <v>0</v>
      </c>
      <c r="BD85" s="19">
        <v>1</v>
      </c>
      <c r="BE85" s="19">
        <v>45</v>
      </c>
      <c r="BF85" s="19">
        <v>1</v>
      </c>
      <c r="BG85" s="19">
        <v>5</v>
      </c>
      <c r="BH85" s="19" t="s">
        <v>89</v>
      </c>
      <c r="BI85" s="19">
        <v>5</v>
      </c>
      <c r="BJ85" s="19">
        <v>2</v>
      </c>
      <c r="BK85" s="19">
        <v>0.05</v>
      </c>
      <c r="BL85" s="19">
        <v>4</v>
      </c>
      <c r="BM85" s="19">
        <v>6</v>
      </c>
      <c r="BN85" s="19">
        <v>0.5</v>
      </c>
      <c r="BO85" s="19">
        <v>10</v>
      </c>
      <c r="BP85" s="19">
        <v>1</v>
      </c>
      <c r="BQ85" s="19">
        <v>1</v>
      </c>
      <c r="BR85" s="19">
        <v>1</v>
      </c>
      <c r="BS85" s="19">
        <v>1</v>
      </c>
      <c r="BT85" s="19">
        <v>0</v>
      </c>
      <c r="BU85" s="19">
        <v>0</v>
      </c>
      <c r="BV85" s="19">
        <v>0</v>
      </c>
      <c r="BW85" s="19">
        <v>0</v>
      </c>
      <c r="BX85" s="19">
        <v>1</v>
      </c>
      <c r="BY85" s="19">
        <v>1</v>
      </c>
      <c r="BZ85" s="19">
        <v>1</v>
      </c>
      <c r="CA85" s="19">
        <v>1</v>
      </c>
    </row>
    <row r="86" spans="1:79" x14ac:dyDescent="0.3">
      <c r="A86" s="26">
        <v>84</v>
      </c>
      <c r="B86" s="19">
        <v>80</v>
      </c>
      <c r="C86" s="19">
        <v>9.6999883651733398E-2</v>
      </c>
      <c r="D86" s="19">
        <v>1.6166647275288901E-3</v>
      </c>
      <c r="E86" s="19">
        <v>5</v>
      </c>
      <c r="F86" s="19">
        <v>4.0186941092536397E-3</v>
      </c>
      <c r="G86" s="19">
        <v>2.891463138625688E-2</v>
      </c>
      <c r="H86" s="19">
        <v>6.8477548451496673E-2</v>
      </c>
      <c r="I86" s="19">
        <v>2.903722439198711E-2</v>
      </c>
      <c r="J86" s="19">
        <v>3.0053114601744889E-2</v>
      </c>
      <c r="K86" s="19">
        <f t="shared" si="1"/>
        <v>2.903722439198711E-2</v>
      </c>
      <c r="L86" s="19">
        <v>2.891463138625688E-2</v>
      </c>
      <c r="M86" s="19">
        <v>2.928342191117889E-2</v>
      </c>
      <c r="N86" s="19">
        <v>-2.4999999999999741E-2</v>
      </c>
      <c r="O86" s="19">
        <v>-2.499999999999997E-2</v>
      </c>
      <c r="P86" s="19">
        <v>4.9999999999999538E-2</v>
      </c>
      <c r="Q86" s="19">
        <v>0</v>
      </c>
      <c r="R86" s="19">
        <v>6.25E-2</v>
      </c>
      <c r="S86" s="19">
        <v>-1.2500000000000001E-2</v>
      </c>
      <c r="T86" s="19">
        <v>-6.25E-2</v>
      </c>
      <c r="U86" s="19">
        <v>0</v>
      </c>
      <c r="V86" s="19">
        <v>3.1765624999999742E-2</v>
      </c>
      <c r="W86" s="19">
        <v>6.0781249999999707E-3</v>
      </c>
      <c r="X86" s="19">
        <v>1.484374999999993E-2</v>
      </c>
      <c r="Y86" s="19">
        <v>-0.5</v>
      </c>
      <c r="Z86" s="19">
        <v>8.8817841970012528E-17</v>
      </c>
      <c r="AA86" s="19">
        <v>0.5</v>
      </c>
      <c r="AB86" s="19">
        <v>0</v>
      </c>
      <c r="AC86" s="19">
        <v>6.25E-2</v>
      </c>
      <c r="AD86" s="19">
        <v>-1.2500000000000001E-2</v>
      </c>
      <c r="AE86" s="19">
        <v>-6.25E-2</v>
      </c>
      <c r="AF86" s="19">
        <v>0</v>
      </c>
      <c r="AG86" s="19">
        <v>-0.49859375</v>
      </c>
      <c r="AH86" s="19">
        <v>-2.3437499999999288E-3</v>
      </c>
      <c r="AI86" s="19">
        <v>0.49812499999999998</v>
      </c>
      <c r="AJ86" s="19">
        <v>0</v>
      </c>
      <c r="AK86" s="19">
        <v>10</v>
      </c>
      <c r="AL86" s="19">
        <v>50</v>
      </c>
      <c r="AM86" s="19">
        <v>10</v>
      </c>
      <c r="AN86" s="19">
        <v>10</v>
      </c>
      <c r="AO86" s="19">
        <v>0</v>
      </c>
      <c r="AP86" s="19">
        <v>-2</v>
      </c>
      <c r="AQ86" s="19">
        <v>2</v>
      </c>
      <c r="AR86" s="19">
        <v>0</v>
      </c>
      <c r="AS86" s="19" t="s">
        <v>169</v>
      </c>
      <c r="AT86" s="19">
        <v>1</v>
      </c>
      <c r="AU86" s="19">
        <v>0</v>
      </c>
      <c r="AV86" s="19">
        <v>0</v>
      </c>
      <c r="AW86" s="19">
        <v>1</v>
      </c>
      <c r="AX86" s="19">
        <v>1</v>
      </c>
      <c r="AY86" s="19">
        <v>0.1</v>
      </c>
      <c r="AZ86" s="19">
        <v>0.1</v>
      </c>
      <c r="BA86" s="19">
        <v>0.1</v>
      </c>
      <c r="BB86" s="19">
        <v>0.1</v>
      </c>
      <c r="BC86" s="19">
        <v>0</v>
      </c>
      <c r="BD86" s="19">
        <v>1</v>
      </c>
      <c r="BE86" s="19">
        <v>45</v>
      </c>
      <c r="BF86" s="19">
        <v>1</v>
      </c>
      <c r="BG86" s="19">
        <v>5</v>
      </c>
      <c r="BH86" s="19" t="s">
        <v>89</v>
      </c>
      <c r="BI86" s="19">
        <v>5</v>
      </c>
      <c r="BJ86" s="19">
        <v>2</v>
      </c>
      <c r="BK86" s="19">
        <v>0.05</v>
      </c>
      <c r="BL86" s="19">
        <v>4</v>
      </c>
      <c r="BM86" s="19">
        <v>6</v>
      </c>
      <c r="BN86" s="19">
        <v>0.5</v>
      </c>
      <c r="BO86" s="19">
        <v>10</v>
      </c>
      <c r="BP86" s="19">
        <v>1</v>
      </c>
      <c r="BQ86" s="19">
        <v>1</v>
      </c>
      <c r="BR86" s="19">
        <v>1</v>
      </c>
      <c r="BS86" s="19">
        <v>1</v>
      </c>
      <c r="BT86" s="19">
        <v>0</v>
      </c>
      <c r="BU86" s="19">
        <v>0</v>
      </c>
      <c r="BV86" s="19">
        <v>0</v>
      </c>
      <c r="BW86" s="19">
        <v>0</v>
      </c>
      <c r="BX86" s="19">
        <v>1</v>
      </c>
      <c r="BY86" s="19">
        <v>1</v>
      </c>
      <c r="BZ86" s="19">
        <v>1</v>
      </c>
      <c r="CA86" s="19">
        <v>1</v>
      </c>
    </row>
    <row r="87" spans="1:79" x14ac:dyDescent="0.3">
      <c r="A87" s="26">
        <v>85</v>
      </c>
      <c r="B87" s="19">
        <v>80</v>
      </c>
      <c r="C87" s="19">
        <v>7.2000026702880859E-2</v>
      </c>
      <c r="D87" s="19">
        <v>1.200000445048014E-3</v>
      </c>
      <c r="E87" s="19">
        <v>4</v>
      </c>
      <c r="F87" s="19">
        <v>4.0186941092536337E-3</v>
      </c>
      <c r="G87" s="19">
        <v>1.122001211563518E-2</v>
      </c>
      <c r="H87" s="19">
        <v>5.815933965462896E-2</v>
      </c>
      <c r="I87" s="19">
        <v>2.1589656811769879E-2</v>
      </c>
      <c r="J87" s="19">
        <v>1.122001211563518E-2</v>
      </c>
      <c r="K87" s="19">
        <f t="shared" si="1"/>
        <v>1.122001211563518E-2</v>
      </c>
      <c r="L87" s="19">
        <v>1.122001211563518E-2</v>
      </c>
      <c r="N87" s="19">
        <v>9.7144514654701197E-17</v>
      </c>
      <c r="O87" s="19">
        <v>3.3306690738754701E-16</v>
      </c>
      <c r="P87" s="19">
        <v>-5.5511151231257827E-17</v>
      </c>
      <c r="Q87" s="19">
        <v>0</v>
      </c>
      <c r="R87" s="19">
        <v>-2.1874999999999999E-2</v>
      </c>
      <c r="S87" s="19">
        <v>-3.1250000000000088E-3</v>
      </c>
      <c r="T87" s="19">
        <v>6.2500000000000003E-3</v>
      </c>
      <c r="U87" s="19">
        <v>0</v>
      </c>
      <c r="V87" s="19">
        <v>-2.4374999999999809E-3</v>
      </c>
      <c r="W87" s="19">
        <v>2.7375000000000042E-2</v>
      </c>
      <c r="X87" s="19">
        <v>-1.110223024625157E-16</v>
      </c>
      <c r="Y87" s="19">
        <v>-0.1249999999999999</v>
      </c>
      <c r="Z87" s="19">
        <v>-0.375</v>
      </c>
      <c r="AA87" s="19">
        <v>-0.25</v>
      </c>
      <c r="AB87" s="19">
        <v>0</v>
      </c>
      <c r="AC87" s="19">
        <v>-2.1874999999999999E-2</v>
      </c>
      <c r="AD87" s="19">
        <v>-3.1250000000000088E-3</v>
      </c>
      <c r="AE87" s="19">
        <v>6.2500000000000003E-3</v>
      </c>
      <c r="AF87" s="19">
        <v>0</v>
      </c>
      <c r="AG87" s="19">
        <v>-0.123828125</v>
      </c>
      <c r="AH87" s="19">
        <v>-0.37992187500000002</v>
      </c>
      <c r="AI87" s="19">
        <v>-0.25515624999999997</v>
      </c>
      <c r="AJ87" s="19">
        <v>0</v>
      </c>
      <c r="AK87" s="19">
        <v>10</v>
      </c>
      <c r="AL87" s="19">
        <v>20</v>
      </c>
      <c r="AM87" s="19">
        <v>10</v>
      </c>
      <c r="AN87" s="19">
        <v>40</v>
      </c>
      <c r="AO87" s="19">
        <v>0</v>
      </c>
      <c r="AP87" s="19">
        <v>0</v>
      </c>
      <c r="AQ87" s="19">
        <v>0</v>
      </c>
      <c r="AR87" s="19">
        <v>0</v>
      </c>
      <c r="AS87" s="19" t="s">
        <v>170</v>
      </c>
      <c r="AT87" s="19">
        <v>1</v>
      </c>
      <c r="AU87" s="19">
        <v>0</v>
      </c>
      <c r="AV87" s="19">
        <v>0</v>
      </c>
      <c r="AW87" s="19">
        <v>1</v>
      </c>
      <c r="AX87" s="19">
        <v>1</v>
      </c>
      <c r="AY87" s="19">
        <v>0.1</v>
      </c>
      <c r="AZ87" s="19">
        <v>0.1</v>
      </c>
      <c r="BA87" s="19">
        <v>0.1</v>
      </c>
      <c r="BB87" s="19">
        <v>0.1</v>
      </c>
      <c r="BC87" s="19">
        <v>0</v>
      </c>
      <c r="BD87" s="19">
        <v>1</v>
      </c>
      <c r="BE87" s="19">
        <v>45</v>
      </c>
      <c r="BF87" s="19">
        <v>1</v>
      </c>
      <c r="BG87" s="19">
        <v>5</v>
      </c>
      <c r="BH87" s="19" t="s">
        <v>89</v>
      </c>
      <c r="BI87" s="19">
        <v>5</v>
      </c>
      <c r="BJ87" s="19">
        <v>2</v>
      </c>
      <c r="BK87" s="19">
        <v>0.05</v>
      </c>
      <c r="BL87" s="19">
        <v>4</v>
      </c>
      <c r="BM87" s="19">
        <v>6</v>
      </c>
      <c r="BN87" s="19">
        <v>0.5</v>
      </c>
      <c r="BO87" s="19">
        <v>10</v>
      </c>
      <c r="BP87" s="19">
        <v>1</v>
      </c>
      <c r="BQ87" s="19">
        <v>1</v>
      </c>
      <c r="BR87" s="19">
        <v>1</v>
      </c>
      <c r="BS87" s="19">
        <v>1</v>
      </c>
      <c r="BT87" s="19">
        <v>0</v>
      </c>
      <c r="BU87" s="19">
        <v>0</v>
      </c>
      <c r="BV87" s="19">
        <v>0</v>
      </c>
      <c r="BW87" s="19">
        <v>0</v>
      </c>
      <c r="BX87" s="19">
        <v>1</v>
      </c>
      <c r="BY87" s="19">
        <v>1</v>
      </c>
      <c r="BZ87" s="19">
        <v>1</v>
      </c>
      <c r="CA87" s="19">
        <v>1</v>
      </c>
    </row>
    <row r="88" spans="1:79" x14ac:dyDescent="0.3">
      <c r="A88" s="26">
        <v>86</v>
      </c>
      <c r="B88" s="19">
        <v>80</v>
      </c>
      <c r="C88" s="19">
        <v>9.6999883651733398E-2</v>
      </c>
      <c r="D88" s="19">
        <v>1.6166647275288901E-3</v>
      </c>
      <c r="E88" s="19">
        <v>5</v>
      </c>
      <c r="F88" s="19">
        <v>4.0186941092536449E-3</v>
      </c>
      <c r="G88" s="19">
        <v>9.5624999999999825E-3</v>
      </c>
      <c r="H88" s="19">
        <v>6.5423610880759805E-2</v>
      </c>
      <c r="I88" s="19">
        <v>2.95912460991948E-2</v>
      </c>
      <c r="J88" s="19">
        <v>9.5624999999999825E-3</v>
      </c>
      <c r="K88" s="19">
        <f t="shared" si="1"/>
        <v>9.5624999999999825E-3</v>
      </c>
      <c r="L88" s="19">
        <v>1.236742192213079E-2</v>
      </c>
      <c r="M88" s="19">
        <v>1.236742192213079E-2</v>
      </c>
      <c r="N88" s="19">
        <v>5.4674232122714372E-17</v>
      </c>
      <c r="O88" s="19">
        <v>2.2204460492503131E-16</v>
      </c>
      <c r="P88" s="19">
        <v>3.3306690738754701E-16</v>
      </c>
      <c r="Q88" s="19">
        <v>0</v>
      </c>
      <c r="R88" s="19">
        <v>-1.2500000000000001E-2</v>
      </c>
      <c r="S88" s="19">
        <v>-1.2500000000000001E-2</v>
      </c>
      <c r="T88" s="19">
        <v>-1.2500000000000001E-2</v>
      </c>
      <c r="U88" s="19">
        <v>0</v>
      </c>
      <c r="V88" s="19">
        <v>7.6874999999999938E-3</v>
      </c>
      <c r="W88" s="19">
        <v>2.1187499999999911E-2</v>
      </c>
      <c r="X88" s="19">
        <v>6.3750000000001314E-3</v>
      </c>
      <c r="Y88" s="19">
        <v>6.6613381477509402E-17</v>
      </c>
      <c r="Z88" s="19">
        <v>-0.5</v>
      </c>
      <c r="AA88" s="19">
        <v>-0.5</v>
      </c>
      <c r="AB88" s="19">
        <v>0</v>
      </c>
      <c r="AC88" s="19">
        <v>-1.2500000000000001E-2</v>
      </c>
      <c r="AD88" s="19">
        <v>-1.2500000000000001E-2</v>
      </c>
      <c r="AE88" s="19">
        <v>-1.2500000000000001E-2</v>
      </c>
      <c r="AF88" s="19">
        <v>0</v>
      </c>
      <c r="AG88" s="19">
        <v>4.6875000000002839E-4</v>
      </c>
      <c r="AH88" s="19">
        <v>-0.50421875000000005</v>
      </c>
      <c r="AI88" s="19">
        <v>-0.50375000000000003</v>
      </c>
      <c r="AJ88" s="19">
        <v>0</v>
      </c>
      <c r="AK88" s="19">
        <v>10</v>
      </c>
      <c r="AL88" s="19">
        <v>10</v>
      </c>
      <c r="AM88" s="19">
        <v>10</v>
      </c>
      <c r="AN88" s="19">
        <v>50</v>
      </c>
      <c r="AO88" s="19">
        <v>0</v>
      </c>
      <c r="AP88" s="19">
        <v>0</v>
      </c>
      <c r="AQ88" s="19">
        <v>0</v>
      </c>
      <c r="AR88" s="19">
        <v>0</v>
      </c>
      <c r="AS88" s="19" t="s">
        <v>171</v>
      </c>
      <c r="AT88" s="19">
        <v>1</v>
      </c>
      <c r="AU88" s="19">
        <v>0</v>
      </c>
      <c r="AV88" s="19">
        <v>0</v>
      </c>
      <c r="AW88" s="19">
        <v>1</v>
      </c>
      <c r="AX88" s="19">
        <v>1</v>
      </c>
      <c r="AY88" s="19">
        <v>0.1</v>
      </c>
      <c r="AZ88" s="19">
        <v>0.1</v>
      </c>
      <c r="BA88" s="19">
        <v>0.1</v>
      </c>
      <c r="BB88" s="19">
        <v>0.1</v>
      </c>
      <c r="BC88" s="19">
        <v>0</v>
      </c>
      <c r="BD88" s="19">
        <v>1</v>
      </c>
      <c r="BE88" s="19">
        <v>45</v>
      </c>
      <c r="BF88" s="19">
        <v>1</v>
      </c>
      <c r="BG88" s="19">
        <v>5</v>
      </c>
      <c r="BH88" s="19" t="s">
        <v>89</v>
      </c>
      <c r="BI88" s="19">
        <v>5</v>
      </c>
      <c r="BJ88" s="19">
        <v>2</v>
      </c>
      <c r="BK88" s="19">
        <v>0.05</v>
      </c>
      <c r="BL88" s="19">
        <v>4</v>
      </c>
      <c r="BM88" s="19">
        <v>6</v>
      </c>
      <c r="BN88" s="19">
        <v>0.5</v>
      </c>
      <c r="BO88" s="19">
        <v>10</v>
      </c>
      <c r="BP88" s="19">
        <v>1</v>
      </c>
      <c r="BQ88" s="19">
        <v>1</v>
      </c>
      <c r="BR88" s="19">
        <v>1</v>
      </c>
      <c r="BS88" s="19">
        <v>1</v>
      </c>
      <c r="BT88" s="19">
        <v>0</v>
      </c>
      <c r="BU88" s="19">
        <v>0</v>
      </c>
      <c r="BV88" s="19">
        <v>0</v>
      </c>
      <c r="BW88" s="19">
        <v>0</v>
      </c>
      <c r="BX88" s="19">
        <v>1</v>
      </c>
      <c r="BY88" s="19">
        <v>1</v>
      </c>
      <c r="BZ88" s="19">
        <v>1</v>
      </c>
      <c r="CA88" s="19">
        <v>1</v>
      </c>
    </row>
    <row r="89" spans="1:79" x14ac:dyDescent="0.3">
      <c r="A89" s="26">
        <v>87</v>
      </c>
      <c r="B89" s="19">
        <v>80</v>
      </c>
      <c r="C89" s="19">
        <v>9.8000049591064453E-2</v>
      </c>
      <c r="D89" s="19">
        <v>1.633334159851074E-3</v>
      </c>
      <c r="E89" s="19">
        <v>5</v>
      </c>
      <c r="F89" s="19">
        <v>6.6456782244177313E-3</v>
      </c>
      <c r="G89" s="19">
        <v>9.5625000000000224E-3</v>
      </c>
      <c r="H89" s="19">
        <v>6.5423610880759805E-2</v>
      </c>
      <c r="I89" s="19">
        <v>2.9591246099194821E-2</v>
      </c>
      <c r="J89" s="19">
        <v>9.5625000000000224E-3</v>
      </c>
      <c r="K89" s="19">
        <f t="shared" si="1"/>
        <v>9.5625000000000224E-3</v>
      </c>
      <c r="L89" s="19">
        <v>1.236742192213075E-2</v>
      </c>
      <c r="M89" s="19">
        <v>1.236742192213075E-2</v>
      </c>
      <c r="N89" s="19">
        <v>5.4674232122714372E-17</v>
      </c>
      <c r="O89" s="19">
        <v>-2.2204460492503131E-16</v>
      </c>
      <c r="P89" s="19">
        <v>3.3306690738754701E-16</v>
      </c>
      <c r="Q89" s="19">
        <v>0</v>
      </c>
      <c r="R89" s="19">
        <v>-1.2500000000000001E-2</v>
      </c>
      <c r="S89" s="19">
        <v>1.2500000000000001E-2</v>
      </c>
      <c r="T89" s="19">
        <v>-1.2500000000000001E-2</v>
      </c>
      <c r="U89" s="19">
        <v>0</v>
      </c>
      <c r="V89" s="19">
        <v>7.6874999999999938E-3</v>
      </c>
      <c r="W89" s="19">
        <v>-2.1187500000000029E-2</v>
      </c>
      <c r="X89" s="19">
        <v>6.3750000000001314E-3</v>
      </c>
      <c r="Y89" s="19">
        <v>6.6613381477509402E-17</v>
      </c>
      <c r="Z89" s="19">
        <v>0.5</v>
      </c>
      <c r="AA89" s="19">
        <v>-0.5</v>
      </c>
      <c r="AB89" s="19">
        <v>0</v>
      </c>
      <c r="AC89" s="19">
        <v>-1.2500000000000001E-2</v>
      </c>
      <c r="AD89" s="19">
        <v>1.2500000000000001E-2</v>
      </c>
      <c r="AE89" s="19">
        <v>-1.2500000000000001E-2</v>
      </c>
      <c r="AF89" s="19">
        <v>0</v>
      </c>
      <c r="AG89" s="19">
        <v>4.6875000000002839E-4</v>
      </c>
      <c r="AH89" s="19">
        <v>0.50421875000000005</v>
      </c>
      <c r="AI89" s="19">
        <v>-0.50375000000000003</v>
      </c>
      <c r="AJ89" s="19">
        <v>0</v>
      </c>
      <c r="AK89" s="19">
        <v>10</v>
      </c>
      <c r="AL89" s="19">
        <v>10</v>
      </c>
      <c r="AM89" s="19">
        <v>50</v>
      </c>
      <c r="AN89" s="19">
        <v>10</v>
      </c>
      <c r="AO89" s="19">
        <v>0</v>
      </c>
      <c r="AP89" s="19">
        <v>0</v>
      </c>
      <c r="AQ89" s="19">
        <v>0</v>
      </c>
      <c r="AR89" s="19">
        <v>0</v>
      </c>
      <c r="AS89" s="19" t="s">
        <v>172</v>
      </c>
      <c r="AT89" s="19">
        <v>1</v>
      </c>
      <c r="AU89" s="19">
        <v>0</v>
      </c>
      <c r="AV89" s="19">
        <v>0</v>
      </c>
      <c r="AW89" s="19">
        <v>1</v>
      </c>
      <c r="AX89" s="19">
        <v>1</v>
      </c>
      <c r="AY89" s="19">
        <v>0.1</v>
      </c>
      <c r="AZ89" s="19">
        <v>0.1</v>
      </c>
      <c r="BA89" s="19">
        <v>0.1</v>
      </c>
      <c r="BB89" s="19">
        <v>0.1</v>
      </c>
      <c r="BC89" s="19">
        <v>0</v>
      </c>
      <c r="BD89" s="19">
        <v>1</v>
      </c>
      <c r="BE89" s="19">
        <v>45</v>
      </c>
      <c r="BF89" s="19">
        <v>1</v>
      </c>
      <c r="BG89" s="19">
        <v>5</v>
      </c>
      <c r="BH89" s="19" t="s">
        <v>89</v>
      </c>
      <c r="BI89" s="19">
        <v>5</v>
      </c>
      <c r="BJ89" s="19">
        <v>2</v>
      </c>
      <c r="BK89" s="19">
        <v>0.05</v>
      </c>
      <c r="BL89" s="19">
        <v>4</v>
      </c>
      <c r="BM89" s="19">
        <v>6</v>
      </c>
      <c r="BN89" s="19">
        <v>0.5</v>
      </c>
      <c r="BO89" s="19">
        <v>10</v>
      </c>
      <c r="BP89" s="19">
        <v>1</v>
      </c>
      <c r="BQ89" s="19">
        <v>1</v>
      </c>
      <c r="BR89" s="19">
        <v>1</v>
      </c>
      <c r="BS89" s="19">
        <v>1</v>
      </c>
      <c r="BT89" s="19">
        <v>0</v>
      </c>
      <c r="BU89" s="19">
        <v>0</v>
      </c>
      <c r="BV89" s="19">
        <v>0</v>
      </c>
      <c r="BW89" s="19">
        <v>0</v>
      </c>
      <c r="BX89" s="19">
        <v>1</v>
      </c>
      <c r="BY89" s="19">
        <v>1</v>
      </c>
      <c r="BZ89" s="19">
        <v>1</v>
      </c>
      <c r="CA89" s="19">
        <v>1</v>
      </c>
    </row>
    <row r="90" spans="1:79" x14ac:dyDescent="0.3">
      <c r="A90" s="26">
        <v>88</v>
      </c>
      <c r="B90" s="19">
        <v>80</v>
      </c>
      <c r="C90" s="19">
        <v>9.5999956130981445E-2</v>
      </c>
      <c r="D90" s="19">
        <v>1.5999992688496909E-3</v>
      </c>
      <c r="E90" s="19">
        <v>5</v>
      </c>
      <c r="F90" s="19">
        <v>6.6456782244176697E-3</v>
      </c>
      <c r="G90" s="19">
        <v>9.5625000000000258E-3</v>
      </c>
      <c r="H90" s="19">
        <v>6.5423610880759805E-2</v>
      </c>
      <c r="I90" s="19">
        <v>2.9591246099194831E-2</v>
      </c>
      <c r="J90" s="19">
        <v>9.5625000000000258E-3</v>
      </c>
      <c r="K90" s="19">
        <f t="shared" si="1"/>
        <v>9.5625000000000258E-3</v>
      </c>
      <c r="L90" s="19">
        <v>1.236742192213075E-2</v>
      </c>
      <c r="M90" s="19">
        <v>1.236742192213075E-2</v>
      </c>
      <c r="N90" s="19">
        <v>4.7735338218807137E-17</v>
      </c>
      <c r="O90" s="19">
        <v>-2.2204460492503131E-16</v>
      </c>
      <c r="P90" s="19">
        <v>3.3306690738754701E-16</v>
      </c>
      <c r="Q90" s="19">
        <v>0</v>
      </c>
      <c r="R90" s="19">
        <v>1.2500000000000001E-2</v>
      </c>
      <c r="S90" s="19">
        <v>1.2500000000000001E-2</v>
      </c>
      <c r="T90" s="19">
        <v>-1.2500000000000001E-2</v>
      </c>
      <c r="U90" s="19">
        <v>0</v>
      </c>
      <c r="V90" s="19">
        <v>-7.6875000000000172E-3</v>
      </c>
      <c r="W90" s="19">
        <v>-2.1187500000000029E-2</v>
      </c>
      <c r="X90" s="19">
        <v>6.3750000000001314E-3</v>
      </c>
      <c r="Y90" s="19">
        <v>6.6613381477509402E-17</v>
      </c>
      <c r="Z90" s="19">
        <v>0.5</v>
      </c>
      <c r="AA90" s="19">
        <v>-0.5</v>
      </c>
      <c r="AB90" s="19">
        <v>0</v>
      </c>
      <c r="AC90" s="19">
        <v>1.2500000000000001E-2</v>
      </c>
      <c r="AD90" s="19">
        <v>1.2500000000000001E-2</v>
      </c>
      <c r="AE90" s="19">
        <v>-1.2500000000000001E-2</v>
      </c>
      <c r="AF90" s="19">
        <v>0</v>
      </c>
      <c r="AG90" s="19">
        <v>-4.6874999999997158E-4</v>
      </c>
      <c r="AH90" s="19">
        <v>0.50421875000000005</v>
      </c>
      <c r="AI90" s="19">
        <v>-0.50375000000000003</v>
      </c>
      <c r="AJ90" s="19">
        <v>0</v>
      </c>
      <c r="AK90" s="19">
        <v>10</v>
      </c>
      <c r="AL90" s="19">
        <v>10</v>
      </c>
      <c r="AM90" s="19">
        <v>50</v>
      </c>
      <c r="AN90" s="19">
        <v>10</v>
      </c>
      <c r="AO90" s="19">
        <v>0</v>
      </c>
      <c r="AP90" s="19">
        <v>0</v>
      </c>
      <c r="AQ90" s="19">
        <v>0</v>
      </c>
      <c r="AR90" s="19">
        <v>0</v>
      </c>
      <c r="AS90" s="19" t="s">
        <v>173</v>
      </c>
      <c r="AT90" s="19">
        <v>1</v>
      </c>
      <c r="AU90" s="19">
        <v>0</v>
      </c>
      <c r="AV90" s="19">
        <v>0</v>
      </c>
      <c r="AW90" s="19">
        <v>1</v>
      </c>
      <c r="AX90" s="19">
        <v>1</v>
      </c>
      <c r="AY90" s="19">
        <v>0.1</v>
      </c>
      <c r="AZ90" s="19">
        <v>0.1</v>
      </c>
      <c r="BA90" s="19">
        <v>0.1</v>
      </c>
      <c r="BB90" s="19">
        <v>0.1</v>
      </c>
      <c r="BC90" s="19">
        <v>0</v>
      </c>
      <c r="BD90" s="19">
        <v>1</v>
      </c>
      <c r="BE90" s="19">
        <v>45</v>
      </c>
      <c r="BF90" s="19">
        <v>1</v>
      </c>
      <c r="BG90" s="19">
        <v>5</v>
      </c>
      <c r="BH90" s="19" t="s">
        <v>89</v>
      </c>
      <c r="BI90" s="19">
        <v>5</v>
      </c>
      <c r="BJ90" s="19">
        <v>2</v>
      </c>
      <c r="BK90" s="19">
        <v>0.05</v>
      </c>
      <c r="BL90" s="19">
        <v>4</v>
      </c>
      <c r="BM90" s="19">
        <v>6</v>
      </c>
      <c r="BN90" s="19">
        <v>0.5</v>
      </c>
      <c r="BO90" s="19">
        <v>10</v>
      </c>
      <c r="BP90" s="19">
        <v>1</v>
      </c>
      <c r="BQ90" s="19">
        <v>1</v>
      </c>
      <c r="BR90" s="19">
        <v>1</v>
      </c>
      <c r="BS90" s="19">
        <v>1</v>
      </c>
      <c r="BT90" s="19">
        <v>0</v>
      </c>
      <c r="BU90" s="19">
        <v>0</v>
      </c>
      <c r="BV90" s="19">
        <v>0</v>
      </c>
      <c r="BW90" s="19">
        <v>0</v>
      </c>
      <c r="BX90" s="19">
        <v>1</v>
      </c>
      <c r="BY90" s="19">
        <v>1</v>
      </c>
      <c r="BZ90" s="19">
        <v>1</v>
      </c>
      <c r="CA90" s="19">
        <v>1</v>
      </c>
    </row>
    <row r="91" spans="1:79" x14ac:dyDescent="0.3">
      <c r="A91" s="26">
        <v>89</v>
      </c>
      <c r="B91" s="19">
        <v>80</v>
      </c>
      <c r="C91" s="19">
        <v>0.17899990081787109</v>
      </c>
      <c r="D91" s="19">
        <v>2.983331680297852E-3</v>
      </c>
      <c r="E91" s="19">
        <v>5</v>
      </c>
      <c r="F91" s="19">
        <v>6.5289320049300159E-3</v>
      </c>
      <c r="G91" s="19">
        <v>5.5451388127913587E-2</v>
      </c>
      <c r="H91" s="19">
        <v>7.0686981927809783E-2</v>
      </c>
      <c r="I91" s="19">
        <v>5.6393826540455758E-2</v>
      </c>
      <c r="J91" s="19">
        <v>5.5451388127913587E-2</v>
      </c>
      <c r="K91" s="19">
        <f t="shared" si="1"/>
        <v>5.5451388127913587E-2</v>
      </c>
      <c r="L91" s="19">
        <v>5.6393826540455792E-2</v>
      </c>
      <c r="M91" s="19">
        <v>5.5451388127913587E-2</v>
      </c>
      <c r="N91" s="19">
        <v>3.3306690738754701E-16</v>
      </c>
      <c r="O91" s="19">
        <v>8.1565990817045115E-19</v>
      </c>
      <c r="P91" s="19">
        <v>-3.3306690738754701E-16</v>
      </c>
      <c r="Q91" s="19">
        <v>0</v>
      </c>
      <c r="R91" s="19">
        <v>0</v>
      </c>
      <c r="S91" s="19">
        <v>-2.2204460492503131E-18</v>
      </c>
      <c r="T91" s="19">
        <v>0</v>
      </c>
      <c r="U91" s="19">
        <v>0</v>
      </c>
      <c r="V91" s="19">
        <v>-0.13021875000000041</v>
      </c>
      <c r="W91" s="19">
        <v>-3.8437499999999791E-3</v>
      </c>
      <c r="X91" s="19">
        <v>-3.8437500000000013E-2</v>
      </c>
      <c r="Y91" s="19">
        <v>-0.5</v>
      </c>
      <c r="Z91" s="19">
        <v>8.3266726846886741E-17</v>
      </c>
      <c r="AA91" s="19">
        <v>0.4</v>
      </c>
      <c r="AB91" s="19">
        <v>0</v>
      </c>
      <c r="AC91" s="19">
        <v>0</v>
      </c>
      <c r="AD91" s="19">
        <v>-2.2204460492503131E-18</v>
      </c>
      <c r="AE91" s="19">
        <v>0</v>
      </c>
      <c r="AF91" s="19">
        <v>0</v>
      </c>
      <c r="AG91" s="19">
        <v>-0.68403124999999998</v>
      </c>
      <c r="AH91" s="19">
        <v>6.3656250000000067E-2</v>
      </c>
      <c r="AI91" s="19">
        <v>0.37581249999999999</v>
      </c>
      <c r="AJ91" s="19">
        <v>0</v>
      </c>
      <c r="AK91" s="19">
        <v>8</v>
      </c>
      <c r="AL91" s="19">
        <v>48</v>
      </c>
      <c r="AM91" s="19">
        <v>12</v>
      </c>
      <c r="AN91" s="19">
        <v>12</v>
      </c>
      <c r="AO91" s="19">
        <v>0</v>
      </c>
      <c r="AP91" s="19">
        <v>0</v>
      </c>
      <c r="AQ91" s="19">
        <v>0</v>
      </c>
      <c r="AR91" s="19">
        <v>0</v>
      </c>
      <c r="AS91" s="19" t="s">
        <v>174</v>
      </c>
      <c r="AT91" s="19">
        <v>1</v>
      </c>
      <c r="AU91" s="19">
        <v>0</v>
      </c>
      <c r="AV91" s="19">
        <v>0</v>
      </c>
      <c r="AW91" s="19">
        <v>1</v>
      </c>
      <c r="AX91" s="19">
        <v>1</v>
      </c>
      <c r="AY91" s="19">
        <v>0.1</v>
      </c>
      <c r="AZ91" s="19">
        <v>0.1</v>
      </c>
      <c r="BA91" s="19">
        <v>0.1</v>
      </c>
      <c r="BB91" s="19">
        <v>0.1</v>
      </c>
      <c r="BC91" s="19">
        <v>0</v>
      </c>
      <c r="BD91" s="19">
        <v>1</v>
      </c>
      <c r="BE91" s="19">
        <v>45</v>
      </c>
      <c r="BF91" s="19">
        <v>1</v>
      </c>
      <c r="BG91" s="19">
        <v>5</v>
      </c>
      <c r="BH91" s="19" t="s">
        <v>89</v>
      </c>
      <c r="BI91" s="19">
        <v>5</v>
      </c>
      <c r="BJ91" s="19">
        <v>2</v>
      </c>
      <c r="BK91" s="19">
        <v>0.05</v>
      </c>
      <c r="BL91" s="19">
        <v>4</v>
      </c>
      <c r="BM91" s="19">
        <v>6</v>
      </c>
      <c r="BN91" s="19">
        <v>0.5</v>
      </c>
      <c r="BO91" s="19">
        <v>10</v>
      </c>
      <c r="BP91" s="19">
        <v>1</v>
      </c>
      <c r="BQ91" s="19">
        <v>1</v>
      </c>
      <c r="BR91" s="19">
        <v>1</v>
      </c>
      <c r="BS91" s="19">
        <v>1</v>
      </c>
      <c r="BT91" s="19">
        <v>0</v>
      </c>
      <c r="BU91" s="19">
        <v>0</v>
      </c>
      <c r="BV91" s="19">
        <v>0</v>
      </c>
      <c r="BW91" s="19">
        <v>0</v>
      </c>
      <c r="BX91" s="19">
        <v>1</v>
      </c>
      <c r="BY91" s="19">
        <v>1</v>
      </c>
      <c r="BZ91" s="19">
        <v>1</v>
      </c>
      <c r="CA91" s="19">
        <v>1</v>
      </c>
    </row>
    <row r="92" spans="1:79" x14ac:dyDescent="0.3">
      <c r="A92" s="26">
        <v>90</v>
      </c>
      <c r="B92" s="19">
        <v>80</v>
      </c>
      <c r="C92" s="19">
        <v>0.17500019073486331</v>
      </c>
      <c r="D92" s="19">
        <v>2.916669845581055E-3</v>
      </c>
      <c r="E92" s="19">
        <v>5</v>
      </c>
      <c r="F92" s="19">
        <v>6.5289320049300159E-3</v>
      </c>
      <c r="G92" s="19">
        <v>5.5451388127913587E-2</v>
      </c>
      <c r="H92" s="19">
        <v>7.0686981927809783E-2</v>
      </c>
      <c r="I92" s="19">
        <v>5.6393826540455758E-2</v>
      </c>
      <c r="J92" s="19">
        <v>5.5451388127913587E-2</v>
      </c>
      <c r="K92" s="19">
        <f t="shared" si="1"/>
        <v>5.5451388127913587E-2</v>
      </c>
      <c r="L92" s="19">
        <v>5.6393826540455792E-2</v>
      </c>
      <c r="M92" s="19">
        <v>5.5451388127913587E-2</v>
      </c>
      <c r="N92" s="19">
        <v>3.3306690738754701E-16</v>
      </c>
      <c r="O92" s="19">
        <v>3.5912174697333451E-18</v>
      </c>
      <c r="P92" s="19">
        <v>-3.3306690738754701E-16</v>
      </c>
      <c r="Q92" s="19">
        <v>0</v>
      </c>
      <c r="R92" s="19">
        <v>0</v>
      </c>
      <c r="S92" s="19">
        <v>-2.2204460492503131E-18</v>
      </c>
      <c r="T92" s="19">
        <v>0</v>
      </c>
      <c r="U92" s="19">
        <v>0</v>
      </c>
      <c r="V92" s="19">
        <v>-0.13021875000000041</v>
      </c>
      <c r="W92" s="19">
        <v>3.8437500000000351E-3</v>
      </c>
      <c r="X92" s="19">
        <v>-3.8437500000000013E-2</v>
      </c>
      <c r="Y92" s="19">
        <v>-0.5</v>
      </c>
      <c r="Z92" s="19">
        <v>7.9103390504542406E-17</v>
      </c>
      <c r="AA92" s="19">
        <v>0.4</v>
      </c>
      <c r="AB92" s="19">
        <v>0</v>
      </c>
      <c r="AC92" s="19">
        <v>0</v>
      </c>
      <c r="AD92" s="19">
        <v>-2.2204460492503131E-18</v>
      </c>
      <c r="AE92" s="19">
        <v>0</v>
      </c>
      <c r="AF92" s="19">
        <v>0</v>
      </c>
      <c r="AG92" s="19">
        <v>-0.68403124999999998</v>
      </c>
      <c r="AH92" s="19">
        <v>-6.3656249999999928E-2</v>
      </c>
      <c r="AI92" s="19">
        <v>0.37581249999999999</v>
      </c>
      <c r="AJ92" s="19">
        <v>0</v>
      </c>
      <c r="AK92" s="19">
        <v>8</v>
      </c>
      <c r="AL92" s="19">
        <v>48</v>
      </c>
      <c r="AM92" s="19">
        <v>12</v>
      </c>
      <c r="AN92" s="19">
        <v>12</v>
      </c>
      <c r="AO92" s="19">
        <v>0</v>
      </c>
      <c r="AP92" s="19">
        <v>0</v>
      </c>
      <c r="AQ92" s="19">
        <v>0</v>
      </c>
      <c r="AR92" s="19">
        <v>0</v>
      </c>
      <c r="AS92" s="19" t="s">
        <v>175</v>
      </c>
      <c r="AT92" s="19">
        <v>1</v>
      </c>
      <c r="AU92" s="19">
        <v>0</v>
      </c>
      <c r="AV92" s="19">
        <v>0</v>
      </c>
      <c r="AW92" s="19">
        <v>1</v>
      </c>
      <c r="AX92" s="19">
        <v>1</v>
      </c>
      <c r="AY92" s="19">
        <v>0.1</v>
      </c>
      <c r="AZ92" s="19">
        <v>0.1</v>
      </c>
      <c r="BA92" s="19">
        <v>0.1</v>
      </c>
      <c r="BB92" s="19">
        <v>0.1</v>
      </c>
      <c r="BC92" s="19">
        <v>0</v>
      </c>
      <c r="BD92" s="19">
        <v>1</v>
      </c>
      <c r="BE92" s="19">
        <v>45</v>
      </c>
      <c r="BF92" s="19">
        <v>1</v>
      </c>
      <c r="BG92" s="19">
        <v>5</v>
      </c>
      <c r="BH92" s="19" t="s">
        <v>89</v>
      </c>
      <c r="BI92" s="19">
        <v>5</v>
      </c>
      <c r="BJ92" s="19">
        <v>2</v>
      </c>
      <c r="BK92" s="19">
        <v>0.05</v>
      </c>
      <c r="BL92" s="19">
        <v>4</v>
      </c>
      <c r="BM92" s="19">
        <v>6</v>
      </c>
      <c r="BN92" s="19">
        <v>0.5</v>
      </c>
      <c r="BO92" s="19">
        <v>10</v>
      </c>
      <c r="BP92" s="19">
        <v>1</v>
      </c>
      <c r="BQ92" s="19">
        <v>1</v>
      </c>
      <c r="BR92" s="19">
        <v>1</v>
      </c>
      <c r="BS92" s="19">
        <v>1</v>
      </c>
      <c r="BT92" s="19">
        <v>0</v>
      </c>
      <c r="BU92" s="19">
        <v>0</v>
      </c>
      <c r="BV92" s="19">
        <v>0</v>
      </c>
      <c r="BW92" s="19">
        <v>0</v>
      </c>
      <c r="BX92" s="19">
        <v>1</v>
      </c>
      <c r="BY92" s="19">
        <v>1</v>
      </c>
      <c r="BZ92" s="19">
        <v>1</v>
      </c>
      <c r="CA92" s="19">
        <v>1</v>
      </c>
    </row>
    <row r="93" spans="1:79" x14ac:dyDescent="0.3">
      <c r="A93" s="26">
        <v>91</v>
      </c>
      <c r="B93" s="19">
        <v>80</v>
      </c>
      <c r="C93" s="19">
        <v>0.1810002326965332</v>
      </c>
      <c r="D93" s="19">
        <v>3.0166705449422202E-3</v>
      </c>
      <c r="E93" s="19">
        <v>5</v>
      </c>
      <c r="F93" s="19">
        <v>6.5289320049300246E-3</v>
      </c>
      <c r="G93" s="19">
        <v>5.5451388127913587E-2</v>
      </c>
      <c r="H93" s="19">
        <v>7.0686981927809783E-2</v>
      </c>
      <c r="I93" s="19">
        <v>5.6393826540455758E-2</v>
      </c>
      <c r="J93" s="19">
        <v>5.5451388127913587E-2</v>
      </c>
      <c r="K93" s="19">
        <f t="shared" si="1"/>
        <v>5.5451388127913587E-2</v>
      </c>
      <c r="L93" s="19">
        <v>5.6393826540455792E-2</v>
      </c>
      <c r="M93" s="19">
        <v>5.5451388127913587E-2</v>
      </c>
      <c r="N93" s="19">
        <v>-3.3306690738754701E-16</v>
      </c>
      <c r="O93" s="19">
        <v>9.7144514654701222E-18</v>
      </c>
      <c r="P93" s="19">
        <v>-3.3306690738754701E-16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0.13021875000000041</v>
      </c>
      <c r="W93" s="19">
        <v>3.843749999999993E-3</v>
      </c>
      <c r="X93" s="19">
        <v>-3.8437500000000013E-2</v>
      </c>
      <c r="Y93" s="19">
        <v>0.5</v>
      </c>
      <c r="Z93" s="19">
        <v>1.6653345369377351E-17</v>
      </c>
      <c r="AA93" s="19">
        <v>0.4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0.68403124999999998</v>
      </c>
      <c r="AH93" s="19">
        <v>-6.3656249999999998E-2</v>
      </c>
      <c r="AI93" s="19">
        <v>0.37581249999999999</v>
      </c>
      <c r="AJ93" s="19">
        <v>0</v>
      </c>
      <c r="AK93" s="19">
        <v>48</v>
      </c>
      <c r="AL93" s="19">
        <v>8</v>
      </c>
      <c r="AM93" s="19">
        <v>12</v>
      </c>
      <c r="AN93" s="19">
        <v>12</v>
      </c>
      <c r="AO93" s="19">
        <v>0</v>
      </c>
      <c r="AP93" s="19">
        <v>0</v>
      </c>
      <c r="AQ93" s="19">
        <v>0</v>
      </c>
      <c r="AR93" s="19">
        <v>0</v>
      </c>
      <c r="AS93" s="19" t="s">
        <v>176</v>
      </c>
      <c r="AT93" s="19">
        <v>1</v>
      </c>
      <c r="AU93" s="19">
        <v>0</v>
      </c>
      <c r="AV93" s="19">
        <v>0</v>
      </c>
      <c r="AW93" s="19">
        <v>1</v>
      </c>
      <c r="AX93" s="19">
        <v>1</v>
      </c>
      <c r="AY93" s="19">
        <v>0.1</v>
      </c>
      <c r="AZ93" s="19">
        <v>0.1</v>
      </c>
      <c r="BA93" s="19">
        <v>0.1</v>
      </c>
      <c r="BB93" s="19">
        <v>0.1</v>
      </c>
      <c r="BC93" s="19">
        <v>0</v>
      </c>
      <c r="BD93" s="19">
        <v>1</v>
      </c>
      <c r="BE93" s="19">
        <v>45</v>
      </c>
      <c r="BF93" s="19">
        <v>1</v>
      </c>
      <c r="BG93" s="19">
        <v>5</v>
      </c>
      <c r="BH93" s="19" t="s">
        <v>89</v>
      </c>
      <c r="BI93" s="19">
        <v>5</v>
      </c>
      <c r="BJ93" s="19">
        <v>2</v>
      </c>
      <c r="BK93" s="19">
        <v>0.05</v>
      </c>
      <c r="BL93" s="19">
        <v>4</v>
      </c>
      <c r="BM93" s="19">
        <v>6</v>
      </c>
      <c r="BN93" s="19">
        <v>0.5</v>
      </c>
      <c r="BO93" s="19">
        <v>10</v>
      </c>
      <c r="BP93" s="19">
        <v>1</v>
      </c>
      <c r="BQ93" s="19">
        <v>1</v>
      </c>
      <c r="BR93" s="19">
        <v>1</v>
      </c>
      <c r="BS93" s="19">
        <v>1</v>
      </c>
      <c r="BT93" s="19">
        <v>0</v>
      </c>
      <c r="BU93" s="19">
        <v>0</v>
      </c>
      <c r="BV93" s="19">
        <v>0</v>
      </c>
      <c r="BW93" s="19">
        <v>0</v>
      </c>
      <c r="BX93" s="19">
        <v>1</v>
      </c>
      <c r="BY93" s="19">
        <v>1</v>
      </c>
      <c r="BZ93" s="19">
        <v>1</v>
      </c>
      <c r="CA93" s="19">
        <v>1</v>
      </c>
    </row>
    <row r="94" spans="1:79" x14ac:dyDescent="0.3">
      <c r="A94" s="26">
        <v>92</v>
      </c>
      <c r="B94" s="19">
        <v>80</v>
      </c>
      <c r="C94" s="19">
        <v>0.11500000953674321</v>
      </c>
      <c r="D94" s="19">
        <v>1.916666825612386E-3</v>
      </c>
      <c r="E94" s="19">
        <v>5</v>
      </c>
      <c r="F94" s="19">
        <v>7.8646695635449324E-3</v>
      </c>
      <c r="G94" s="19">
        <v>6.6492040172113423E-3</v>
      </c>
      <c r="H94" s="19">
        <v>4.4800730672054867E-2</v>
      </c>
      <c r="I94" s="19">
        <v>1.2553168175803309E-2</v>
      </c>
      <c r="J94" s="19">
        <v>6.6492040172113423E-3</v>
      </c>
      <c r="K94" s="19">
        <f t="shared" si="1"/>
        <v>6.6492040172113423E-3</v>
      </c>
      <c r="L94" s="19">
        <v>1.0179684502110041E-2</v>
      </c>
      <c r="M94" s="19">
        <v>9.4191149564330084E-3</v>
      </c>
      <c r="N94" s="19">
        <v>2.775557561562891E-17</v>
      </c>
      <c r="O94" s="19">
        <v>3.3306690738754701E-16</v>
      </c>
      <c r="P94" s="19">
        <v>0</v>
      </c>
      <c r="Q94" s="19">
        <v>0</v>
      </c>
      <c r="R94" s="19">
        <v>7.0000000000000007E-2</v>
      </c>
      <c r="S94" s="19">
        <v>-9.999999999999995E-3</v>
      </c>
      <c r="T94" s="19">
        <v>7.0000000000000007E-2</v>
      </c>
      <c r="U94" s="19">
        <v>0</v>
      </c>
      <c r="V94" s="19">
        <v>8.7187499999999696E-3</v>
      </c>
      <c r="W94" s="19">
        <v>3.468749999999909E-3</v>
      </c>
      <c r="X94" s="19">
        <v>1.331249999999992E-2</v>
      </c>
      <c r="Y94" s="19">
        <v>0.2</v>
      </c>
      <c r="Z94" s="19">
        <v>-0.4</v>
      </c>
      <c r="AA94" s="19">
        <v>-0.2</v>
      </c>
      <c r="AB94" s="19">
        <v>0</v>
      </c>
      <c r="AC94" s="19">
        <v>7.0000000000000007E-2</v>
      </c>
      <c r="AD94" s="19">
        <v>-9.999999999999995E-3</v>
      </c>
      <c r="AE94" s="19">
        <v>7.0000000000000007E-2</v>
      </c>
      <c r="AF94" s="19">
        <v>0</v>
      </c>
      <c r="AG94" s="19">
        <v>0.201875</v>
      </c>
      <c r="AH94" s="19">
        <v>-0.392125</v>
      </c>
      <c r="AI94" s="19">
        <v>-0.19325000000000001</v>
      </c>
      <c r="AJ94" s="19">
        <v>0</v>
      </c>
      <c r="AK94" s="19">
        <v>24</v>
      </c>
      <c r="AL94" s="19">
        <v>8</v>
      </c>
      <c r="AM94" s="19">
        <v>8</v>
      </c>
      <c r="AN94" s="19">
        <v>40</v>
      </c>
      <c r="AO94" s="19">
        <v>0</v>
      </c>
      <c r="AP94" s="19">
        <v>0</v>
      </c>
      <c r="AQ94" s="19">
        <v>0</v>
      </c>
      <c r="AR94" s="19">
        <v>0</v>
      </c>
      <c r="AS94" s="19" t="s">
        <v>177</v>
      </c>
      <c r="AT94" s="19">
        <v>1</v>
      </c>
      <c r="AU94" s="19">
        <v>0</v>
      </c>
      <c r="AV94" s="19">
        <v>0</v>
      </c>
      <c r="AW94" s="19">
        <v>1</v>
      </c>
      <c r="AX94" s="19">
        <v>1</v>
      </c>
      <c r="AY94" s="19">
        <v>0.1</v>
      </c>
      <c r="AZ94" s="19">
        <v>0.1</v>
      </c>
      <c r="BA94" s="19">
        <v>0.1</v>
      </c>
      <c r="BB94" s="19">
        <v>0.1</v>
      </c>
      <c r="BC94" s="19">
        <v>0</v>
      </c>
      <c r="BD94" s="19">
        <v>1</v>
      </c>
      <c r="BE94" s="19">
        <v>45</v>
      </c>
      <c r="BF94" s="19">
        <v>1</v>
      </c>
      <c r="BG94" s="19">
        <v>5</v>
      </c>
      <c r="BH94" s="19" t="s">
        <v>89</v>
      </c>
      <c r="BI94" s="19">
        <v>5</v>
      </c>
      <c r="BJ94" s="19">
        <v>2</v>
      </c>
      <c r="BK94" s="19">
        <v>0.05</v>
      </c>
      <c r="BL94" s="19">
        <v>4</v>
      </c>
      <c r="BM94" s="19">
        <v>6</v>
      </c>
      <c r="BN94" s="19">
        <v>0.5</v>
      </c>
      <c r="BO94" s="19">
        <v>10</v>
      </c>
      <c r="BP94" s="19">
        <v>1</v>
      </c>
      <c r="BQ94" s="19">
        <v>1</v>
      </c>
      <c r="BR94" s="19">
        <v>1</v>
      </c>
      <c r="BS94" s="19">
        <v>1</v>
      </c>
      <c r="BT94" s="19">
        <v>0</v>
      </c>
      <c r="BU94" s="19">
        <v>0</v>
      </c>
      <c r="BV94" s="19">
        <v>0</v>
      </c>
      <c r="BW94" s="19">
        <v>0</v>
      </c>
      <c r="BX94" s="19">
        <v>1</v>
      </c>
      <c r="BY94" s="19">
        <v>1</v>
      </c>
      <c r="BZ94" s="19">
        <v>1</v>
      </c>
      <c r="CA94" s="19">
        <v>1</v>
      </c>
    </row>
    <row r="95" spans="1:79" x14ac:dyDescent="0.3">
      <c r="A95" s="26">
        <v>93</v>
      </c>
      <c r="B95" s="19">
        <v>80</v>
      </c>
      <c r="C95" s="19">
        <v>0.1159999370574951</v>
      </c>
      <c r="D95" s="19">
        <v>1.9333322842915849E-3</v>
      </c>
      <c r="E95" s="19">
        <v>5</v>
      </c>
      <c r="F95" s="19">
        <v>7.8646695635449324E-3</v>
      </c>
      <c r="G95" s="19">
        <v>6.6492040172113423E-3</v>
      </c>
      <c r="H95" s="19">
        <v>4.4800730672054867E-2</v>
      </c>
      <c r="I95" s="19">
        <v>1.2553168175803309E-2</v>
      </c>
      <c r="J95" s="19">
        <v>6.6492040172113423E-3</v>
      </c>
      <c r="K95" s="19">
        <f t="shared" si="1"/>
        <v>6.6492040172113423E-3</v>
      </c>
      <c r="L95" s="19">
        <v>1.017968450211006E-2</v>
      </c>
      <c r="M95" s="19">
        <v>9.4191149564330084E-3</v>
      </c>
      <c r="N95" s="19">
        <v>2.775557561562891E-17</v>
      </c>
      <c r="O95" s="19">
        <v>-3.3306690738754701E-16</v>
      </c>
      <c r="P95" s="19">
        <v>0</v>
      </c>
      <c r="Q95" s="19">
        <v>0</v>
      </c>
      <c r="R95" s="19">
        <v>7.0000000000000007E-2</v>
      </c>
      <c r="S95" s="19">
        <v>1.0000000000000011E-2</v>
      </c>
      <c r="T95" s="19">
        <v>7.0000000000000007E-2</v>
      </c>
      <c r="U95" s="19">
        <v>0</v>
      </c>
      <c r="V95" s="19">
        <v>8.7187499999999696E-3</v>
      </c>
      <c r="W95" s="19">
        <v>-3.468749999999909E-3</v>
      </c>
      <c r="X95" s="19">
        <v>1.331249999999992E-2</v>
      </c>
      <c r="Y95" s="19">
        <v>0.2</v>
      </c>
      <c r="Z95" s="19">
        <v>0.4</v>
      </c>
      <c r="AA95" s="19">
        <v>-0.2</v>
      </c>
      <c r="AB95" s="19">
        <v>0</v>
      </c>
      <c r="AC95" s="19">
        <v>7.0000000000000007E-2</v>
      </c>
      <c r="AD95" s="19">
        <v>1.0000000000000011E-2</v>
      </c>
      <c r="AE95" s="19">
        <v>7.0000000000000007E-2</v>
      </c>
      <c r="AF95" s="19">
        <v>0</v>
      </c>
      <c r="AG95" s="19">
        <v>0.201875</v>
      </c>
      <c r="AH95" s="19">
        <v>0.392125</v>
      </c>
      <c r="AI95" s="19">
        <v>-0.19325000000000001</v>
      </c>
      <c r="AJ95" s="19">
        <v>0</v>
      </c>
      <c r="AK95" s="19">
        <v>24</v>
      </c>
      <c r="AL95" s="19">
        <v>8</v>
      </c>
      <c r="AM95" s="19">
        <v>40</v>
      </c>
      <c r="AN95" s="19">
        <v>8</v>
      </c>
      <c r="AO95" s="19">
        <v>0</v>
      </c>
      <c r="AP95" s="19">
        <v>0</v>
      </c>
      <c r="AQ95" s="19">
        <v>0</v>
      </c>
      <c r="AR95" s="19">
        <v>0</v>
      </c>
      <c r="AS95" s="19" t="s">
        <v>178</v>
      </c>
      <c r="AT95" s="19">
        <v>1</v>
      </c>
      <c r="AU95" s="19">
        <v>0</v>
      </c>
      <c r="AV95" s="19">
        <v>0</v>
      </c>
      <c r="AW95" s="19">
        <v>1</v>
      </c>
      <c r="AX95" s="19">
        <v>1</v>
      </c>
      <c r="AY95" s="19">
        <v>0.1</v>
      </c>
      <c r="AZ95" s="19">
        <v>0.1</v>
      </c>
      <c r="BA95" s="19">
        <v>0.1</v>
      </c>
      <c r="BB95" s="19">
        <v>0.1</v>
      </c>
      <c r="BC95" s="19">
        <v>0</v>
      </c>
      <c r="BD95" s="19">
        <v>1</v>
      </c>
      <c r="BE95" s="19">
        <v>45</v>
      </c>
      <c r="BF95" s="19">
        <v>1</v>
      </c>
      <c r="BG95" s="19">
        <v>5</v>
      </c>
      <c r="BH95" s="19" t="s">
        <v>89</v>
      </c>
      <c r="BI95" s="19">
        <v>5</v>
      </c>
      <c r="BJ95" s="19">
        <v>2</v>
      </c>
      <c r="BK95" s="19">
        <v>0.05</v>
      </c>
      <c r="BL95" s="19">
        <v>4</v>
      </c>
      <c r="BM95" s="19">
        <v>6</v>
      </c>
      <c r="BN95" s="19">
        <v>0.5</v>
      </c>
      <c r="BO95" s="19">
        <v>10</v>
      </c>
      <c r="BP95" s="19">
        <v>1</v>
      </c>
      <c r="BQ95" s="19">
        <v>1</v>
      </c>
      <c r="BR95" s="19">
        <v>1</v>
      </c>
      <c r="BS95" s="19">
        <v>1</v>
      </c>
      <c r="BT95" s="19">
        <v>0</v>
      </c>
      <c r="BU95" s="19">
        <v>0</v>
      </c>
      <c r="BV95" s="19">
        <v>0</v>
      </c>
      <c r="BW95" s="19">
        <v>0</v>
      </c>
      <c r="BX95" s="19">
        <v>1</v>
      </c>
      <c r="BY95" s="19">
        <v>1</v>
      </c>
      <c r="BZ95" s="19">
        <v>1</v>
      </c>
      <c r="CA95" s="19">
        <v>1</v>
      </c>
    </row>
    <row r="96" spans="1:79" x14ac:dyDescent="0.3">
      <c r="A96" s="26">
        <v>94</v>
      </c>
      <c r="B96" s="19">
        <v>80</v>
      </c>
      <c r="C96" s="19">
        <v>0.1159999370574951</v>
      </c>
      <c r="D96" s="19">
        <v>1.9333322842915849E-3</v>
      </c>
      <c r="E96" s="19">
        <v>5</v>
      </c>
      <c r="F96" s="19">
        <v>7.8646695635449272E-3</v>
      </c>
      <c r="G96" s="19">
        <v>6.6492040172113423E-3</v>
      </c>
      <c r="H96" s="19">
        <v>4.4800730672054867E-2</v>
      </c>
      <c r="I96" s="19">
        <v>1.2553168175803309E-2</v>
      </c>
      <c r="J96" s="19">
        <v>6.6492040172113423E-3</v>
      </c>
      <c r="K96" s="19">
        <f t="shared" si="1"/>
        <v>6.6492040172113423E-3</v>
      </c>
      <c r="L96" s="19">
        <v>1.017968450211006E-2</v>
      </c>
      <c r="M96" s="19">
        <v>9.4191149564330084E-3</v>
      </c>
      <c r="N96" s="19">
        <v>-5.5511151231257827E-17</v>
      </c>
      <c r="O96" s="19">
        <v>-3.3306690738754701E-16</v>
      </c>
      <c r="P96" s="19">
        <v>0</v>
      </c>
      <c r="Q96" s="19">
        <v>0</v>
      </c>
      <c r="R96" s="19">
        <v>-7.0000000000000007E-2</v>
      </c>
      <c r="S96" s="19">
        <v>1.0000000000000011E-2</v>
      </c>
      <c r="T96" s="19">
        <v>7.0000000000000007E-2</v>
      </c>
      <c r="U96" s="19">
        <v>0</v>
      </c>
      <c r="V96" s="19">
        <v>-8.7187499999999696E-3</v>
      </c>
      <c r="W96" s="19">
        <v>-3.468749999999909E-3</v>
      </c>
      <c r="X96" s="19">
        <v>1.331249999999992E-2</v>
      </c>
      <c r="Y96" s="19">
        <v>-0.2</v>
      </c>
      <c r="Z96" s="19">
        <v>0.4</v>
      </c>
      <c r="AA96" s="19">
        <v>-0.2</v>
      </c>
      <c r="AB96" s="19">
        <v>0</v>
      </c>
      <c r="AC96" s="19">
        <v>-7.0000000000000007E-2</v>
      </c>
      <c r="AD96" s="19">
        <v>1.0000000000000011E-2</v>
      </c>
      <c r="AE96" s="19">
        <v>7.0000000000000007E-2</v>
      </c>
      <c r="AF96" s="19">
        <v>0</v>
      </c>
      <c r="AG96" s="19">
        <v>-0.201875</v>
      </c>
      <c r="AH96" s="19">
        <v>0.392125</v>
      </c>
      <c r="AI96" s="19">
        <v>-0.19325000000000001</v>
      </c>
      <c r="AJ96" s="19">
        <v>0</v>
      </c>
      <c r="AK96" s="19">
        <v>8</v>
      </c>
      <c r="AL96" s="19">
        <v>24</v>
      </c>
      <c r="AM96" s="19">
        <v>40</v>
      </c>
      <c r="AN96" s="19">
        <v>8</v>
      </c>
      <c r="AO96" s="19">
        <v>0</v>
      </c>
      <c r="AP96" s="19">
        <v>0</v>
      </c>
      <c r="AQ96" s="19">
        <v>0</v>
      </c>
      <c r="AR96" s="19">
        <v>0</v>
      </c>
      <c r="AS96" s="19" t="s">
        <v>179</v>
      </c>
      <c r="AT96" s="19">
        <v>1</v>
      </c>
      <c r="AU96" s="19">
        <v>0</v>
      </c>
      <c r="AV96" s="19">
        <v>0</v>
      </c>
      <c r="AW96" s="19">
        <v>1</v>
      </c>
      <c r="AX96" s="19">
        <v>1</v>
      </c>
      <c r="AY96" s="19">
        <v>0.1</v>
      </c>
      <c r="AZ96" s="19">
        <v>0.1</v>
      </c>
      <c r="BA96" s="19">
        <v>0.1</v>
      </c>
      <c r="BB96" s="19">
        <v>0.1</v>
      </c>
      <c r="BC96" s="19">
        <v>0</v>
      </c>
      <c r="BD96" s="19">
        <v>1</v>
      </c>
      <c r="BE96" s="19">
        <v>45</v>
      </c>
      <c r="BF96" s="19">
        <v>1</v>
      </c>
      <c r="BG96" s="19">
        <v>5</v>
      </c>
      <c r="BH96" s="19" t="s">
        <v>89</v>
      </c>
      <c r="BI96" s="19">
        <v>5</v>
      </c>
      <c r="BJ96" s="19">
        <v>2</v>
      </c>
      <c r="BK96" s="19">
        <v>0.05</v>
      </c>
      <c r="BL96" s="19">
        <v>4</v>
      </c>
      <c r="BM96" s="19">
        <v>6</v>
      </c>
      <c r="BN96" s="19">
        <v>0.5</v>
      </c>
      <c r="BO96" s="19">
        <v>10</v>
      </c>
      <c r="BP96" s="19">
        <v>1</v>
      </c>
      <c r="BQ96" s="19">
        <v>1</v>
      </c>
      <c r="BR96" s="19">
        <v>1</v>
      </c>
      <c r="BS96" s="19">
        <v>1</v>
      </c>
      <c r="BT96" s="19">
        <v>0</v>
      </c>
      <c r="BU96" s="19">
        <v>0</v>
      </c>
      <c r="BV96" s="19">
        <v>0</v>
      </c>
      <c r="BW96" s="19">
        <v>0</v>
      </c>
      <c r="BX96" s="19">
        <v>1</v>
      </c>
      <c r="BY96" s="19">
        <v>1</v>
      </c>
      <c r="BZ96" s="19">
        <v>1</v>
      </c>
      <c r="CA96" s="19">
        <v>1</v>
      </c>
    </row>
    <row r="97" spans="1:79" x14ac:dyDescent="0.3">
      <c r="A97" s="26">
        <v>95</v>
      </c>
      <c r="B97" s="19">
        <v>80</v>
      </c>
      <c r="C97" s="19">
        <v>9.6000194549560547E-2</v>
      </c>
      <c r="D97" s="19">
        <v>1.6000032424926759E-3</v>
      </c>
      <c r="E97" s="19">
        <v>5</v>
      </c>
      <c r="F97" s="19">
        <v>8.6114873769721195E-3</v>
      </c>
      <c r="G97" s="19">
        <v>9.1175590380594886E-3</v>
      </c>
      <c r="H97" s="19">
        <v>3.2287950054935372E-2</v>
      </c>
      <c r="I97" s="19">
        <v>1.344106057478354E-2</v>
      </c>
      <c r="J97" s="19">
        <v>9.6354448197787015E-3</v>
      </c>
      <c r="K97" s="19">
        <f t="shared" si="1"/>
        <v>9.6354448197787015E-3</v>
      </c>
      <c r="L97" s="19">
        <v>9.1175590380594886E-3</v>
      </c>
      <c r="M97" s="19">
        <v>9.6354448197787015E-3</v>
      </c>
      <c r="N97" s="19">
        <v>0</v>
      </c>
      <c r="O97" s="19">
        <v>2.7755575615628909E-16</v>
      </c>
      <c r="P97" s="19">
        <v>0</v>
      </c>
      <c r="Q97" s="19">
        <v>0</v>
      </c>
      <c r="R97" s="19">
        <v>8.2500000000000004E-2</v>
      </c>
      <c r="S97" s="19">
        <v>-2.2499999999999999E-2</v>
      </c>
      <c r="T97" s="19">
        <v>4.4999999999999998E-2</v>
      </c>
      <c r="U97" s="19">
        <v>0</v>
      </c>
      <c r="V97" s="19">
        <v>-5.5312500000000292E-3</v>
      </c>
      <c r="W97" s="19">
        <v>1.734375000000005E-2</v>
      </c>
      <c r="X97" s="19">
        <v>1.2937499999999991E-2</v>
      </c>
      <c r="Y97" s="19">
        <v>0.1</v>
      </c>
      <c r="Z97" s="19">
        <v>-0.3</v>
      </c>
      <c r="AA97" s="19">
        <v>0</v>
      </c>
      <c r="AB97" s="19">
        <v>0</v>
      </c>
      <c r="AC97" s="19">
        <v>8.2500000000000004E-2</v>
      </c>
      <c r="AD97" s="19">
        <v>-2.2499999999999999E-2</v>
      </c>
      <c r="AE97" s="19">
        <v>4.4999999999999998E-2</v>
      </c>
      <c r="AF97" s="19">
        <v>0</v>
      </c>
      <c r="AG97" s="19">
        <v>0.10224999999999999</v>
      </c>
      <c r="AH97" s="19">
        <v>-0.29249999999999998</v>
      </c>
      <c r="AI97" s="19">
        <v>6.0000000000000001E-3</v>
      </c>
      <c r="AJ97" s="19">
        <v>0</v>
      </c>
      <c r="AK97" s="19">
        <v>24</v>
      </c>
      <c r="AL97" s="19">
        <v>16</v>
      </c>
      <c r="AM97" s="19">
        <v>8</v>
      </c>
      <c r="AN97" s="19">
        <v>32</v>
      </c>
      <c r="AO97" s="19">
        <v>0</v>
      </c>
      <c r="AP97" s="19">
        <v>0</v>
      </c>
      <c r="AQ97" s="19">
        <v>0</v>
      </c>
      <c r="AR97" s="19">
        <v>0</v>
      </c>
      <c r="AS97" s="19" t="s">
        <v>180</v>
      </c>
      <c r="AT97" s="19">
        <v>1</v>
      </c>
      <c r="AU97" s="19">
        <v>0</v>
      </c>
      <c r="AV97" s="19">
        <v>0</v>
      </c>
      <c r="AW97" s="19">
        <v>1</v>
      </c>
      <c r="AX97" s="19">
        <v>1</v>
      </c>
      <c r="AY97" s="19">
        <v>0.1</v>
      </c>
      <c r="AZ97" s="19">
        <v>0.1</v>
      </c>
      <c r="BA97" s="19">
        <v>0.1</v>
      </c>
      <c r="BB97" s="19">
        <v>0.1</v>
      </c>
      <c r="BC97" s="19">
        <v>0</v>
      </c>
      <c r="BD97" s="19">
        <v>1</v>
      </c>
      <c r="BE97" s="19">
        <v>45</v>
      </c>
      <c r="BF97" s="19">
        <v>1</v>
      </c>
      <c r="BG97" s="19">
        <v>5</v>
      </c>
      <c r="BH97" s="19" t="s">
        <v>89</v>
      </c>
      <c r="BI97" s="19">
        <v>5</v>
      </c>
      <c r="BJ97" s="19">
        <v>2</v>
      </c>
      <c r="BK97" s="19">
        <v>0.05</v>
      </c>
      <c r="BL97" s="19">
        <v>4</v>
      </c>
      <c r="BM97" s="19">
        <v>6</v>
      </c>
      <c r="BN97" s="19">
        <v>0.5</v>
      </c>
      <c r="BO97" s="19">
        <v>10</v>
      </c>
      <c r="BP97" s="19">
        <v>1</v>
      </c>
      <c r="BQ97" s="19">
        <v>1</v>
      </c>
      <c r="BR97" s="19">
        <v>1</v>
      </c>
      <c r="BS97" s="19">
        <v>1</v>
      </c>
      <c r="BT97" s="19">
        <v>0</v>
      </c>
      <c r="BU97" s="19">
        <v>0</v>
      </c>
      <c r="BV97" s="19">
        <v>0</v>
      </c>
      <c r="BW97" s="19">
        <v>0</v>
      </c>
      <c r="BX97" s="19">
        <v>1</v>
      </c>
      <c r="BY97" s="19">
        <v>1</v>
      </c>
      <c r="BZ97" s="19">
        <v>1</v>
      </c>
      <c r="CA97" s="19">
        <v>1</v>
      </c>
    </row>
    <row r="98" spans="1:79" x14ac:dyDescent="0.3">
      <c r="A98" s="26">
        <v>96</v>
      </c>
      <c r="B98" s="19">
        <v>80</v>
      </c>
      <c r="C98" s="19">
        <v>9.2000007629394531E-2</v>
      </c>
      <c r="D98" s="19">
        <v>1.533333460489909E-3</v>
      </c>
      <c r="E98" s="19">
        <v>5</v>
      </c>
      <c r="F98" s="19">
        <v>8.6114873769721195E-3</v>
      </c>
      <c r="G98" s="19">
        <v>9.1175590380594886E-3</v>
      </c>
      <c r="H98" s="19">
        <v>3.2287950054935372E-2</v>
      </c>
      <c r="I98" s="19">
        <v>1.344106057478354E-2</v>
      </c>
      <c r="J98" s="19">
        <v>9.6354448197787015E-3</v>
      </c>
      <c r="K98" s="19">
        <f t="shared" si="1"/>
        <v>9.6354448197787015E-3</v>
      </c>
      <c r="L98" s="19">
        <v>9.1175590380594886E-3</v>
      </c>
      <c r="M98" s="19">
        <v>9.6354448197786807E-3</v>
      </c>
      <c r="N98" s="19">
        <v>0</v>
      </c>
      <c r="O98" s="19">
        <v>-2.7755575615628909E-16</v>
      </c>
      <c r="P98" s="19">
        <v>0</v>
      </c>
      <c r="Q98" s="19">
        <v>0</v>
      </c>
      <c r="R98" s="19">
        <v>8.2500000000000004E-2</v>
      </c>
      <c r="S98" s="19">
        <v>2.2499999999999999E-2</v>
      </c>
      <c r="T98" s="19">
        <v>4.4999999999999998E-2</v>
      </c>
      <c r="U98" s="19">
        <v>0</v>
      </c>
      <c r="V98" s="19">
        <v>-5.5312500000000292E-3</v>
      </c>
      <c r="W98" s="19">
        <v>-1.734375000000005E-2</v>
      </c>
      <c r="X98" s="19">
        <v>1.2937499999999991E-2</v>
      </c>
      <c r="Y98" s="19">
        <v>0.1</v>
      </c>
      <c r="Z98" s="19">
        <v>0.3</v>
      </c>
      <c r="AA98" s="19">
        <v>0</v>
      </c>
      <c r="AB98" s="19">
        <v>0</v>
      </c>
      <c r="AC98" s="19">
        <v>8.2500000000000004E-2</v>
      </c>
      <c r="AD98" s="19">
        <v>2.2499999999999999E-2</v>
      </c>
      <c r="AE98" s="19">
        <v>4.4999999999999998E-2</v>
      </c>
      <c r="AF98" s="19">
        <v>0</v>
      </c>
      <c r="AG98" s="19">
        <v>0.10224999999999999</v>
      </c>
      <c r="AH98" s="19">
        <v>0.29249999999999998</v>
      </c>
      <c r="AI98" s="19">
        <v>6.0000000000000001E-3</v>
      </c>
      <c r="AJ98" s="19">
        <v>0</v>
      </c>
      <c r="AK98" s="19">
        <v>24</v>
      </c>
      <c r="AL98" s="19">
        <v>16</v>
      </c>
      <c r="AM98" s="19">
        <v>32</v>
      </c>
      <c r="AN98" s="19">
        <v>8</v>
      </c>
      <c r="AO98" s="19">
        <v>0</v>
      </c>
      <c r="AP98" s="19">
        <v>0</v>
      </c>
      <c r="AQ98" s="19">
        <v>0</v>
      </c>
      <c r="AR98" s="19">
        <v>0</v>
      </c>
      <c r="AS98" s="19" t="s">
        <v>181</v>
      </c>
      <c r="AT98" s="19">
        <v>1</v>
      </c>
      <c r="AU98" s="19">
        <v>0</v>
      </c>
      <c r="AV98" s="19">
        <v>0</v>
      </c>
      <c r="AW98" s="19">
        <v>1</v>
      </c>
      <c r="AX98" s="19">
        <v>1</v>
      </c>
      <c r="AY98" s="19">
        <v>0.1</v>
      </c>
      <c r="AZ98" s="19">
        <v>0.1</v>
      </c>
      <c r="BA98" s="19">
        <v>0.1</v>
      </c>
      <c r="BB98" s="19">
        <v>0.1</v>
      </c>
      <c r="BC98" s="19">
        <v>0</v>
      </c>
      <c r="BD98" s="19">
        <v>1</v>
      </c>
      <c r="BE98" s="19">
        <v>45</v>
      </c>
      <c r="BF98" s="19">
        <v>1</v>
      </c>
      <c r="BG98" s="19">
        <v>5</v>
      </c>
      <c r="BH98" s="19" t="s">
        <v>89</v>
      </c>
      <c r="BI98" s="19">
        <v>5</v>
      </c>
      <c r="BJ98" s="19">
        <v>2</v>
      </c>
      <c r="BK98" s="19">
        <v>0.05</v>
      </c>
      <c r="BL98" s="19">
        <v>4</v>
      </c>
      <c r="BM98" s="19">
        <v>6</v>
      </c>
      <c r="BN98" s="19">
        <v>0.5</v>
      </c>
      <c r="BO98" s="19">
        <v>10</v>
      </c>
      <c r="BP98" s="19">
        <v>1</v>
      </c>
      <c r="BQ98" s="19">
        <v>1</v>
      </c>
      <c r="BR98" s="19">
        <v>1</v>
      </c>
      <c r="BS98" s="19">
        <v>1</v>
      </c>
      <c r="BT98" s="19">
        <v>0</v>
      </c>
      <c r="BU98" s="19">
        <v>0</v>
      </c>
      <c r="BV98" s="19">
        <v>0</v>
      </c>
      <c r="BW98" s="19">
        <v>0</v>
      </c>
      <c r="BX98" s="19">
        <v>1</v>
      </c>
      <c r="BY98" s="19">
        <v>1</v>
      </c>
      <c r="BZ98" s="19">
        <v>1</v>
      </c>
      <c r="CA98" s="19">
        <v>1</v>
      </c>
    </row>
    <row r="99" spans="1:79" x14ac:dyDescent="0.3">
      <c r="A99" s="26">
        <v>97</v>
      </c>
      <c r="B99" s="19">
        <v>80</v>
      </c>
      <c r="C99" s="19">
        <v>9.2999935150146484E-2</v>
      </c>
      <c r="D99" s="19">
        <v>1.5499989191691079E-3</v>
      </c>
      <c r="E99" s="19">
        <v>5</v>
      </c>
      <c r="F99" s="19">
        <v>8.6114873769721646E-3</v>
      </c>
      <c r="G99" s="19">
        <v>9.1175590380594539E-3</v>
      </c>
      <c r="H99" s="19">
        <v>3.2287950054935358E-2</v>
      </c>
      <c r="I99" s="19">
        <v>1.3441060574783529E-2</v>
      </c>
      <c r="J99" s="19">
        <v>9.6354448197786807E-3</v>
      </c>
      <c r="K99" s="19">
        <f t="shared" si="1"/>
        <v>9.6354448197786807E-3</v>
      </c>
      <c r="L99" s="19">
        <v>9.1175590380594539E-3</v>
      </c>
      <c r="M99" s="19">
        <v>9.6354448197787015E-3</v>
      </c>
      <c r="N99" s="19">
        <v>2.775557561562891E-17</v>
      </c>
      <c r="O99" s="19">
        <v>-2.7755575615628909E-16</v>
      </c>
      <c r="P99" s="19">
        <v>0</v>
      </c>
      <c r="Q99" s="19">
        <v>0</v>
      </c>
      <c r="R99" s="19">
        <v>-8.2500000000000004E-2</v>
      </c>
      <c r="S99" s="19">
        <v>2.250000000000001E-2</v>
      </c>
      <c r="T99" s="19">
        <v>4.4999999999999998E-2</v>
      </c>
      <c r="U99" s="19">
        <v>0</v>
      </c>
      <c r="V99" s="19">
        <v>5.5312500000000292E-3</v>
      </c>
      <c r="W99" s="19">
        <v>-1.7343749999999939E-2</v>
      </c>
      <c r="X99" s="19">
        <v>1.2937499999999991E-2</v>
      </c>
      <c r="Y99" s="19">
        <v>-9.9999999999999978E-2</v>
      </c>
      <c r="Z99" s="19">
        <v>0.3</v>
      </c>
      <c r="AA99" s="19">
        <v>0</v>
      </c>
      <c r="AB99" s="19">
        <v>0</v>
      </c>
      <c r="AC99" s="19">
        <v>-8.2500000000000004E-2</v>
      </c>
      <c r="AD99" s="19">
        <v>2.250000000000001E-2</v>
      </c>
      <c r="AE99" s="19">
        <v>4.4999999999999998E-2</v>
      </c>
      <c r="AF99" s="19">
        <v>0</v>
      </c>
      <c r="AG99" s="19">
        <v>-0.10224999999999999</v>
      </c>
      <c r="AH99" s="19">
        <v>0.29249999999999998</v>
      </c>
      <c r="AI99" s="19">
        <v>6.0000000000000001E-3</v>
      </c>
      <c r="AJ99" s="19">
        <v>0</v>
      </c>
      <c r="AK99" s="19">
        <v>16</v>
      </c>
      <c r="AL99" s="19">
        <v>24</v>
      </c>
      <c r="AM99" s="19">
        <v>32</v>
      </c>
      <c r="AN99" s="19">
        <v>8</v>
      </c>
      <c r="AO99" s="19">
        <v>0</v>
      </c>
      <c r="AP99" s="19">
        <v>0</v>
      </c>
      <c r="AQ99" s="19">
        <v>0</v>
      </c>
      <c r="AR99" s="19">
        <v>0</v>
      </c>
      <c r="AS99" s="19" t="s">
        <v>182</v>
      </c>
      <c r="AT99" s="19">
        <v>1</v>
      </c>
      <c r="AU99" s="19">
        <v>0</v>
      </c>
      <c r="AV99" s="19">
        <v>0</v>
      </c>
      <c r="AW99" s="19">
        <v>1</v>
      </c>
      <c r="AX99" s="19">
        <v>1</v>
      </c>
      <c r="AY99" s="19">
        <v>0.1</v>
      </c>
      <c r="AZ99" s="19">
        <v>0.1</v>
      </c>
      <c r="BA99" s="19">
        <v>0.1</v>
      </c>
      <c r="BB99" s="19">
        <v>0.1</v>
      </c>
      <c r="BC99" s="19">
        <v>0</v>
      </c>
      <c r="BD99" s="19">
        <v>1</v>
      </c>
      <c r="BE99" s="19">
        <v>45</v>
      </c>
      <c r="BF99" s="19">
        <v>1</v>
      </c>
      <c r="BG99" s="19">
        <v>5</v>
      </c>
      <c r="BH99" s="19" t="s">
        <v>89</v>
      </c>
      <c r="BI99" s="19">
        <v>5</v>
      </c>
      <c r="BJ99" s="19">
        <v>2</v>
      </c>
      <c r="BK99" s="19">
        <v>0.05</v>
      </c>
      <c r="BL99" s="19">
        <v>4</v>
      </c>
      <c r="BM99" s="19">
        <v>6</v>
      </c>
      <c r="BN99" s="19">
        <v>0.5</v>
      </c>
      <c r="BO99" s="19">
        <v>10</v>
      </c>
      <c r="BP99" s="19">
        <v>1</v>
      </c>
      <c r="BQ99" s="19">
        <v>1</v>
      </c>
      <c r="BR99" s="19">
        <v>1</v>
      </c>
      <c r="BS99" s="19">
        <v>1</v>
      </c>
      <c r="BT99" s="19">
        <v>0</v>
      </c>
      <c r="BU99" s="19">
        <v>0</v>
      </c>
      <c r="BV99" s="19">
        <v>0</v>
      </c>
      <c r="BW99" s="19">
        <v>0</v>
      </c>
      <c r="BX99" s="19">
        <v>1</v>
      </c>
      <c r="BY99" s="19">
        <v>1</v>
      </c>
      <c r="BZ99" s="19">
        <v>1</v>
      </c>
      <c r="CA99" s="19">
        <v>1</v>
      </c>
    </row>
    <row r="100" spans="1:79" x14ac:dyDescent="0.3">
      <c r="A100" s="26">
        <v>98</v>
      </c>
      <c r="B100" s="19">
        <v>80</v>
      </c>
      <c r="C100" s="19">
        <v>7.8999996185302734E-2</v>
      </c>
      <c r="D100" s="19">
        <v>1.3166666030883789E-3</v>
      </c>
      <c r="E100" s="19">
        <v>4</v>
      </c>
      <c r="F100" s="19">
        <v>8.4309870696585316E-3</v>
      </c>
      <c r="G100" s="19">
        <v>2.2125794477261349E-3</v>
      </c>
      <c r="H100" s="19">
        <v>2.5586422943868131E-2</v>
      </c>
      <c r="I100" s="19">
        <v>7.6381802070257312E-3</v>
      </c>
      <c r="J100" s="19">
        <v>2.2125794477261349E-3</v>
      </c>
      <c r="K100" s="19">
        <f t="shared" si="1"/>
        <v>2.2125794477261349E-3</v>
      </c>
      <c r="L100" s="19">
        <v>2.2125794477261349E-3</v>
      </c>
      <c r="N100" s="19">
        <v>2.3592239273284579E-17</v>
      </c>
      <c r="O100" s="19">
        <v>-5.5511151231257827E-17</v>
      </c>
      <c r="P100" s="19">
        <v>0</v>
      </c>
      <c r="Q100" s="19">
        <v>0</v>
      </c>
      <c r="R100" s="19">
        <v>0.09</v>
      </c>
      <c r="S100" s="19">
        <v>-3.0000000000000009E-2</v>
      </c>
      <c r="T100" s="19">
        <v>0.03</v>
      </c>
      <c r="U100" s="19">
        <v>0</v>
      </c>
      <c r="V100" s="19">
        <v>-2.7187499999999972E-3</v>
      </c>
      <c r="W100" s="19">
        <v>4.5937500000000631E-3</v>
      </c>
      <c r="X100" s="19">
        <v>-9.3749999999998002E-4</v>
      </c>
      <c r="Y100" s="19">
        <v>2.3592239273284579E-17</v>
      </c>
      <c r="Z100" s="19">
        <v>-0.2</v>
      </c>
      <c r="AA100" s="19">
        <v>0.2</v>
      </c>
      <c r="AB100" s="19">
        <v>0</v>
      </c>
      <c r="AC100" s="19">
        <v>0.09</v>
      </c>
      <c r="AD100" s="19">
        <v>-3.0000000000000009E-2</v>
      </c>
      <c r="AE100" s="19">
        <v>0.03</v>
      </c>
      <c r="AF100" s="19">
        <v>0</v>
      </c>
      <c r="AG100" s="19">
        <v>3.3750000000000108E-3</v>
      </c>
      <c r="AH100" s="19">
        <v>-0.19362499999999999</v>
      </c>
      <c r="AI100" s="19">
        <v>0.20374999999999999</v>
      </c>
      <c r="AJ100" s="19">
        <v>0</v>
      </c>
      <c r="AK100" s="19">
        <v>24</v>
      </c>
      <c r="AL100" s="19">
        <v>24</v>
      </c>
      <c r="AM100" s="19">
        <v>8</v>
      </c>
      <c r="AN100" s="19">
        <v>24</v>
      </c>
      <c r="AO100" s="19">
        <v>0</v>
      </c>
      <c r="AP100" s="19">
        <v>0</v>
      </c>
      <c r="AQ100" s="19">
        <v>0</v>
      </c>
      <c r="AR100" s="19">
        <v>0</v>
      </c>
      <c r="AS100" s="19" t="s">
        <v>183</v>
      </c>
      <c r="AT100" s="19">
        <v>1</v>
      </c>
      <c r="AU100" s="19">
        <v>0</v>
      </c>
      <c r="AV100" s="19">
        <v>0</v>
      </c>
      <c r="AW100" s="19">
        <v>1</v>
      </c>
      <c r="AX100" s="19">
        <v>1</v>
      </c>
      <c r="AY100" s="19">
        <v>0.1</v>
      </c>
      <c r="AZ100" s="19">
        <v>0.1</v>
      </c>
      <c r="BA100" s="19">
        <v>0.1</v>
      </c>
      <c r="BB100" s="19">
        <v>0.1</v>
      </c>
      <c r="BC100" s="19">
        <v>0</v>
      </c>
      <c r="BD100" s="19">
        <v>1</v>
      </c>
      <c r="BE100" s="19">
        <v>45</v>
      </c>
      <c r="BF100" s="19">
        <v>1</v>
      </c>
      <c r="BG100" s="19">
        <v>5</v>
      </c>
      <c r="BH100" s="19" t="s">
        <v>89</v>
      </c>
      <c r="BI100" s="19">
        <v>5</v>
      </c>
      <c r="BJ100" s="19">
        <v>2</v>
      </c>
      <c r="BK100" s="19">
        <v>0.05</v>
      </c>
      <c r="BL100" s="19">
        <v>4</v>
      </c>
      <c r="BM100" s="19">
        <v>6</v>
      </c>
      <c r="BN100" s="19">
        <v>0.5</v>
      </c>
      <c r="BO100" s="19">
        <v>10</v>
      </c>
      <c r="BP100" s="19">
        <v>1</v>
      </c>
      <c r="BQ100" s="19">
        <v>1</v>
      </c>
      <c r="BR100" s="19">
        <v>1</v>
      </c>
      <c r="BS100" s="19">
        <v>1</v>
      </c>
      <c r="BT100" s="19">
        <v>0</v>
      </c>
      <c r="BU100" s="19">
        <v>0</v>
      </c>
      <c r="BV100" s="19">
        <v>0</v>
      </c>
      <c r="BW100" s="19">
        <v>0</v>
      </c>
      <c r="BX100" s="19">
        <v>1</v>
      </c>
      <c r="BY100" s="19">
        <v>1</v>
      </c>
      <c r="BZ100" s="19">
        <v>1</v>
      </c>
      <c r="CA100" s="19">
        <v>1</v>
      </c>
    </row>
    <row r="101" spans="1:79" x14ac:dyDescent="0.3">
      <c r="A101" s="26">
        <v>99</v>
      </c>
      <c r="B101" s="19">
        <v>80</v>
      </c>
      <c r="C101" s="19">
        <v>7.9999923706054688E-2</v>
      </c>
      <c r="D101" s="19">
        <v>1.333332061767578E-3</v>
      </c>
      <c r="E101" s="19">
        <v>4</v>
      </c>
      <c r="F101" s="19">
        <v>8.4309870696585316E-3</v>
      </c>
      <c r="G101" s="19">
        <v>2.2125794477261349E-3</v>
      </c>
      <c r="H101" s="19">
        <v>2.5586422943868141E-2</v>
      </c>
      <c r="I101" s="19">
        <v>7.6381802070257304E-3</v>
      </c>
      <c r="J101" s="19">
        <v>2.2125794477261349E-3</v>
      </c>
      <c r="K101" s="19">
        <f t="shared" si="1"/>
        <v>2.2125794477261349E-3</v>
      </c>
      <c r="L101" s="19">
        <v>2.2125794477261349E-3</v>
      </c>
      <c r="N101" s="19">
        <v>2.3592239273284579E-17</v>
      </c>
      <c r="O101" s="19">
        <v>1.110223024625157E-16</v>
      </c>
      <c r="P101" s="19">
        <v>0</v>
      </c>
      <c r="Q101" s="19">
        <v>0</v>
      </c>
      <c r="R101" s="19">
        <v>0.09</v>
      </c>
      <c r="S101" s="19">
        <v>2.9999999999999988E-2</v>
      </c>
      <c r="T101" s="19">
        <v>0.03</v>
      </c>
      <c r="U101" s="19">
        <v>0</v>
      </c>
      <c r="V101" s="19">
        <v>-2.7187499999999972E-3</v>
      </c>
      <c r="W101" s="19">
        <v>-4.5937500000000631E-3</v>
      </c>
      <c r="X101" s="19">
        <v>-9.3749999999998002E-4</v>
      </c>
      <c r="Y101" s="19">
        <v>2.3592239273284579E-17</v>
      </c>
      <c r="Z101" s="19">
        <v>0.20000000000000009</v>
      </c>
      <c r="AA101" s="19">
        <v>0.2</v>
      </c>
      <c r="AB101" s="19">
        <v>0</v>
      </c>
      <c r="AC101" s="19">
        <v>0.09</v>
      </c>
      <c r="AD101" s="19">
        <v>2.9999999999999988E-2</v>
      </c>
      <c r="AE101" s="19">
        <v>0.03</v>
      </c>
      <c r="AF101" s="19">
        <v>0</v>
      </c>
      <c r="AG101" s="19">
        <v>3.3750000000000108E-3</v>
      </c>
      <c r="AH101" s="19">
        <v>0.19362499999999999</v>
      </c>
      <c r="AI101" s="19">
        <v>0.20374999999999999</v>
      </c>
      <c r="AJ101" s="19">
        <v>0</v>
      </c>
      <c r="AK101" s="19">
        <v>24</v>
      </c>
      <c r="AL101" s="19">
        <v>24</v>
      </c>
      <c r="AM101" s="19">
        <v>24</v>
      </c>
      <c r="AN101" s="19">
        <v>8</v>
      </c>
      <c r="AO101" s="19">
        <v>0</v>
      </c>
      <c r="AP101" s="19">
        <v>0</v>
      </c>
      <c r="AQ101" s="19">
        <v>0</v>
      </c>
      <c r="AR101" s="19">
        <v>0</v>
      </c>
      <c r="AS101" s="19" t="s">
        <v>184</v>
      </c>
      <c r="AT101" s="19">
        <v>1</v>
      </c>
      <c r="AU101" s="19">
        <v>0</v>
      </c>
      <c r="AV101" s="19">
        <v>0</v>
      </c>
      <c r="AW101" s="19">
        <v>1</v>
      </c>
      <c r="AX101" s="19">
        <v>1</v>
      </c>
      <c r="AY101" s="19">
        <v>0.1</v>
      </c>
      <c r="AZ101" s="19">
        <v>0.1</v>
      </c>
      <c r="BA101" s="19">
        <v>0.1</v>
      </c>
      <c r="BB101" s="19">
        <v>0.1</v>
      </c>
      <c r="BC101" s="19">
        <v>0</v>
      </c>
      <c r="BD101" s="19">
        <v>1</v>
      </c>
      <c r="BE101" s="19">
        <v>45</v>
      </c>
      <c r="BF101" s="19">
        <v>1</v>
      </c>
      <c r="BG101" s="19">
        <v>5</v>
      </c>
      <c r="BH101" s="19" t="s">
        <v>89</v>
      </c>
      <c r="BI101" s="19">
        <v>5</v>
      </c>
      <c r="BJ101" s="19">
        <v>2</v>
      </c>
      <c r="BK101" s="19">
        <v>0.05</v>
      </c>
      <c r="BL101" s="19">
        <v>4</v>
      </c>
      <c r="BM101" s="19">
        <v>6</v>
      </c>
      <c r="BN101" s="19">
        <v>0.5</v>
      </c>
      <c r="BO101" s="19">
        <v>10</v>
      </c>
      <c r="BP101" s="19">
        <v>1</v>
      </c>
      <c r="BQ101" s="19">
        <v>1</v>
      </c>
      <c r="BR101" s="19">
        <v>1</v>
      </c>
      <c r="BS101" s="19">
        <v>1</v>
      </c>
      <c r="BT101" s="19">
        <v>0</v>
      </c>
      <c r="BU101" s="19">
        <v>0</v>
      </c>
      <c r="BV101" s="19">
        <v>0</v>
      </c>
      <c r="BW101" s="19">
        <v>0</v>
      </c>
      <c r="BX101" s="19">
        <v>1</v>
      </c>
      <c r="BY101" s="19">
        <v>1</v>
      </c>
      <c r="BZ101" s="19">
        <v>1</v>
      </c>
      <c r="CA101" s="19">
        <v>1</v>
      </c>
    </row>
    <row r="102" spans="1:79" x14ac:dyDescent="0.3">
      <c r="A102" s="26">
        <v>100</v>
      </c>
      <c r="B102" s="19">
        <v>80</v>
      </c>
      <c r="C102" s="19">
        <v>8.1000089645385742E-2</v>
      </c>
      <c r="D102" s="19">
        <v>1.3500014940897619E-3</v>
      </c>
      <c r="E102" s="19">
        <v>4</v>
      </c>
      <c r="F102" s="19">
        <v>8.4309870696586062E-3</v>
      </c>
      <c r="G102" s="19">
        <v>2.2125794477261388E-3</v>
      </c>
      <c r="H102" s="19">
        <v>2.5586422943868131E-2</v>
      </c>
      <c r="I102" s="19">
        <v>7.6381802070257278E-3</v>
      </c>
      <c r="J102" s="19">
        <v>2.2125794477261388E-3</v>
      </c>
      <c r="K102" s="19">
        <f t="shared" si="1"/>
        <v>2.2125794477261388E-3</v>
      </c>
      <c r="L102" s="19">
        <v>2.2125794477261388E-3</v>
      </c>
      <c r="N102" s="19">
        <v>2.3592239273284579E-17</v>
      </c>
      <c r="O102" s="19">
        <v>1.110223024625157E-16</v>
      </c>
      <c r="P102" s="19">
        <v>0</v>
      </c>
      <c r="Q102" s="19">
        <v>0</v>
      </c>
      <c r="R102" s="19">
        <v>-0.09</v>
      </c>
      <c r="S102" s="19">
        <v>3.0000000000000009E-2</v>
      </c>
      <c r="T102" s="19">
        <v>0.03</v>
      </c>
      <c r="U102" s="19">
        <v>0</v>
      </c>
      <c r="V102" s="19">
        <v>2.718750000000018E-3</v>
      </c>
      <c r="W102" s="19">
        <v>-4.5937500000000631E-3</v>
      </c>
      <c r="X102" s="19">
        <v>-9.3749999999998002E-4</v>
      </c>
      <c r="Y102" s="19">
        <v>2.3592239273284579E-17</v>
      </c>
      <c r="Z102" s="19">
        <v>0.20000000000000009</v>
      </c>
      <c r="AA102" s="19">
        <v>0.2</v>
      </c>
      <c r="AB102" s="19">
        <v>0</v>
      </c>
      <c r="AC102" s="19">
        <v>-0.09</v>
      </c>
      <c r="AD102" s="19">
        <v>3.0000000000000009E-2</v>
      </c>
      <c r="AE102" s="19">
        <v>0.03</v>
      </c>
      <c r="AF102" s="19">
        <v>0</v>
      </c>
      <c r="AG102" s="19">
        <v>-3.37499999999999E-3</v>
      </c>
      <c r="AH102" s="19">
        <v>0.19362499999999999</v>
      </c>
      <c r="AI102" s="19">
        <v>0.20374999999999999</v>
      </c>
      <c r="AJ102" s="19">
        <v>0</v>
      </c>
      <c r="AK102" s="19">
        <v>24</v>
      </c>
      <c r="AL102" s="19">
        <v>24</v>
      </c>
      <c r="AM102" s="19">
        <v>24</v>
      </c>
      <c r="AN102" s="19">
        <v>8</v>
      </c>
      <c r="AO102" s="19">
        <v>0</v>
      </c>
      <c r="AP102" s="19">
        <v>0</v>
      </c>
      <c r="AQ102" s="19">
        <v>0</v>
      </c>
      <c r="AR102" s="19">
        <v>0</v>
      </c>
      <c r="AS102" s="19" t="s">
        <v>185</v>
      </c>
      <c r="AT102" s="19">
        <v>1</v>
      </c>
      <c r="AU102" s="19">
        <v>0</v>
      </c>
      <c r="AV102" s="19">
        <v>0</v>
      </c>
      <c r="AW102" s="19">
        <v>1</v>
      </c>
      <c r="AX102" s="19">
        <v>1</v>
      </c>
      <c r="AY102" s="19">
        <v>0.1</v>
      </c>
      <c r="AZ102" s="19">
        <v>0.1</v>
      </c>
      <c r="BA102" s="19">
        <v>0.1</v>
      </c>
      <c r="BB102" s="19">
        <v>0.1</v>
      </c>
      <c r="BC102" s="19">
        <v>0</v>
      </c>
      <c r="BD102" s="19">
        <v>1</v>
      </c>
      <c r="BE102" s="19">
        <v>45</v>
      </c>
      <c r="BF102" s="19">
        <v>1</v>
      </c>
      <c r="BG102" s="19">
        <v>5</v>
      </c>
      <c r="BH102" s="19" t="s">
        <v>89</v>
      </c>
      <c r="BI102" s="19">
        <v>5</v>
      </c>
      <c r="BJ102" s="19">
        <v>2</v>
      </c>
      <c r="BK102" s="19">
        <v>0.05</v>
      </c>
      <c r="BL102" s="19">
        <v>4</v>
      </c>
      <c r="BM102" s="19">
        <v>6</v>
      </c>
      <c r="BN102" s="19">
        <v>0.5</v>
      </c>
      <c r="BO102" s="19">
        <v>10</v>
      </c>
      <c r="BP102" s="19">
        <v>1</v>
      </c>
      <c r="BQ102" s="19">
        <v>1</v>
      </c>
      <c r="BR102" s="19">
        <v>1</v>
      </c>
      <c r="BS102" s="19">
        <v>1</v>
      </c>
      <c r="BT102" s="19">
        <v>0</v>
      </c>
      <c r="BU102" s="19">
        <v>0</v>
      </c>
      <c r="BV102" s="19">
        <v>0</v>
      </c>
      <c r="BW102" s="19">
        <v>0</v>
      </c>
      <c r="BX102" s="19">
        <v>1</v>
      </c>
      <c r="BY102" s="19">
        <v>1</v>
      </c>
      <c r="BZ102" s="19">
        <v>1</v>
      </c>
      <c r="CA102" s="19">
        <v>1</v>
      </c>
    </row>
    <row r="103" spans="1:79" x14ac:dyDescent="0.3">
      <c r="A103" s="26">
        <v>101</v>
      </c>
      <c r="B103" s="19">
        <v>80</v>
      </c>
      <c r="C103" s="19">
        <v>4.0000200271606452E-2</v>
      </c>
      <c r="D103" s="19">
        <v>6.666700045267741E-4</v>
      </c>
      <c r="E103" s="19">
        <v>2</v>
      </c>
      <c r="F103" s="19">
        <v>7.0312499999999889E-3</v>
      </c>
      <c r="G103" s="19">
        <v>4.6797917524558891E-2</v>
      </c>
      <c r="H103" s="19">
        <v>4.6797917524558891E-2</v>
      </c>
      <c r="I103" s="19">
        <v>4.6797917524558891E-2</v>
      </c>
      <c r="K103" s="19">
        <f t="shared" si="1"/>
        <v>4.6797917524558891E-2</v>
      </c>
      <c r="N103" s="19">
        <v>-5.0000000000000017E-2</v>
      </c>
      <c r="O103" s="19">
        <v>9.9637771854879028E-18</v>
      </c>
      <c r="P103" s="19">
        <v>9.9999999999999978E-2</v>
      </c>
      <c r="Q103" s="19">
        <v>0</v>
      </c>
      <c r="R103" s="19">
        <v>0.09</v>
      </c>
      <c r="S103" s="19">
        <v>-0.03</v>
      </c>
      <c r="T103" s="19">
        <v>0.03</v>
      </c>
      <c r="U103" s="19">
        <v>0</v>
      </c>
      <c r="V103" s="19">
        <v>2.5281250000000009E-2</v>
      </c>
      <c r="W103" s="19">
        <v>-3.4694469519536142E-18</v>
      </c>
      <c r="X103" s="19">
        <v>-1.062499999999744E-3</v>
      </c>
      <c r="Y103" s="19">
        <v>-0.2</v>
      </c>
      <c r="Z103" s="19">
        <v>6.8944375368699344E-17</v>
      </c>
      <c r="AA103" s="19">
        <v>0.60000000000000009</v>
      </c>
      <c r="AB103" s="19">
        <v>0</v>
      </c>
      <c r="AC103" s="19">
        <v>0.09</v>
      </c>
      <c r="AD103" s="19">
        <v>-0.03</v>
      </c>
      <c r="AE103" s="19">
        <v>0.03</v>
      </c>
      <c r="AF103" s="19">
        <v>0</v>
      </c>
      <c r="AG103" s="19">
        <v>-0.19362499999999999</v>
      </c>
      <c r="AH103" s="19">
        <v>3.3750000000000589E-3</v>
      </c>
      <c r="AI103" s="19">
        <v>0.59775</v>
      </c>
      <c r="AJ103" s="19">
        <v>0</v>
      </c>
      <c r="AK103" s="19">
        <v>24</v>
      </c>
      <c r="AL103" s="19">
        <v>40</v>
      </c>
      <c r="AM103" s="19">
        <v>8</v>
      </c>
      <c r="AN103" s="19">
        <v>8</v>
      </c>
      <c r="AO103" s="19">
        <v>0</v>
      </c>
      <c r="AP103" s="19">
        <v>-4</v>
      </c>
      <c r="AQ103" s="19">
        <v>2</v>
      </c>
      <c r="AR103" s="19">
        <v>2</v>
      </c>
      <c r="AS103" s="19" t="s">
        <v>186</v>
      </c>
      <c r="AT103" s="19">
        <v>1</v>
      </c>
      <c r="AU103" s="19">
        <v>0</v>
      </c>
      <c r="AV103" s="19">
        <v>0</v>
      </c>
      <c r="AW103" s="19">
        <v>1</v>
      </c>
      <c r="AX103" s="19">
        <v>1</v>
      </c>
      <c r="AY103" s="19">
        <v>0.1</v>
      </c>
      <c r="AZ103" s="19">
        <v>0.1</v>
      </c>
      <c r="BA103" s="19">
        <v>0.1</v>
      </c>
      <c r="BB103" s="19">
        <v>0.1</v>
      </c>
      <c r="BC103" s="19">
        <v>0</v>
      </c>
      <c r="BD103" s="19">
        <v>1</v>
      </c>
      <c r="BE103" s="19">
        <v>45</v>
      </c>
      <c r="BF103" s="19">
        <v>1</v>
      </c>
      <c r="BG103" s="19">
        <v>5</v>
      </c>
      <c r="BH103" s="19" t="s">
        <v>89</v>
      </c>
      <c r="BI103" s="19">
        <v>5</v>
      </c>
      <c r="BJ103" s="19">
        <v>2</v>
      </c>
      <c r="BK103" s="19">
        <v>0.05</v>
      </c>
      <c r="BL103" s="19">
        <v>4</v>
      </c>
      <c r="BM103" s="19">
        <v>6</v>
      </c>
      <c r="BN103" s="19">
        <v>0.5</v>
      </c>
      <c r="BO103" s="19">
        <v>10</v>
      </c>
      <c r="BP103" s="19">
        <v>1</v>
      </c>
      <c r="BQ103" s="19">
        <v>1</v>
      </c>
      <c r="BR103" s="19">
        <v>1</v>
      </c>
      <c r="BS103" s="19">
        <v>1</v>
      </c>
      <c r="BT103" s="19">
        <v>0</v>
      </c>
      <c r="BU103" s="19">
        <v>0</v>
      </c>
      <c r="BV103" s="19">
        <v>0</v>
      </c>
      <c r="BW103" s="19">
        <v>0</v>
      </c>
      <c r="BX103" s="19">
        <v>1</v>
      </c>
      <c r="BY103" s="19">
        <v>1</v>
      </c>
      <c r="BZ103" s="19">
        <v>1</v>
      </c>
      <c r="CA103" s="19">
        <v>1</v>
      </c>
    </row>
    <row r="104" spans="1:79" x14ac:dyDescent="0.3">
      <c r="A104" s="26">
        <v>102</v>
      </c>
      <c r="B104" s="19">
        <v>80</v>
      </c>
      <c r="C104" s="19">
        <v>3.9000272750854492E-2</v>
      </c>
      <c r="D104" s="19">
        <v>6.5000454584757486E-4</v>
      </c>
      <c r="E104" s="19">
        <v>2</v>
      </c>
      <c r="F104" s="19">
        <v>6.6456782244177001E-3</v>
      </c>
      <c r="G104" s="19">
        <v>4.6797917524558891E-2</v>
      </c>
      <c r="H104" s="19">
        <v>4.6797917524558891E-2</v>
      </c>
      <c r="I104" s="19">
        <v>4.6797917524558891E-2</v>
      </c>
      <c r="K104" s="19">
        <f t="shared" si="1"/>
        <v>4.6797917524558891E-2</v>
      </c>
      <c r="N104" s="19">
        <v>-5.0000000000000017E-2</v>
      </c>
      <c r="O104" s="19">
        <v>7.1882196239250089E-18</v>
      </c>
      <c r="P104" s="19">
        <v>9.9999999999999978E-2</v>
      </c>
      <c r="Q104" s="19">
        <v>0</v>
      </c>
      <c r="R104" s="19">
        <v>0.09</v>
      </c>
      <c r="S104" s="19">
        <v>2.9999999999999988E-2</v>
      </c>
      <c r="T104" s="19">
        <v>0.03</v>
      </c>
      <c r="U104" s="19">
        <v>0</v>
      </c>
      <c r="V104" s="19">
        <v>2.5281250000000009E-2</v>
      </c>
      <c r="W104" s="19">
        <v>-8.6736173798840355E-18</v>
      </c>
      <c r="X104" s="19">
        <v>-1.062499999999744E-3</v>
      </c>
      <c r="Y104" s="19">
        <v>-0.2</v>
      </c>
      <c r="Z104" s="19">
        <v>6.616881780713645E-17</v>
      </c>
      <c r="AA104" s="19">
        <v>0.60000000000000009</v>
      </c>
      <c r="AB104" s="19">
        <v>0</v>
      </c>
      <c r="AC104" s="19">
        <v>0.09</v>
      </c>
      <c r="AD104" s="19">
        <v>2.9999999999999988E-2</v>
      </c>
      <c r="AE104" s="19">
        <v>0.03</v>
      </c>
      <c r="AF104" s="19">
        <v>0</v>
      </c>
      <c r="AG104" s="19">
        <v>-0.19362499999999999</v>
      </c>
      <c r="AH104" s="19">
        <v>-3.374999999999941E-3</v>
      </c>
      <c r="AI104" s="19">
        <v>0.59775</v>
      </c>
      <c r="AJ104" s="19">
        <v>0</v>
      </c>
      <c r="AK104" s="19">
        <v>24</v>
      </c>
      <c r="AL104" s="19">
        <v>40</v>
      </c>
      <c r="AM104" s="19">
        <v>8</v>
      </c>
      <c r="AN104" s="19">
        <v>8</v>
      </c>
      <c r="AO104" s="19">
        <v>0</v>
      </c>
      <c r="AP104" s="19">
        <v>-4</v>
      </c>
      <c r="AQ104" s="19">
        <v>2</v>
      </c>
      <c r="AR104" s="19">
        <v>2</v>
      </c>
      <c r="AS104" s="19" t="s">
        <v>187</v>
      </c>
      <c r="AT104" s="19">
        <v>1</v>
      </c>
      <c r="AU104" s="19">
        <v>0</v>
      </c>
      <c r="AV104" s="19">
        <v>0</v>
      </c>
      <c r="AW104" s="19">
        <v>1</v>
      </c>
      <c r="AX104" s="19">
        <v>1</v>
      </c>
      <c r="AY104" s="19">
        <v>0.1</v>
      </c>
      <c r="AZ104" s="19">
        <v>0.1</v>
      </c>
      <c r="BA104" s="19">
        <v>0.1</v>
      </c>
      <c r="BB104" s="19">
        <v>0.1</v>
      </c>
      <c r="BC104" s="19">
        <v>0</v>
      </c>
      <c r="BD104" s="19">
        <v>1</v>
      </c>
      <c r="BE104" s="19">
        <v>45</v>
      </c>
      <c r="BF104" s="19">
        <v>1</v>
      </c>
      <c r="BG104" s="19">
        <v>5</v>
      </c>
      <c r="BH104" s="19" t="s">
        <v>89</v>
      </c>
      <c r="BI104" s="19">
        <v>5</v>
      </c>
      <c r="BJ104" s="19">
        <v>2</v>
      </c>
      <c r="BK104" s="19">
        <v>0.05</v>
      </c>
      <c r="BL104" s="19">
        <v>4</v>
      </c>
      <c r="BM104" s="19">
        <v>6</v>
      </c>
      <c r="BN104" s="19">
        <v>0.5</v>
      </c>
      <c r="BO104" s="19">
        <v>10</v>
      </c>
      <c r="BP104" s="19">
        <v>1</v>
      </c>
      <c r="BQ104" s="19">
        <v>1</v>
      </c>
      <c r="BR104" s="19">
        <v>1</v>
      </c>
      <c r="BS104" s="19">
        <v>1</v>
      </c>
      <c r="BT104" s="19">
        <v>0</v>
      </c>
      <c r="BU104" s="19">
        <v>0</v>
      </c>
      <c r="BV104" s="19">
        <v>0</v>
      </c>
      <c r="BW104" s="19">
        <v>0</v>
      </c>
      <c r="BX104" s="19">
        <v>1</v>
      </c>
      <c r="BY104" s="19">
        <v>1</v>
      </c>
      <c r="BZ104" s="19">
        <v>1</v>
      </c>
      <c r="CA104" s="19">
        <v>1</v>
      </c>
    </row>
    <row r="105" spans="1:79" x14ac:dyDescent="0.3">
      <c r="A105" s="26">
        <v>103</v>
      </c>
      <c r="B105" s="19">
        <v>80</v>
      </c>
      <c r="C105" s="19">
        <v>3.8000106811523438E-2</v>
      </c>
      <c r="D105" s="19">
        <v>6.3333511352539065E-4</v>
      </c>
      <c r="E105" s="19">
        <v>2</v>
      </c>
      <c r="F105" s="19">
        <v>6.6456782244177001E-3</v>
      </c>
      <c r="G105" s="19">
        <v>4.6797917524558891E-2</v>
      </c>
      <c r="H105" s="19">
        <v>4.6797917524558891E-2</v>
      </c>
      <c r="I105" s="19">
        <v>4.6797917524558891E-2</v>
      </c>
      <c r="K105" s="19">
        <f t="shared" si="1"/>
        <v>4.6797917524558891E-2</v>
      </c>
      <c r="N105" s="19">
        <v>5.0000000000000017E-2</v>
      </c>
      <c r="O105" s="19">
        <v>-2.282690805985633E-18</v>
      </c>
      <c r="P105" s="19">
        <v>9.9999999999999978E-2</v>
      </c>
      <c r="Q105" s="19">
        <v>0</v>
      </c>
      <c r="R105" s="19">
        <v>-0.09</v>
      </c>
      <c r="S105" s="19">
        <v>3.0000000000000009E-2</v>
      </c>
      <c r="T105" s="19">
        <v>0.03</v>
      </c>
      <c r="U105" s="19">
        <v>0</v>
      </c>
      <c r="V105" s="19">
        <v>-2.5281250000000009E-2</v>
      </c>
      <c r="W105" s="19">
        <v>-1.6046192152785469E-17</v>
      </c>
      <c r="X105" s="19">
        <v>-1.062499999999744E-3</v>
      </c>
      <c r="Y105" s="19">
        <v>0.2</v>
      </c>
      <c r="Z105" s="19">
        <v>3.5881225665504123E-17</v>
      </c>
      <c r="AA105" s="19">
        <v>0.60000000000000009</v>
      </c>
      <c r="AB105" s="19">
        <v>0</v>
      </c>
      <c r="AC105" s="19">
        <v>-0.09</v>
      </c>
      <c r="AD105" s="19">
        <v>3.0000000000000009E-2</v>
      </c>
      <c r="AE105" s="19">
        <v>0.03</v>
      </c>
      <c r="AF105" s="19">
        <v>0</v>
      </c>
      <c r="AG105" s="19">
        <v>0.19362499999999999</v>
      </c>
      <c r="AH105" s="19">
        <v>-3.37499999999997E-3</v>
      </c>
      <c r="AI105" s="19">
        <v>0.59775</v>
      </c>
      <c r="AJ105" s="19">
        <v>0</v>
      </c>
      <c r="AK105" s="19">
        <v>40</v>
      </c>
      <c r="AL105" s="19">
        <v>24</v>
      </c>
      <c r="AM105" s="19">
        <v>8</v>
      </c>
      <c r="AN105" s="19">
        <v>8</v>
      </c>
      <c r="AO105" s="19">
        <v>-4</v>
      </c>
      <c r="AP105" s="19">
        <v>0</v>
      </c>
      <c r="AQ105" s="19">
        <v>2</v>
      </c>
      <c r="AR105" s="19">
        <v>2</v>
      </c>
      <c r="AS105" s="19" t="s">
        <v>188</v>
      </c>
      <c r="AT105" s="19">
        <v>1</v>
      </c>
      <c r="AU105" s="19">
        <v>0</v>
      </c>
      <c r="AV105" s="19">
        <v>0</v>
      </c>
      <c r="AW105" s="19">
        <v>1</v>
      </c>
      <c r="AX105" s="19">
        <v>1</v>
      </c>
      <c r="AY105" s="19">
        <v>0.1</v>
      </c>
      <c r="AZ105" s="19">
        <v>0.1</v>
      </c>
      <c r="BA105" s="19">
        <v>0.1</v>
      </c>
      <c r="BB105" s="19">
        <v>0.1</v>
      </c>
      <c r="BC105" s="19">
        <v>0</v>
      </c>
      <c r="BD105" s="19">
        <v>1</v>
      </c>
      <c r="BE105" s="19">
        <v>45</v>
      </c>
      <c r="BF105" s="19">
        <v>1</v>
      </c>
      <c r="BG105" s="19">
        <v>5</v>
      </c>
      <c r="BH105" s="19" t="s">
        <v>89</v>
      </c>
      <c r="BI105" s="19">
        <v>5</v>
      </c>
      <c r="BJ105" s="19">
        <v>2</v>
      </c>
      <c r="BK105" s="19">
        <v>0.05</v>
      </c>
      <c r="BL105" s="19">
        <v>4</v>
      </c>
      <c r="BM105" s="19">
        <v>6</v>
      </c>
      <c r="BN105" s="19">
        <v>0.5</v>
      </c>
      <c r="BO105" s="19">
        <v>10</v>
      </c>
      <c r="BP105" s="19">
        <v>1</v>
      </c>
      <c r="BQ105" s="19">
        <v>1</v>
      </c>
      <c r="BR105" s="19">
        <v>1</v>
      </c>
      <c r="BS105" s="19">
        <v>1</v>
      </c>
      <c r="BT105" s="19">
        <v>0</v>
      </c>
      <c r="BU105" s="19">
        <v>0</v>
      </c>
      <c r="BV105" s="19">
        <v>0</v>
      </c>
      <c r="BW105" s="19">
        <v>0</v>
      </c>
      <c r="BX105" s="19">
        <v>1</v>
      </c>
      <c r="BY105" s="19">
        <v>1</v>
      </c>
      <c r="BZ105" s="19">
        <v>1</v>
      </c>
      <c r="CA105" s="19">
        <v>1</v>
      </c>
    </row>
    <row r="106" spans="1:79" x14ac:dyDescent="0.3">
      <c r="A106" s="26">
        <v>104</v>
      </c>
      <c r="B106" s="19">
        <v>80</v>
      </c>
      <c r="C106" s="19">
        <v>7.4999809265136719E-2</v>
      </c>
      <c r="D106" s="19">
        <v>1.249996821085612E-3</v>
      </c>
      <c r="E106" s="19">
        <v>4</v>
      </c>
      <c r="F106" s="19">
        <v>6.6456782244177001E-3</v>
      </c>
      <c r="G106" s="19">
        <v>1.5097340411476411E-3</v>
      </c>
      <c r="H106" s="19">
        <v>7.5646665285060657E-2</v>
      </c>
      <c r="I106" s="19">
        <v>2.649716228910182E-2</v>
      </c>
      <c r="J106" s="19">
        <v>1.5097340411476411E-3</v>
      </c>
      <c r="K106" s="19">
        <f t="shared" si="1"/>
        <v>1.5097340411476411E-3</v>
      </c>
      <c r="L106" s="19">
        <v>1.5097340411476411E-3</v>
      </c>
      <c r="N106" s="19">
        <v>1.110223024625157E-16</v>
      </c>
      <c r="O106" s="19">
        <v>-2.0816681711721611E-18</v>
      </c>
      <c r="P106" s="19">
        <v>-4.4408920985006262E-16</v>
      </c>
      <c r="Q106" s="19">
        <v>0</v>
      </c>
      <c r="R106" s="19">
        <v>0.10249999999999999</v>
      </c>
      <c r="S106" s="19">
        <v>-8.5000000000000006E-2</v>
      </c>
      <c r="T106" s="19">
        <v>-4.4999999999999998E-2</v>
      </c>
      <c r="U106" s="19">
        <v>0</v>
      </c>
      <c r="V106" s="19">
        <v>-1.875000000000016E-3</v>
      </c>
      <c r="W106" s="19">
        <v>2.812499999999976E-3</v>
      </c>
      <c r="X106" s="19">
        <v>-1.5000000000000009E-3</v>
      </c>
      <c r="Y106" s="19">
        <v>-0.5</v>
      </c>
      <c r="Z106" s="19">
        <v>7.7715611723760965E-17</v>
      </c>
      <c r="AA106" s="19">
        <v>0.4</v>
      </c>
      <c r="AB106" s="19">
        <v>0</v>
      </c>
      <c r="AC106" s="19">
        <v>0.10249999999999999</v>
      </c>
      <c r="AD106" s="19">
        <v>-8.5000000000000006E-2</v>
      </c>
      <c r="AE106" s="19">
        <v>-4.4999999999999998E-2</v>
      </c>
      <c r="AF106" s="19">
        <v>0</v>
      </c>
      <c r="AG106" s="19">
        <v>-0.48499999999999999</v>
      </c>
      <c r="AH106" s="19">
        <v>-8.4374999999999364E-3</v>
      </c>
      <c r="AI106" s="19">
        <v>0.39324999999999999</v>
      </c>
      <c r="AJ106" s="19">
        <v>0</v>
      </c>
      <c r="AK106" s="19">
        <v>8</v>
      </c>
      <c r="AL106" s="19">
        <v>48</v>
      </c>
      <c r="AM106" s="19">
        <v>12</v>
      </c>
      <c r="AN106" s="19">
        <v>12</v>
      </c>
      <c r="AO106" s="19">
        <v>0</v>
      </c>
      <c r="AP106" s="19">
        <v>0</v>
      </c>
      <c r="AQ106" s="19">
        <v>0</v>
      </c>
      <c r="AR106" s="19">
        <v>0</v>
      </c>
      <c r="AS106" s="19" t="s">
        <v>189</v>
      </c>
      <c r="AT106" s="19">
        <v>1</v>
      </c>
      <c r="AU106" s="19">
        <v>0</v>
      </c>
      <c r="AV106" s="19">
        <v>0</v>
      </c>
      <c r="AW106" s="19">
        <v>1</v>
      </c>
      <c r="AX106" s="19">
        <v>1</v>
      </c>
      <c r="AY106" s="19">
        <v>0.1</v>
      </c>
      <c r="AZ106" s="19">
        <v>0.1</v>
      </c>
      <c r="BA106" s="19">
        <v>0.1</v>
      </c>
      <c r="BB106" s="19">
        <v>0.1</v>
      </c>
      <c r="BC106" s="19">
        <v>0</v>
      </c>
      <c r="BD106" s="19">
        <v>1</v>
      </c>
      <c r="BE106" s="19">
        <v>45</v>
      </c>
      <c r="BF106" s="19">
        <v>1</v>
      </c>
      <c r="BG106" s="19">
        <v>5</v>
      </c>
      <c r="BH106" s="19" t="s">
        <v>89</v>
      </c>
      <c r="BI106" s="19">
        <v>5</v>
      </c>
      <c r="BJ106" s="19">
        <v>2</v>
      </c>
      <c r="BK106" s="19">
        <v>0.05</v>
      </c>
      <c r="BL106" s="19">
        <v>4</v>
      </c>
      <c r="BM106" s="19">
        <v>6</v>
      </c>
      <c r="BN106" s="19">
        <v>0.5</v>
      </c>
      <c r="BO106" s="19">
        <v>10</v>
      </c>
      <c r="BP106" s="19">
        <v>1</v>
      </c>
      <c r="BQ106" s="19">
        <v>1</v>
      </c>
      <c r="BR106" s="19">
        <v>1</v>
      </c>
      <c r="BS106" s="19">
        <v>1</v>
      </c>
      <c r="BT106" s="19">
        <v>0</v>
      </c>
      <c r="BU106" s="19">
        <v>0</v>
      </c>
      <c r="BV106" s="19">
        <v>0</v>
      </c>
      <c r="BW106" s="19">
        <v>0</v>
      </c>
      <c r="BX106" s="19">
        <v>1</v>
      </c>
      <c r="BY106" s="19">
        <v>1</v>
      </c>
      <c r="BZ106" s="19">
        <v>1</v>
      </c>
      <c r="CA106" s="19">
        <v>1</v>
      </c>
    </row>
    <row r="107" spans="1:79" x14ac:dyDescent="0.3">
      <c r="A107" s="26">
        <v>105</v>
      </c>
      <c r="B107" s="19">
        <v>80</v>
      </c>
      <c r="C107" s="19">
        <v>7.2999954223632813E-2</v>
      </c>
      <c r="D107" s="19">
        <v>1.216665903727214E-3</v>
      </c>
      <c r="E107" s="19">
        <v>4</v>
      </c>
      <c r="F107" s="19">
        <v>6.5205130046453834E-3</v>
      </c>
      <c r="G107" s="19">
        <v>1.5097340411476571E-3</v>
      </c>
      <c r="H107" s="19">
        <v>7.5646665285060657E-2</v>
      </c>
      <c r="I107" s="19">
        <v>2.649716228910183E-2</v>
      </c>
      <c r="J107" s="19">
        <v>1.5097340411476571E-3</v>
      </c>
      <c r="K107" s="19">
        <f t="shared" si="1"/>
        <v>1.5097340411476571E-3</v>
      </c>
      <c r="L107" s="19">
        <v>1.5097340411476571E-3</v>
      </c>
      <c r="N107" s="19">
        <v>1.110223024625157E-16</v>
      </c>
      <c r="O107" s="19">
        <v>-2.0816681711721611E-18</v>
      </c>
      <c r="P107" s="19">
        <v>-4.4408920985006262E-16</v>
      </c>
      <c r="Q107" s="19">
        <v>0</v>
      </c>
      <c r="R107" s="19">
        <v>0.10249999999999999</v>
      </c>
      <c r="S107" s="19">
        <v>8.5000000000000006E-2</v>
      </c>
      <c r="T107" s="19">
        <v>-4.4999999999999998E-2</v>
      </c>
      <c r="U107" s="19">
        <v>0</v>
      </c>
      <c r="V107" s="19">
        <v>-1.875000000000016E-3</v>
      </c>
      <c r="W107" s="19">
        <v>-2.8125000000000268E-3</v>
      </c>
      <c r="X107" s="19">
        <v>-1.5000000000000009E-3</v>
      </c>
      <c r="Y107" s="19">
        <v>-0.5</v>
      </c>
      <c r="Z107" s="19">
        <v>7.7715611723760965E-17</v>
      </c>
      <c r="AA107" s="19">
        <v>0.4</v>
      </c>
      <c r="AB107" s="19">
        <v>0</v>
      </c>
      <c r="AC107" s="19">
        <v>0.10249999999999999</v>
      </c>
      <c r="AD107" s="19">
        <v>8.5000000000000006E-2</v>
      </c>
      <c r="AE107" s="19">
        <v>-4.4999999999999998E-2</v>
      </c>
      <c r="AF107" s="19">
        <v>0</v>
      </c>
      <c r="AG107" s="19">
        <v>-0.48499999999999999</v>
      </c>
      <c r="AH107" s="19">
        <v>8.4375000000000647E-3</v>
      </c>
      <c r="AI107" s="19">
        <v>0.39324999999999999</v>
      </c>
      <c r="AJ107" s="19">
        <v>0</v>
      </c>
      <c r="AK107" s="19">
        <v>8</v>
      </c>
      <c r="AL107" s="19">
        <v>48</v>
      </c>
      <c r="AM107" s="19">
        <v>12</v>
      </c>
      <c r="AN107" s="19">
        <v>12</v>
      </c>
      <c r="AO107" s="19">
        <v>0</v>
      </c>
      <c r="AP107" s="19">
        <v>0</v>
      </c>
      <c r="AQ107" s="19">
        <v>0</v>
      </c>
      <c r="AR107" s="19">
        <v>0</v>
      </c>
      <c r="AS107" s="19" t="s">
        <v>190</v>
      </c>
      <c r="AT107" s="19">
        <v>1</v>
      </c>
      <c r="AU107" s="19">
        <v>0</v>
      </c>
      <c r="AV107" s="19">
        <v>0</v>
      </c>
      <c r="AW107" s="19">
        <v>1</v>
      </c>
      <c r="AX107" s="19">
        <v>1</v>
      </c>
      <c r="AY107" s="19">
        <v>0.1</v>
      </c>
      <c r="AZ107" s="19">
        <v>0.1</v>
      </c>
      <c r="BA107" s="19">
        <v>0.1</v>
      </c>
      <c r="BB107" s="19">
        <v>0.1</v>
      </c>
      <c r="BC107" s="19">
        <v>0</v>
      </c>
      <c r="BD107" s="19">
        <v>1</v>
      </c>
      <c r="BE107" s="19">
        <v>45</v>
      </c>
      <c r="BF107" s="19">
        <v>1</v>
      </c>
      <c r="BG107" s="19">
        <v>5</v>
      </c>
      <c r="BH107" s="19" t="s">
        <v>89</v>
      </c>
      <c r="BI107" s="19">
        <v>5</v>
      </c>
      <c r="BJ107" s="19">
        <v>2</v>
      </c>
      <c r="BK107" s="19">
        <v>0.05</v>
      </c>
      <c r="BL107" s="19">
        <v>4</v>
      </c>
      <c r="BM107" s="19">
        <v>6</v>
      </c>
      <c r="BN107" s="19">
        <v>0.5</v>
      </c>
      <c r="BO107" s="19">
        <v>10</v>
      </c>
      <c r="BP107" s="19">
        <v>1</v>
      </c>
      <c r="BQ107" s="19">
        <v>1</v>
      </c>
      <c r="BR107" s="19">
        <v>1</v>
      </c>
      <c r="BS107" s="19">
        <v>1</v>
      </c>
      <c r="BT107" s="19">
        <v>0</v>
      </c>
      <c r="BU107" s="19">
        <v>0</v>
      </c>
      <c r="BV107" s="19">
        <v>0</v>
      </c>
      <c r="BW107" s="19">
        <v>0</v>
      </c>
      <c r="BX107" s="19">
        <v>1</v>
      </c>
      <c r="BY107" s="19">
        <v>1</v>
      </c>
      <c r="BZ107" s="19">
        <v>1</v>
      </c>
      <c r="CA107" s="19">
        <v>1</v>
      </c>
    </row>
    <row r="108" spans="1:79" x14ac:dyDescent="0.3">
      <c r="A108" s="26">
        <v>106</v>
      </c>
      <c r="B108" s="19">
        <v>80</v>
      </c>
      <c r="C108" s="19">
        <v>7.2999954223632813E-2</v>
      </c>
      <c r="D108" s="19">
        <v>1.216665903727214E-3</v>
      </c>
      <c r="E108" s="19">
        <v>4</v>
      </c>
      <c r="F108" s="19">
        <v>6.5205130046454103E-3</v>
      </c>
      <c r="G108" s="19">
        <v>1.509734041147651E-3</v>
      </c>
      <c r="H108" s="19">
        <v>7.5646665285060657E-2</v>
      </c>
      <c r="I108" s="19">
        <v>2.649716228910182E-2</v>
      </c>
      <c r="J108" s="19">
        <v>1.509734041147651E-3</v>
      </c>
      <c r="K108" s="19">
        <f t="shared" si="1"/>
        <v>1.509734041147651E-3</v>
      </c>
      <c r="L108" s="19">
        <v>1.509734041147651E-3</v>
      </c>
      <c r="N108" s="19">
        <v>-1.110223024625157E-16</v>
      </c>
      <c r="O108" s="19">
        <v>6.9388939039072808E-19</v>
      </c>
      <c r="P108" s="19">
        <v>-4.4408920985006262E-16</v>
      </c>
      <c r="Q108" s="19">
        <v>0</v>
      </c>
      <c r="R108" s="19">
        <v>-0.10249999999999999</v>
      </c>
      <c r="S108" s="19">
        <v>8.5000000000000006E-2</v>
      </c>
      <c r="T108" s="19">
        <v>-4.4999999999999998E-2</v>
      </c>
      <c r="U108" s="19">
        <v>0</v>
      </c>
      <c r="V108" s="19">
        <v>1.875000000000016E-3</v>
      </c>
      <c r="W108" s="19">
        <v>-2.8125000000000081E-3</v>
      </c>
      <c r="X108" s="19">
        <v>-1.5000000000000009E-3</v>
      </c>
      <c r="Y108" s="19">
        <v>0.5</v>
      </c>
      <c r="Z108" s="19">
        <v>1.1102230246251571E-17</v>
      </c>
      <c r="AA108" s="19">
        <v>0.4</v>
      </c>
      <c r="AB108" s="19">
        <v>0</v>
      </c>
      <c r="AC108" s="19">
        <v>-0.10249999999999999</v>
      </c>
      <c r="AD108" s="19">
        <v>8.5000000000000006E-2</v>
      </c>
      <c r="AE108" s="19">
        <v>-4.4999999999999998E-2</v>
      </c>
      <c r="AF108" s="19">
        <v>0</v>
      </c>
      <c r="AG108" s="19">
        <v>0.48499999999999999</v>
      </c>
      <c r="AH108" s="19">
        <v>8.4375000000000144E-3</v>
      </c>
      <c r="AI108" s="19">
        <v>0.39324999999999999</v>
      </c>
      <c r="AJ108" s="19">
        <v>0</v>
      </c>
      <c r="AK108" s="19">
        <v>48</v>
      </c>
      <c r="AL108" s="19">
        <v>8</v>
      </c>
      <c r="AM108" s="19">
        <v>12</v>
      </c>
      <c r="AN108" s="19">
        <v>12</v>
      </c>
      <c r="AO108" s="19">
        <v>0</v>
      </c>
      <c r="AP108" s="19">
        <v>0</v>
      </c>
      <c r="AQ108" s="19">
        <v>0</v>
      </c>
      <c r="AR108" s="19">
        <v>0</v>
      </c>
      <c r="AS108" s="19" t="s">
        <v>191</v>
      </c>
      <c r="AT108" s="19">
        <v>1</v>
      </c>
      <c r="AU108" s="19">
        <v>0</v>
      </c>
      <c r="AV108" s="19">
        <v>0</v>
      </c>
      <c r="AW108" s="19">
        <v>1</v>
      </c>
      <c r="AX108" s="19">
        <v>1</v>
      </c>
      <c r="AY108" s="19">
        <v>0.1</v>
      </c>
      <c r="AZ108" s="19">
        <v>0.1</v>
      </c>
      <c r="BA108" s="19">
        <v>0.1</v>
      </c>
      <c r="BB108" s="19">
        <v>0.1</v>
      </c>
      <c r="BC108" s="19">
        <v>0</v>
      </c>
      <c r="BD108" s="19">
        <v>1</v>
      </c>
      <c r="BE108" s="19">
        <v>45</v>
      </c>
      <c r="BF108" s="19">
        <v>1</v>
      </c>
      <c r="BG108" s="19">
        <v>5</v>
      </c>
      <c r="BH108" s="19" t="s">
        <v>89</v>
      </c>
      <c r="BI108" s="19">
        <v>5</v>
      </c>
      <c r="BJ108" s="19">
        <v>2</v>
      </c>
      <c r="BK108" s="19">
        <v>0.05</v>
      </c>
      <c r="BL108" s="19">
        <v>4</v>
      </c>
      <c r="BM108" s="19">
        <v>6</v>
      </c>
      <c r="BN108" s="19">
        <v>0.5</v>
      </c>
      <c r="BO108" s="19">
        <v>10</v>
      </c>
      <c r="BP108" s="19">
        <v>1</v>
      </c>
      <c r="BQ108" s="19">
        <v>1</v>
      </c>
      <c r="BR108" s="19">
        <v>1</v>
      </c>
      <c r="BS108" s="19">
        <v>1</v>
      </c>
      <c r="BT108" s="19">
        <v>0</v>
      </c>
      <c r="BU108" s="19">
        <v>0</v>
      </c>
      <c r="BV108" s="19">
        <v>0</v>
      </c>
      <c r="BW108" s="19">
        <v>0</v>
      </c>
      <c r="BX108" s="19">
        <v>1</v>
      </c>
      <c r="BY108" s="19">
        <v>1</v>
      </c>
      <c r="BZ108" s="19">
        <v>1</v>
      </c>
      <c r="CA108" s="19">
        <v>1</v>
      </c>
    </row>
    <row r="109" spans="1:79" x14ac:dyDescent="0.3">
      <c r="A109" s="26">
        <v>107</v>
      </c>
      <c r="B109" s="19">
        <v>80</v>
      </c>
      <c r="C109" s="19">
        <v>7.500004768371582E-2</v>
      </c>
      <c r="D109" s="19">
        <v>1.250000794728597E-3</v>
      </c>
      <c r="E109" s="19">
        <v>4</v>
      </c>
      <c r="F109" s="19">
        <v>6.5205130046454068E-3</v>
      </c>
      <c r="G109" s="19">
        <v>4.9972648769101074E-3</v>
      </c>
      <c r="H109" s="19">
        <v>5.0743466713090227E-2</v>
      </c>
      <c r="I109" s="19">
        <v>2.4097093639586519E-2</v>
      </c>
      <c r="J109" s="19">
        <v>4.9972648769101074E-3</v>
      </c>
      <c r="K109" s="19">
        <f t="shared" si="1"/>
        <v>4.9972648769101074E-3</v>
      </c>
      <c r="L109" s="19">
        <v>4.9972648769101074E-3</v>
      </c>
      <c r="N109" s="19">
        <v>3.6082248300317583E-17</v>
      </c>
      <c r="O109" s="19">
        <v>1.8041124150158801E-17</v>
      </c>
      <c r="P109" s="19">
        <v>-4.4408920985006262E-16</v>
      </c>
      <c r="Q109" s="19">
        <v>0</v>
      </c>
      <c r="R109" s="19">
        <v>0.16500000000000001</v>
      </c>
      <c r="S109" s="19">
        <v>-8.500000000000002E-2</v>
      </c>
      <c r="T109" s="19">
        <v>-4.4999999999999998E-2</v>
      </c>
      <c r="U109" s="19">
        <v>0</v>
      </c>
      <c r="V109" s="19">
        <v>2.062500000000014E-3</v>
      </c>
      <c r="W109" s="19">
        <v>6.5624999999999824E-3</v>
      </c>
      <c r="X109" s="19">
        <v>-1.012499999999983E-2</v>
      </c>
      <c r="Y109" s="19">
        <v>2.2204460492503129E-17</v>
      </c>
      <c r="Z109" s="19">
        <v>6.6613381477509402E-17</v>
      </c>
      <c r="AA109" s="19">
        <v>0.4</v>
      </c>
      <c r="AB109" s="19">
        <v>0</v>
      </c>
      <c r="AC109" s="19">
        <v>0.16500000000000001</v>
      </c>
      <c r="AD109" s="19">
        <v>-8.500000000000002E-2</v>
      </c>
      <c r="AE109" s="19">
        <v>-4.4999999999999998E-2</v>
      </c>
      <c r="AF109" s="19">
        <v>0</v>
      </c>
      <c r="AG109" s="19">
        <v>-8.4374999999999936E-3</v>
      </c>
      <c r="AH109" s="19">
        <v>-8.4374999999999572E-3</v>
      </c>
      <c r="AI109" s="19">
        <v>0.39324999999999999</v>
      </c>
      <c r="AJ109" s="19">
        <v>0</v>
      </c>
      <c r="AK109" s="19">
        <v>28</v>
      </c>
      <c r="AL109" s="19">
        <v>28</v>
      </c>
      <c r="AM109" s="19">
        <v>12</v>
      </c>
      <c r="AN109" s="19">
        <v>12</v>
      </c>
      <c r="AO109" s="19">
        <v>0</v>
      </c>
      <c r="AP109" s="19">
        <v>0</v>
      </c>
      <c r="AQ109" s="19">
        <v>0</v>
      </c>
      <c r="AR109" s="19">
        <v>0</v>
      </c>
      <c r="AS109" s="19" t="s">
        <v>192</v>
      </c>
      <c r="AT109" s="19">
        <v>1</v>
      </c>
      <c r="AU109" s="19">
        <v>0</v>
      </c>
      <c r="AV109" s="19">
        <v>0</v>
      </c>
      <c r="AW109" s="19">
        <v>1</v>
      </c>
      <c r="AX109" s="19">
        <v>1</v>
      </c>
      <c r="AY109" s="19">
        <v>0.1</v>
      </c>
      <c r="AZ109" s="19">
        <v>0.1</v>
      </c>
      <c r="BA109" s="19">
        <v>0.1</v>
      </c>
      <c r="BB109" s="19">
        <v>0.1</v>
      </c>
      <c r="BC109" s="19">
        <v>0</v>
      </c>
      <c r="BD109" s="19">
        <v>1</v>
      </c>
      <c r="BE109" s="19">
        <v>45</v>
      </c>
      <c r="BF109" s="19">
        <v>1</v>
      </c>
      <c r="BG109" s="19">
        <v>5</v>
      </c>
      <c r="BH109" s="19" t="s">
        <v>89</v>
      </c>
      <c r="BI109" s="19">
        <v>5</v>
      </c>
      <c r="BJ109" s="19">
        <v>2</v>
      </c>
      <c r="BK109" s="19">
        <v>0.05</v>
      </c>
      <c r="BL109" s="19">
        <v>4</v>
      </c>
      <c r="BM109" s="19">
        <v>6</v>
      </c>
      <c r="BN109" s="19">
        <v>0.5</v>
      </c>
      <c r="BO109" s="19">
        <v>10</v>
      </c>
      <c r="BP109" s="19">
        <v>1</v>
      </c>
      <c r="BQ109" s="19">
        <v>1</v>
      </c>
      <c r="BR109" s="19">
        <v>1</v>
      </c>
      <c r="BS109" s="19">
        <v>1</v>
      </c>
      <c r="BT109" s="19">
        <v>0</v>
      </c>
      <c r="BU109" s="19">
        <v>0</v>
      </c>
      <c r="BV109" s="19">
        <v>0</v>
      </c>
      <c r="BW109" s="19">
        <v>0</v>
      </c>
      <c r="BX109" s="19">
        <v>1</v>
      </c>
      <c r="BY109" s="19">
        <v>1</v>
      </c>
      <c r="BZ109" s="19">
        <v>1</v>
      </c>
      <c r="CA109" s="19">
        <v>1</v>
      </c>
    </row>
    <row r="110" spans="1:79" x14ac:dyDescent="0.3">
      <c r="A110" s="26">
        <v>108</v>
      </c>
      <c r="B110" s="19">
        <v>80</v>
      </c>
      <c r="C110" s="19">
        <v>7.2999954223632813E-2</v>
      </c>
      <c r="D110" s="19">
        <v>1.216665903727214E-3</v>
      </c>
      <c r="E110" s="19">
        <v>4</v>
      </c>
      <c r="F110" s="19">
        <v>6.5205130046454068E-3</v>
      </c>
      <c r="G110" s="19">
        <v>4.997264876910117E-3</v>
      </c>
      <c r="H110" s="19">
        <v>5.0743466713090227E-2</v>
      </c>
      <c r="I110" s="19">
        <v>2.4097093639586519E-2</v>
      </c>
      <c r="J110" s="19">
        <v>4.997264876910117E-3</v>
      </c>
      <c r="K110" s="19">
        <f t="shared" si="1"/>
        <v>4.997264876910117E-3</v>
      </c>
      <c r="L110" s="19">
        <v>4.997264876910117E-3</v>
      </c>
      <c r="N110" s="19">
        <v>3.6082248300317583E-17</v>
      </c>
      <c r="O110" s="19">
        <v>-1.179611963664228E-17</v>
      </c>
      <c r="P110" s="19">
        <v>-4.4408920985006262E-16</v>
      </c>
      <c r="Q110" s="19">
        <v>0</v>
      </c>
      <c r="R110" s="19">
        <v>0.16500000000000001</v>
      </c>
      <c r="S110" s="19">
        <v>8.4999999999999978E-2</v>
      </c>
      <c r="T110" s="19">
        <v>-4.4999999999999998E-2</v>
      </c>
      <c r="U110" s="19">
        <v>0</v>
      </c>
      <c r="V110" s="19">
        <v>2.062500000000014E-3</v>
      </c>
      <c r="W110" s="19">
        <v>-6.5625000000000249E-3</v>
      </c>
      <c r="X110" s="19">
        <v>-1.012499999999983E-2</v>
      </c>
      <c r="Y110" s="19">
        <v>2.2204460492503129E-17</v>
      </c>
      <c r="Z110" s="19">
        <v>3.3306690738754701E-17</v>
      </c>
      <c r="AA110" s="19">
        <v>0.4</v>
      </c>
      <c r="AB110" s="19">
        <v>0</v>
      </c>
      <c r="AC110" s="19">
        <v>0.16500000000000001</v>
      </c>
      <c r="AD110" s="19">
        <v>8.4999999999999978E-2</v>
      </c>
      <c r="AE110" s="19">
        <v>-4.4999999999999998E-2</v>
      </c>
      <c r="AF110" s="19">
        <v>0</v>
      </c>
      <c r="AG110" s="19">
        <v>-8.4374999999999936E-3</v>
      </c>
      <c r="AH110" s="19">
        <v>8.4375000000000422E-3</v>
      </c>
      <c r="AI110" s="19">
        <v>0.39324999999999999</v>
      </c>
      <c r="AJ110" s="19">
        <v>0</v>
      </c>
      <c r="AK110" s="19">
        <v>28</v>
      </c>
      <c r="AL110" s="19">
        <v>28</v>
      </c>
      <c r="AM110" s="19">
        <v>12</v>
      </c>
      <c r="AN110" s="19">
        <v>12</v>
      </c>
      <c r="AO110" s="19">
        <v>0</v>
      </c>
      <c r="AP110" s="19">
        <v>0</v>
      </c>
      <c r="AQ110" s="19">
        <v>0</v>
      </c>
      <c r="AR110" s="19">
        <v>0</v>
      </c>
      <c r="AS110" s="19" t="s">
        <v>193</v>
      </c>
      <c r="AT110" s="19">
        <v>1</v>
      </c>
      <c r="AU110" s="19">
        <v>0</v>
      </c>
      <c r="AV110" s="19">
        <v>0</v>
      </c>
      <c r="AW110" s="19">
        <v>1</v>
      </c>
      <c r="AX110" s="19">
        <v>1</v>
      </c>
      <c r="AY110" s="19">
        <v>0.1</v>
      </c>
      <c r="AZ110" s="19">
        <v>0.1</v>
      </c>
      <c r="BA110" s="19">
        <v>0.1</v>
      </c>
      <c r="BB110" s="19">
        <v>0.1</v>
      </c>
      <c r="BC110" s="19">
        <v>0</v>
      </c>
      <c r="BD110" s="19">
        <v>1</v>
      </c>
      <c r="BE110" s="19">
        <v>45</v>
      </c>
      <c r="BF110" s="19">
        <v>1</v>
      </c>
      <c r="BG110" s="19">
        <v>5</v>
      </c>
      <c r="BH110" s="19" t="s">
        <v>89</v>
      </c>
      <c r="BI110" s="19">
        <v>5</v>
      </c>
      <c r="BJ110" s="19">
        <v>2</v>
      </c>
      <c r="BK110" s="19">
        <v>0.05</v>
      </c>
      <c r="BL110" s="19">
        <v>4</v>
      </c>
      <c r="BM110" s="19">
        <v>6</v>
      </c>
      <c r="BN110" s="19">
        <v>0.5</v>
      </c>
      <c r="BO110" s="19">
        <v>10</v>
      </c>
      <c r="BP110" s="19">
        <v>1</v>
      </c>
      <c r="BQ110" s="19">
        <v>1</v>
      </c>
      <c r="BR110" s="19">
        <v>1</v>
      </c>
      <c r="BS110" s="19">
        <v>1</v>
      </c>
      <c r="BT110" s="19">
        <v>0</v>
      </c>
      <c r="BU110" s="19">
        <v>0</v>
      </c>
      <c r="BV110" s="19">
        <v>0</v>
      </c>
      <c r="BW110" s="19">
        <v>0</v>
      </c>
      <c r="BX110" s="19">
        <v>1</v>
      </c>
      <c r="BY110" s="19">
        <v>1</v>
      </c>
      <c r="BZ110" s="19">
        <v>1</v>
      </c>
      <c r="CA110" s="19">
        <v>1</v>
      </c>
    </row>
    <row r="111" spans="1:79" x14ac:dyDescent="0.3">
      <c r="A111" s="26">
        <v>109</v>
      </c>
      <c r="B111" s="19">
        <v>80</v>
      </c>
      <c r="C111" s="19">
        <v>7.2000026702880859E-2</v>
      </c>
      <c r="D111" s="19">
        <v>1.200000445048014E-3</v>
      </c>
      <c r="E111" s="19">
        <v>4</v>
      </c>
      <c r="F111" s="19">
        <v>6.5205130046454033E-3</v>
      </c>
      <c r="G111" s="19">
        <v>4.9972648769101109E-3</v>
      </c>
      <c r="H111" s="19">
        <v>5.0743466713090227E-2</v>
      </c>
      <c r="I111" s="19">
        <v>2.4097093639586519E-2</v>
      </c>
      <c r="J111" s="19">
        <v>4.9972648769101109E-3</v>
      </c>
      <c r="K111" s="19">
        <f t="shared" si="1"/>
        <v>4.9972648769101109E-3</v>
      </c>
      <c r="L111" s="19">
        <v>4.9972648769101109E-3</v>
      </c>
      <c r="N111" s="19">
        <v>-2.7755575615628861E-18</v>
      </c>
      <c r="O111" s="19">
        <v>1.77550647138533E-17</v>
      </c>
      <c r="P111" s="19">
        <v>-4.4408920985006262E-16</v>
      </c>
      <c r="Q111" s="19">
        <v>0</v>
      </c>
      <c r="R111" s="19">
        <v>-0.16500000000000001</v>
      </c>
      <c r="S111" s="19">
        <v>8.5000000000000006E-2</v>
      </c>
      <c r="T111" s="19">
        <v>-4.4999999999999998E-2</v>
      </c>
      <c r="U111" s="19">
        <v>0</v>
      </c>
      <c r="V111" s="19">
        <v>-2.062500000000007E-3</v>
      </c>
      <c r="W111" s="19">
        <v>-6.5625000000000006E-3</v>
      </c>
      <c r="X111" s="19">
        <v>-1.012499999999983E-2</v>
      </c>
      <c r="Y111" s="19">
        <v>1.1102230246251571E-17</v>
      </c>
      <c r="Z111" s="19">
        <v>5.5511151231257827E-17</v>
      </c>
      <c r="AA111" s="19">
        <v>0.4</v>
      </c>
      <c r="AB111" s="19">
        <v>0</v>
      </c>
      <c r="AC111" s="19">
        <v>-0.16500000000000001</v>
      </c>
      <c r="AD111" s="19">
        <v>8.5000000000000006E-2</v>
      </c>
      <c r="AE111" s="19">
        <v>-4.4999999999999998E-2</v>
      </c>
      <c r="AF111" s="19">
        <v>0</v>
      </c>
      <c r="AG111" s="19">
        <v>8.4375000000000075E-3</v>
      </c>
      <c r="AH111" s="19">
        <v>8.4375000000000352E-3</v>
      </c>
      <c r="AI111" s="19">
        <v>0.39324999999999999</v>
      </c>
      <c r="AJ111" s="19">
        <v>0</v>
      </c>
      <c r="AK111" s="19">
        <v>28</v>
      </c>
      <c r="AL111" s="19">
        <v>28</v>
      </c>
      <c r="AM111" s="19">
        <v>12</v>
      </c>
      <c r="AN111" s="19">
        <v>12</v>
      </c>
      <c r="AO111" s="19">
        <v>0</v>
      </c>
      <c r="AP111" s="19">
        <v>0</v>
      </c>
      <c r="AQ111" s="19">
        <v>0</v>
      </c>
      <c r="AR111" s="19">
        <v>0</v>
      </c>
      <c r="AS111" s="19" t="s">
        <v>194</v>
      </c>
      <c r="AT111" s="19">
        <v>1</v>
      </c>
      <c r="AU111" s="19">
        <v>0</v>
      </c>
      <c r="AV111" s="19">
        <v>0</v>
      </c>
      <c r="AW111" s="19">
        <v>1</v>
      </c>
      <c r="AX111" s="19">
        <v>1</v>
      </c>
      <c r="AY111" s="19">
        <v>0.1</v>
      </c>
      <c r="AZ111" s="19">
        <v>0.1</v>
      </c>
      <c r="BA111" s="19">
        <v>0.1</v>
      </c>
      <c r="BB111" s="19">
        <v>0.1</v>
      </c>
      <c r="BC111" s="19">
        <v>0</v>
      </c>
      <c r="BD111" s="19">
        <v>1</v>
      </c>
      <c r="BE111" s="19">
        <v>45</v>
      </c>
      <c r="BF111" s="19">
        <v>1</v>
      </c>
      <c r="BG111" s="19">
        <v>5</v>
      </c>
      <c r="BH111" s="19" t="s">
        <v>89</v>
      </c>
      <c r="BI111" s="19">
        <v>5</v>
      </c>
      <c r="BJ111" s="19">
        <v>2</v>
      </c>
      <c r="BK111" s="19">
        <v>0.05</v>
      </c>
      <c r="BL111" s="19">
        <v>4</v>
      </c>
      <c r="BM111" s="19">
        <v>6</v>
      </c>
      <c r="BN111" s="19">
        <v>0.5</v>
      </c>
      <c r="BO111" s="19">
        <v>10</v>
      </c>
      <c r="BP111" s="19">
        <v>1</v>
      </c>
      <c r="BQ111" s="19">
        <v>1</v>
      </c>
      <c r="BR111" s="19">
        <v>1</v>
      </c>
      <c r="BS111" s="19">
        <v>1</v>
      </c>
      <c r="BT111" s="19">
        <v>0</v>
      </c>
      <c r="BU111" s="19">
        <v>0</v>
      </c>
      <c r="BV111" s="19">
        <v>0</v>
      </c>
      <c r="BW111" s="19">
        <v>0</v>
      </c>
      <c r="BX111" s="19">
        <v>1</v>
      </c>
      <c r="BY111" s="19">
        <v>1</v>
      </c>
      <c r="BZ111" s="19">
        <v>1</v>
      </c>
      <c r="CA111" s="19">
        <v>1</v>
      </c>
    </row>
    <row r="112" spans="1:79" x14ac:dyDescent="0.3">
      <c r="A112" s="26">
        <v>110</v>
      </c>
      <c r="B112" s="19">
        <v>80</v>
      </c>
      <c r="C112" s="19">
        <v>4.0999889373779297E-2</v>
      </c>
      <c r="D112" s="19">
        <v>6.8333148956298826E-4</v>
      </c>
      <c r="E112" s="19">
        <v>2</v>
      </c>
      <c r="F112" s="19">
        <v>6.5205130046454103E-3</v>
      </c>
      <c r="G112" s="19">
        <v>4.7244359024495357E-2</v>
      </c>
      <c r="H112" s="19">
        <v>4.7244359024495357E-2</v>
      </c>
      <c r="I112" s="19">
        <v>4.7244359024495357E-2</v>
      </c>
      <c r="K112" s="19">
        <f t="shared" si="1"/>
        <v>4.7244359024495357E-2</v>
      </c>
      <c r="N112" s="19">
        <v>2.8126671853426437E-17</v>
      </c>
      <c r="O112" s="19">
        <v>-5.0000000000000017E-2</v>
      </c>
      <c r="P112" s="19">
        <v>-9.9999999999999978E-2</v>
      </c>
      <c r="Q112" s="19">
        <v>0</v>
      </c>
      <c r="R112" s="19">
        <v>3.0000000000000009E-2</v>
      </c>
      <c r="S112" s="19">
        <v>2.9999999999999988E-2</v>
      </c>
      <c r="T112" s="19">
        <v>-0.01</v>
      </c>
      <c r="U112" s="19">
        <v>0</v>
      </c>
      <c r="V112" s="19">
        <v>2.2500000000000042E-3</v>
      </c>
      <c r="W112" s="19">
        <v>2.9781250000000009E-2</v>
      </c>
      <c r="X112" s="19">
        <v>-4.3750000000031258E-4</v>
      </c>
      <c r="Y112" s="19">
        <v>4.8943353565148122E-17</v>
      </c>
      <c r="Z112" s="19">
        <v>-0.2</v>
      </c>
      <c r="AA112" s="19">
        <v>-0.60000000000000009</v>
      </c>
      <c r="AB112" s="19">
        <v>0</v>
      </c>
      <c r="AC112" s="19">
        <v>3.0000000000000009E-2</v>
      </c>
      <c r="AD112" s="19">
        <v>2.9999999999999988E-2</v>
      </c>
      <c r="AE112" s="19">
        <v>-0.01</v>
      </c>
      <c r="AF112" s="19">
        <v>0</v>
      </c>
      <c r="AG112" s="19">
        <v>-1.12499999999996E-3</v>
      </c>
      <c r="AH112" s="19">
        <v>-0.18912499999999999</v>
      </c>
      <c r="AI112" s="19">
        <v>-0.59925000000000006</v>
      </c>
      <c r="AJ112" s="19">
        <v>0</v>
      </c>
      <c r="AK112" s="19">
        <v>8</v>
      </c>
      <c r="AL112" s="19">
        <v>8</v>
      </c>
      <c r="AM112" s="19">
        <v>24</v>
      </c>
      <c r="AN112" s="19">
        <v>40</v>
      </c>
      <c r="AO112" s="19">
        <v>2</v>
      </c>
      <c r="AP112" s="19">
        <v>2</v>
      </c>
      <c r="AQ112" s="19">
        <v>0</v>
      </c>
      <c r="AR112" s="19">
        <v>-4</v>
      </c>
      <c r="AS112" s="19" t="s">
        <v>195</v>
      </c>
      <c r="AT112" s="19">
        <v>1</v>
      </c>
      <c r="AU112" s="19">
        <v>0</v>
      </c>
      <c r="AV112" s="19">
        <v>0</v>
      </c>
      <c r="AW112" s="19">
        <v>1</v>
      </c>
      <c r="AX112" s="19">
        <v>1</v>
      </c>
      <c r="AY112" s="19">
        <v>0.1</v>
      </c>
      <c r="AZ112" s="19">
        <v>0.1</v>
      </c>
      <c r="BA112" s="19">
        <v>0.1</v>
      </c>
      <c r="BB112" s="19">
        <v>0.1</v>
      </c>
      <c r="BC112" s="19">
        <v>0</v>
      </c>
      <c r="BD112" s="19">
        <v>1</v>
      </c>
      <c r="BE112" s="19">
        <v>45</v>
      </c>
      <c r="BF112" s="19">
        <v>1</v>
      </c>
      <c r="BG112" s="19">
        <v>5</v>
      </c>
      <c r="BH112" s="19" t="s">
        <v>89</v>
      </c>
      <c r="BI112" s="19">
        <v>5</v>
      </c>
      <c r="BJ112" s="19">
        <v>2</v>
      </c>
      <c r="BK112" s="19">
        <v>0.05</v>
      </c>
      <c r="BL112" s="19">
        <v>4</v>
      </c>
      <c r="BM112" s="19">
        <v>6</v>
      </c>
      <c r="BN112" s="19">
        <v>0.5</v>
      </c>
      <c r="BO112" s="19">
        <v>10</v>
      </c>
      <c r="BP112" s="19">
        <v>1</v>
      </c>
      <c r="BQ112" s="19">
        <v>1</v>
      </c>
      <c r="BR112" s="19">
        <v>1</v>
      </c>
      <c r="BS112" s="19">
        <v>1</v>
      </c>
      <c r="BT112" s="19">
        <v>0</v>
      </c>
      <c r="BU112" s="19">
        <v>0</v>
      </c>
      <c r="BV112" s="19">
        <v>0</v>
      </c>
      <c r="BW112" s="19">
        <v>0</v>
      </c>
      <c r="BX112" s="19">
        <v>1</v>
      </c>
      <c r="BY112" s="19">
        <v>1</v>
      </c>
      <c r="BZ112" s="19">
        <v>1</v>
      </c>
      <c r="CA112" s="19">
        <v>1</v>
      </c>
    </row>
    <row r="113" spans="1:79" x14ac:dyDescent="0.3">
      <c r="A113" s="26">
        <v>111</v>
      </c>
      <c r="B113" s="19">
        <v>80</v>
      </c>
      <c r="C113" s="19">
        <v>3.9999961853027337E-2</v>
      </c>
      <c r="D113" s="19">
        <v>6.6666603088378902E-4</v>
      </c>
      <c r="E113" s="19">
        <v>2</v>
      </c>
      <c r="F113" s="19">
        <v>7.864669563544929E-3</v>
      </c>
      <c r="G113" s="19">
        <v>4.7244359024495357E-2</v>
      </c>
      <c r="H113" s="19">
        <v>4.7244359024495357E-2</v>
      </c>
      <c r="I113" s="19">
        <v>4.7244359024495357E-2</v>
      </c>
      <c r="K113" s="19">
        <f t="shared" si="1"/>
        <v>4.7244359024495357E-2</v>
      </c>
      <c r="N113" s="19">
        <v>2.8126671853426437E-17</v>
      </c>
      <c r="O113" s="19">
        <v>5.0000000000000017E-2</v>
      </c>
      <c r="P113" s="19">
        <v>-9.9999999999999978E-2</v>
      </c>
      <c r="Q113" s="19">
        <v>0</v>
      </c>
      <c r="R113" s="19">
        <v>3.0000000000000009E-2</v>
      </c>
      <c r="S113" s="19">
        <v>-3.0000000000000009E-2</v>
      </c>
      <c r="T113" s="19">
        <v>-0.01</v>
      </c>
      <c r="U113" s="19">
        <v>0</v>
      </c>
      <c r="V113" s="19">
        <v>2.2500000000000042E-3</v>
      </c>
      <c r="W113" s="19">
        <v>-2.9781250000000009E-2</v>
      </c>
      <c r="X113" s="19">
        <v>-4.3750000000031258E-4</v>
      </c>
      <c r="Y113" s="19">
        <v>4.8943353565148122E-17</v>
      </c>
      <c r="Z113" s="19">
        <v>0.2</v>
      </c>
      <c r="AA113" s="19">
        <v>-0.60000000000000009</v>
      </c>
      <c r="AB113" s="19">
        <v>0</v>
      </c>
      <c r="AC113" s="19">
        <v>3.0000000000000009E-2</v>
      </c>
      <c r="AD113" s="19">
        <v>-3.0000000000000009E-2</v>
      </c>
      <c r="AE113" s="19">
        <v>-0.01</v>
      </c>
      <c r="AF113" s="19">
        <v>0</v>
      </c>
      <c r="AG113" s="19">
        <v>-1.12499999999996E-3</v>
      </c>
      <c r="AH113" s="19">
        <v>0.18912499999999999</v>
      </c>
      <c r="AI113" s="19">
        <v>-0.59925000000000006</v>
      </c>
      <c r="AJ113" s="19">
        <v>0</v>
      </c>
      <c r="AK113" s="19">
        <v>8</v>
      </c>
      <c r="AL113" s="19">
        <v>8</v>
      </c>
      <c r="AM113" s="19">
        <v>40</v>
      </c>
      <c r="AN113" s="19">
        <v>24</v>
      </c>
      <c r="AO113" s="19">
        <v>2</v>
      </c>
      <c r="AP113" s="19">
        <v>2</v>
      </c>
      <c r="AQ113" s="19">
        <v>-4</v>
      </c>
      <c r="AR113" s="19">
        <v>0</v>
      </c>
      <c r="AS113" s="19" t="s">
        <v>196</v>
      </c>
      <c r="AT113" s="19">
        <v>1</v>
      </c>
      <c r="AU113" s="19">
        <v>0</v>
      </c>
      <c r="AV113" s="19">
        <v>0</v>
      </c>
      <c r="AW113" s="19">
        <v>1</v>
      </c>
      <c r="AX113" s="19">
        <v>1</v>
      </c>
      <c r="AY113" s="19">
        <v>0.1</v>
      </c>
      <c r="AZ113" s="19">
        <v>0.1</v>
      </c>
      <c r="BA113" s="19">
        <v>0.1</v>
      </c>
      <c r="BB113" s="19">
        <v>0.1</v>
      </c>
      <c r="BC113" s="19">
        <v>0</v>
      </c>
      <c r="BD113" s="19">
        <v>1</v>
      </c>
      <c r="BE113" s="19">
        <v>45</v>
      </c>
      <c r="BF113" s="19">
        <v>1</v>
      </c>
      <c r="BG113" s="19">
        <v>5</v>
      </c>
      <c r="BH113" s="19" t="s">
        <v>89</v>
      </c>
      <c r="BI113" s="19">
        <v>5</v>
      </c>
      <c r="BJ113" s="19">
        <v>2</v>
      </c>
      <c r="BK113" s="19">
        <v>0.05</v>
      </c>
      <c r="BL113" s="19">
        <v>4</v>
      </c>
      <c r="BM113" s="19">
        <v>6</v>
      </c>
      <c r="BN113" s="19">
        <v>0.5</v>
      </c>
      <c r="BO113" s="19">
        <v>10</v>
      </c>
      <c r="BP113" s="19">
        <v>1</v>
      </c>
      <c r="BQ113" s="19">
        <v>1</v>
      </c>
      <c r="BR113" s="19">
        <v>1</v>
      </c>
      <c r="BS113" s="19">
        <v>1</v>
      </c>
      <c r="BT113" s="19">
        <v>0</v>
      </c>
      <c r="BU113" s="19">
        <v>0</v>
      </c>
      <c r="BV113" s="19">
        <v>0</v>
      </c>
      <c r="BW113" s="19">
        <v>0</v>
      </c>
      <c r="BX113" s="19">
        <v>1</v>
      </c>
      <c r="BY113" s="19">
        <v>1</v>
      </c>
      <c r="BZ113" s="19">
        <v>1</v>
      </c>
      <c r="CA113" s="19">
        <v>1</v>
      </c>
    </row>
    <row r="114" spans="1:79" x14ac:dyDescent="0.3">
      <c r="A114" s="26">
        <v>112</v>
      </c>
      <c r="B114" s="19">
        <v>80</v>
      </c>
      <c r="C114" s="19">
        <v>3.9000034332275391E-2</v>
      </c>
      <c r="D114" s="19">
        <v>6.5000057220458989E-4</v>
      </c>
      <c r="E114" s="19">
        <v>2</v>
      </c>
      <c r="F114" s="19">
        <v>7.864669563544929E-3</v>
      </c>
      <c r="G114" s="19">
        <v>4.7244359024495357E-2</v>
      </c>
      <c r="H114" s="19">
        <v>4.7244359024495357E-2</v>
      </c>
      <c r="I114" s="19">
        <v>4.7244359024495357E-2</v>
      </c>
      <c r="K114" s="19">
        <f t="shared" si="1"/>
        <v>4.7244359024495357E-2</v>
      </c>
      <c r="N114" s="19">
        <v>3.0902229414989319E-17</v>
      </c>
      <c r="O114" s="19">
        <v>5.0000000000000017E-2</v>
      </c>
      <c r="P114" s="19">
        <v>-9.9999999999999978E-2</v>
      </c>
      <c r="Q114" s="19">
        <v>0</v>
      </c>
      <c r="R114" s="19">
        <v>-0.03</v>
      </c>
      <c r="S114" s="19">
        <v>-0.03</v>
      </c>
      <c r="T114" s="19">
        <v>-0.01</v>
      </c>
      <c r="U114" s="19">
        <v>0</v>
      </c>
      <c r="V114" s="19">
        <v>-2.2499999999999912E-3</v>
      </c>
      <c r="W114" s="19">
        <v>-2.9781250000000009E-2</v>
      </c>
      <c r="X114" s="19">
        <v>-4.3750000000031258E-4</v>
      </c>
      <c r="Y114" s="19">
        <v>5.171891112671101E-17</v>
      </c>
      <c r="Z114" s="19">
        <v>0.2</v>
      </c>
      <c r="AA114" s="19">
        <v>-0.60000000000000009</v>
      </c>
      <c r="AB114" s="19">
        <v>0</v>
      </c>
      <c r="AC114" s="19">
        <v>-0.03</v>
      </c>
      <c r="AD114" s="19">
        <v>-0.03</v>
      </c>
      <c r="AE114" s="19">
        <v>-0.01</v>
      </c>
      <c r="AF114" s="19">
        <v>0</v>
      </c>
      <c r="AG114" s="19">
        <v>1.12500000000004E-3</v>
      </c>
      <c r="AH114" s="19">
        <v>0.18912499999999999</v>
      </c>
      <c r="AI114" s="19">
        <v>-0.59925000000000006</v>
      </c>
      <c r="AJ114" s="19">
        <v>0</v>
      </c>
      <c r="AK114" s="19">
        <v>8</v>
      </c>
      <c r="AL114" s="19">
        <v>8</v>
      </c>
      <c r="AM114" s="19">
        <v>40</v>
      </c>
      <c r="AN114" s="19">
        <v>24</v>
      </c>
      <c r="AO114" s="19">
        <v>2</v>
      </c>
      <c r="AP114" s="19">
        <v>2</v>
      </c>
      <c r="AQ114" s="19">
        <v>-4</v>
      </c>
      <c r="AR114" s="19">
        <v>0</v>
      </c>
      <c r="AS114" s="19" t="s">
        <v>197</v>
      </c>
      <c r="AT114" s="19">
        <v>1</v>
      </c>
      <c r="AU114" s="19">
        <v>0</v>
      </c>
      <c r="AV114" s="19">
        <v>0</v>
      </c>
      <c r="AW114" s="19">
        <v>1</v>
      </c>
      <c r="AX114" s="19">
        <v>1</v>
      </c>
      <c r="AY114" s="19">
        <v>0.1</v>
      </c>
      <c r="AZ114" s="19">
        <v>0.1</v>
      </c>
      <c r="BA114" s="19">
        <v>0.1</v>
      </c>
      <c r="BB114" s="19">
        <v>0.1</v>
      </c>
      <c r="BC114" s="19">
        <v>0</v>
      </c>
      <c r="BD114" s="19">
        <v>1</v>
      </c>
      <c r="BE114" s="19">
        <v>45</v>
      </c>
      <c r="BF114" s="19">
        <v>1</v>
      </c>
      <c r="BG114" s="19">
        <v>5</v>
      </c>
      <c r="BH114" s="19" t="s">
        <v>89</v>
      </c>
      <c r="BI114" s="19">
        <v>5</v>
      </c>
      <c r="BJ114" s="19">
        <v>2</v>
      </c>
      <c r="BK114" s="19">
        <v>0.05</v>
      </c>
      <c r="BL114" s="19">
        <v>4</v>
      </c>
      <c r="BM114" s="19">
        <v>6</v>
      </c>
      <c r="BN114" s="19">
        <v>0.5</v>
      </c>
      <c r="BO114" s="19">
        <v>10</v>
      </c>
      <c r="BP114" s="19">
        <v>1</v>
      </c>
      <c r="BQ114" s="19">
        <v>1</v>
      </c>
      <c r="BR114" s="19">
        <v>1</v>
      </c>
      <c r="BS114" s="19">
        <v>1</v>
      </c>
      <c r="BT114" s="19">
        <v>0</v>
      </c>
      <c r="BU114" s="19">
        <v>0</v>
      </c>
      <c r="BV114" s="19">
        <v>0</v>
      </c>
      <c r="BW114" s="19">
        <v>0</v>
      </c>
      <c r="BX114" s="19">
        <v>1</v>
      </c>
      <c r="BY114" s="19">
        <v>1</v>
      </c>
      <c r="BZ114" s="19">
        <v>1</v>
      </c>
      <c r="CA114" s="19">
        <v>1</v>
      </c>
    </row>
    <row r="115" spans="1:79" x14ac:dyDescent="0.3">
      <c r="A115" s="26">
        <v>113</v>
      </c>
      <c r="B115" s="19">
        <v>80</v>
      </c>
      <c r="C115" s="19">
        <v>0.12800002098083499</v>
      </c>
      <c r="D115" s="19">
        <v>2.1333336830139161E-3</v>
      </c>
      <c r="E115" s="19">
        <v>5</v>
      </c>
      <c r="F115" s="19">
        <v>7.8646695635449307E-3</v>
      </c>
      <c r="G115" s="19">
        <v>2.841774726073476E-2</v>
      </c>
      <c r="H115" s="19">
        <v>5.3558169676180108E-2</v>
      </c>
      <c r="I115" s="19">
        <v>3.0159876724922111E-2</v>
      </c>
      <c r="J115" s="19">
        <v>2.8560533985948169E-2</v>
      </c>
      <c r="K115" s="19">
        <f t="shared" si="1"/>
        <v>2.8560533985948169E-2</v>
      </c>
      <c r="L115" s="19">
        <v>2.841774726073476E-2</v>
      </c>
      <c r="M115" s="19">
        <v>2.841774726073476E-2</v>
      </c>
      <c r="N115" s="19">
        <v>1.110223024625157E-16</v>
      </c>
      <c r="O115" s="19">
        <v>2.0816681711721691E-17</v>
      </c>
      <c r="P115" s="19">
        <v>-2.7755575615628909E-16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-6.1874999999999958E-2</v>
      </c>
      <c r="W115" s="19">
        <v>9.3750000000006328E-4</v>
      </c>
      <c r="X115" s="19">
        <v>-3.1874999999999883E-2</v>
      </c>
      <c r="Y115" s="19">
        <v>-0.3</v>
      </c>
      <c r="Z115" s="19">
        <v>5.0000000000000072E-2</v>
      </c>
      <c r="AA115" s="19">
        <v>0.3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-0.55837500000000007</v>
      </c>
      <c r="AH115" s="19">
        <v>0.1348437500000001</v>
      </c>
      <c r="AI115" s="19">
        <v>0.29193750000000002</v>
      </c>
      <c r="AJ115" s="19">
        <v>0</v>
      </c>
      <c r="AK115" s="19">
        <v>14</v>
      </c>
      <c r="AL115" s="19">
        <v>38</v>
      </c>
      <c r="AM115" s="19">
        <v>16</v>
      </c>
      <c r="AN115" s="19">
        <v>12</v>
      </c>
      <c r="AO115" s="19">
        <v>0</v>
      </c>
      <c r="AP115" s="19">
        <v>0</v>
      </c>
      <c r="AQ115" s="19">
        <v>0</v>
      </c>
      <c r="AR115" s="19">
        <v>0</v>
      </c>
      <c r="AS115" s="19" t="s">
        <v>198</v>
      </c>
      <c r="AT115" s="19">
        <v>1</v>
      </c>
      <c r="AU115" s="19">
        <v>0</v>
      </c>
      <c r="AV115" s="19">
        <v>0</v>
      </c>
      <c r="AW115" s="19">
        <v>1</v>
      </c>
      <c r="AX115" s="19">
        <v>1</v>
      </c>
      <c r="AY115" s="19">
        <v>0.1</v>
      </c>
      <c r="AZ115" s="19">
        <v>0.1</v>
      </c>
      <c r="BA115" s="19">
        <v>0.1</v>
      </c>
      <c r="BB115" s="19">
        <v>0.1</v>
      </c>
      <c r="BC115" s="19">
        <v>0</v>
      </c>
      <c r="BD115" s="19">
        <v>1</v>
      </c>
      <c r="BE115" s="19">
        <v>45</v>
      </c>
      <c r="BF115" s="19">
        <v>1</v>
      </c>
      <c r="BG115" s="19">
        <v>5</v>
      </c>
      <c r="BH115" s="19" t="s">
        <v>89</v>
      </c>
      <c r="BI115" s="19">
        <v>5</v>
      </c>
      <c r="BJ115" s="19">
        <v>2</v>
      </c>
      <c r="BK115" s="19">
        <v>0.05</v>
      </c>
      <c r="BL115" s="19">
        <v>4</v>
      </c>
      <c r="BM115" s="19">
        <v>6</v>
      </c>
      <c r="BN115" s="19">
        <v>0.5</v>
      </c>
      <c r="BO115" s="19">
        <v>10</v>
      </c>
      <c r="BP115" s="19">
        <v>1</v>
      </c>
      <c r="BQ115" s="19">
        <v>1</v>
      </c>
      <c r="BR115" s="19">
        <v>1</v>
      </c>
      <c r="BS115" s="19">
        <v>1</v>
      </c>
      <c r="BT115" s="19">
        <v>0</v>
      </c>
      <c r="BU115" s="19">
        <v>0</v>
      </c>
      <c r="BV115" s="19">
        <v>0</v>
      </c>
      <c r="BW115" s="19">
        <v>0</v>
      </c>
      <c r="BX115" s="19">
        <v>1</v>
      </c>
      <c r="BY115" s="19">
        <v>1</v>
      </c>
      <c r="BZ115" s="19">
        <v>1</v>
      </c>
      <c r="CA115" s="19">
        <v>1</v>
      </c>
    </row>
    <row r="116" spans="1:79" x14ac:dyDescent="0.3">
      <c r="A116" s="26">
        <v>114</v>
      </c>
      <c r="B116" s="19">
        <v>80</v>
      </c>
      <c r="C116" s="19">
        <v>0.12700009346008301</v>
      </c>
      <c r="D116" s="19">
        <v>2.116668224334717E-3</v>
      </c>
      <c r="E116" s="19">
        <v>5</v>
      </c>
      <c r="F116" s="19">
        <v>0.14352478961620191</v>
      </c>
      <c r="G116" s="19">
        <v>2.841774726073476E-2</v>
      </c>
      <c r="H116" s="19">
        <v>5.3558169676180108E-2</v>
      </c>
      <c r="I116" s="19">
        <v>3.0159876724922121E-2</v>
      </c>
      <c r="J116" s="19">
        <v>2.8560533985948169E-2</v>
      </c>
      <c r="K116" s="19">
        <f t="shared" si="1"/>
        <v>2.8560533985948169E-2</v>
      </c>
      <c r="L116" s="19">
        <v>2.841774726073476E-2</v>
      </c>
      <c r="M116" s="19">
        <v>2.841774726073476E-2</v>
      </c>
      <c r="N116" s="19">
        <v>1.110223024625157E-16</v>
      </c>
      <c r="O116" s="19">
        <v>6.9388939039072284E-18</v>
      </c>
      <c r="P116" s="19">
        <v>-2.7755575615628909E-16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-6.1874999999999958E-2</v>
      </c>
      <c r="W116" s="19">
        <v>-9.3750000000009104E-4</v>
      </c>
      <c r="X116" s="19">
        <v>-3.1874999999999883E-2</v>
      </c>
      <c r="Y116" s="19">
        <v>-0.3</v>
      </c>
      <c r="Z116" s="19">
        <v>-4.9999999999999947E-2</v>
      </c>
      <c r="AA116" s="19">
        <v>0.3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-0.55837500000000007</v>
      </c>
      <c r="AH116" s="19">
        <v>-0.13484375000000001</v>
      </c>
      <c r="AI116" s="19">
        <v>0.29193750000000002</v>
      </c>
      <c r="AJ116" s="19">
        <v>0</v>
      </c>
      <c r="AK116" s="19">
        <v>14</v>
      </c>
      <c r="AL116" s="19">
        <v>38</v>
      </c>
      <c r="AM116" s="19">
        <v>12</v>
      </c>
      <c r="AN116" s="19">
        <v>16</v>
      </c>
      <c r="AO116" s="19">
        <v>0</v>
      </c>
      <c r="AP116" s="19">
        <v>0</v>
      </c>
      <c r="AQ116" s="19">
        <v>0</v>
      </c>
      <c r="AR116" s="19">
        <v>0</v>
      </c>
      <c r="AS116" s="19" t="s">
        <v>199</v>
      </c>
      <c r="AT116" s="19">
        <v>1</v>
      </c>
      <c r="AU116" s="19">
        <v>0</v>
      </c>
      <c r="AV116" s="19">
        <v>0</v>
      </c>
      <c r="AW116" s="19">
        <v>1</v>
      </c>
      <c r="AX116" s="19">
        <v>1</v>
      </c>
      <c r="AY116" s="19">
        <v>0.1</v>
      </c>
      <c r="AZ116" s="19">
        <v>0.1</v>
      </c>
      <c r="BA116" s="19">
        <v>0.1</v>
      </c>
      <c r="BB116" s="19">
        <v>0.1</v>
      </c>
      <c r="BC116" s="19">
        <v>0</v>
      </c>
      <c r="BD116" s="19">
        <v>1</v>
      </c>
      <c r="BE116" s="19">
        <v>45</v>
      </c>
      <c r="BF116" s="19">
        <v>1</v>
      </c>
      <c r="BG116" s="19">
        <v>5</v>
      </c>
      <c r="BH116" s="19" t="s">
        <v>89</v>
      </c>
      <c r="BI116" s="19">
        <v>5</v>
      </c>
      <c r="BJ116" s="19">
        <v>2</v>
      </c>
      <c r="BK116" s="19">
        <v>0.05</v>
      </c>
      <c r="BL116" s="19">
        <v>4</v>
      </c>
      <c r="BM116" s="19">
        <v>6</v>
      </c>
      <c r="BN116" s="19">
        <v>0.5</v>
      </c>
      <c r="BO116" s="19">
        <v>10</v>
      </c>
      <c r="BP116" s="19">
        <v>1</v>
      </c>
      <c r="BQ116" s="19">
        <v>1</v>
      </c>
      <c r="BR116" s="19">
        <v>1</v>
      </c>
      <c r="BS116" s="19">
        <v>1</v>
      </c>
      <c r="BT116" s="19">
        <v>0</v>
      </c>
      <c r="BU116" s="19">
        <v>0</v>
      </c>
      <c r="BV116" s="19">
        <v>0</v>
      </c>
      <c r="BW116" s="19">
        <v>0</v>
      </c>
      <c r="BX116" s="19">
        <v>1</v>
      </c>
      <c r="BY116" s="19">
        <v>1</v>
      </c>
      <c r="BZ116" s="19">
        <v>1</v>
      </c>
      <c r="CA116" s="19">
        <v>1</v>
      </c>
    </row>
    <row r="117" spans="1:79" x14ac:dyDescent="0.3">
      <c r="A117" s="26">
        <v>115</v>
      </c>
      <c r="B117" s="19">
        <v>80</v>
      </c>
      <c r="C117" s="19">
        <v>0.12600016593933111</v>
      </c>
      <c r="D117" s="19">
        <v>2.100002765655517E-3</v>
      </c>
      <c r="E117" s="19">
        <v>5</v>
      </c>
      <c r="F117" s="19">
        <v>0.14352478961620191</v>
      </c>
      <c r="G117" s="19">
        <v>2.8417747260734798E-2</v>
      </c>
      <c r="H117" s="19">
        <v>5.3558169676180101E-2</v>
      </c>
      <c r="I117" s="19">
        <v>3.0159876724922111E-2</v>
      </c>
      <c r="J117" s="19">
        <v>2.8560533985948169E-2</v>
      </c>
      <c r="K117" s="19">
        <f t="shared" si="1"/>
        <v>2.8560533985948169E-2</v>
      </c>
      <c r="L117" s="19">
        <v>2.8417747260734798E-2</v>
      </c>
      <c r="M117" s="19">
        <v>2.8417747260734798E-2</v>
      </c>
      <c r="N117" s="19">
        <v>-2.7755575615628909E-16</v>
      </c>
      <c r="O117" s="19">
        <v>2.0816681711721691E-17</v>
      </c>
      <c r="P117" s="19">
        <v>-2.7755575615628909E-16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6.1875000000000069E-2</v>
      </c>
      <c r="W117" s="19">
        <v>-9.3750000000000777E-4</v>
      </c>
      <c r="X117" s="19">
        <v>-3.1874999999999883E-2</v>
      </c>
      <c r="Y117" s="19">
        <v>0.3</v>
      </c>
      <c r="Z117" s="19">
        <v>-4.9999999999999989E-2</v>
      </c>
      <c r="AA117" s="19">
        <v>0.3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0.55837500000000007</v>
      </c>
      <c r="AH117" s="19">
        <v>-0.13484375000000001</v>
      </c>
      <c r="AI117" s="19">
        <v>0.29193750000000002</v>
      </c>
      <c r="AJ117" s="19">
        <v>0</v>
      </c>
      <c r="AK117" s="19">
        <v>38</v>
      </c>
      <c r="AL117" s="19">
        <v>14</v>
      </c>
      <c r="AM117" s="19">
        <v>12</v>
      </c>
      <c r="AN117" s="19">
        <v>16</v>
      </c>
      <c r="AO117" s="19">
        <v>0</v>
      </c>
      <c r="AP117" s="19">
        <v>0</v>
      </c>
      <c r="AQ117" s="19">
        <v>0</v>
      </c>
      <c r="AR117" s="19">
        <v>0</v>
      </c>
      <c r="AS117" s="19" t="s">
        <v>200</v>
      </c>
      <c r="AT117" s="19">
        <v>1</v>
      </c>
      <c r="AU117" s="19">
        <v>0</v>
      </c>
      <c r="AV117" s="19">
        <v>0</v>
      </c>
      <c r="AW117" s="19">
        <v>1</v>
      </c>
      <c r="AX117" s="19">
        <v>1</v>
      </c>
      <c r="AY117" s="19">
        <v>0.1</v>
      </c>
      <c r="AZ117" s="19">
        <v>0.1</v>
      </c>
      <c r="BA117" s="19">
        <v>0.1</v>
      </c>
      <c r="BB117" s="19">
        <v>0.1</v>
      </c>
      <c r="BC117" s="19">
        <v>0</v>
      </c>
      <c r="BD117" s="19">
        <v>1</v>
      </c>
      <c r="BE117" s="19">
        <v>45</v>
      </c>
      <c r="BF117" s="19">
        <v>1</v>
      </c>
      <c r="BG117" s="19">
        <v>5</v>
      </c>
      <c r="BH117" s="19" t="s">
        <v>89</v>
      </c>
      <c r="BI117" s="19">
        <v>5</v>
      </c>
      <c r="BJ117" s="19">
        <v>2</v>
      </c>
      <c r="BK117" s="19">
        <v>0.05</v>
      </c>
      <c r="BL117" s="19">
        <v>4</v>
      </c>
      <c r="BM117" s="19">
        <v>6</v>
      </c>
      <c r="BN117" s="19">
        <v>0.5</v>
      </c>
      <c r="BO117" s="19">
        <v>10</v>
      </c>
      <c r="BP117" s="19">
        <v>1</v>
      </c>
      <c r="BQ117" s="19">
        <v>1</v>
      </c>
      <c r="BR117" s="19">
        <v>1</v>
      </c>
      <c r="BS117" s="19">
        <v>1</v>
      </c>
      <c r="BT117" s="19">
        <v>0</v>
      </c>
      <c r="BU117" s="19">
        <v>0</v>
      </c>
      <c r="BV117" s="19">
        <v>0</v>
      </c>
      <c r="BW117" s="19">
        <v>0</v>
      </c>
      <c r="BX117" s="19">
        <v>1</v>
      </c>
      <c r="BY117" s="19">
        <v>1</v>
      </c>
      <c r="BZ117" s="19">
        <v>1</v>
      </c>
      <c r="CA117" s="19">
        <v>1</v>
      </c>
    </row>
    <row r="118" spans="1:79" x14ac:dyDescent="0.3">
      <c r="A118" s="26">
        <v>116</v>
      </c>
      <c r="B118" s="19">
        <v>80</v>
      </c>
      <c r="C118" s="19">
        <v>0.1009998321533203</v>
      </c>
      <c r="D118" s="19">
        <v>1.683330535888672E-3</v>
      </c>
      <c r="E118" s="19">
        <v>3</v>
      </c>
      <c r="F118" s="19">
        <v>0.14352478961620191</v>
      </c>
      <c r="G118" s="19">
        <v>2.865878873705241E-2</v>
      </c>
      <c r="H118" s="19">
        <v>4.9550725666356273E-2</v>
      </c>
      <c r="I118" s="19">
        <v>2.865878873705241E-2</v>
      </c>
      <c r="J118" s="19">
        <v>2.865878873705241E-2</v>
      </c>
      <c r="K118" s="19">
        <f t="shared" si="1"/>
        <v>2.865878873705241E-2</v>
      </c>
      <c r="N118" s="19">
        <v>4.4408920985006262E-16</v>
      </c>
      <c r="O118" s="19">
        <v>6.9388939039072284E-17</v>
      </c>
      <c r="P118" s="19">
        <v>-1.110223024625157E-16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-6.6937500000000094E-2</v>
      </c>
      <c r="W118" s="19">
        <v>1.6875000000000001E-2</v>
      </c>
      <c r="X118" s="19">
        <v>-1.2750000000000041E-2</v>
      </c>
      <c r="Y118" s="19">
        <v>-0.45</v>
      </c>
      <c r="Z118" s="19">
        <v>5.0000000000000093E-2</v>
      </c>
      <c r="AA118" s="19">
        <v>0.3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-0.58050000000000002</v>
      </c>
      <c r="AH118" s="19">
        <v>0.15425000000000011</v>
      </c>
      <c r="AI118" s="19">
        <v>0.33074999999999999</v>
      </c>
      <c r="AJ118" s="19">
        <v>0</v>
      </c>
      <c r="AK118" s="19">
        <v>8</v>
      </c>
      <c r="AL118" s="19">
        <v>44</v>
      </c>
      <c r="AM118" s="19">
        <v>16</v>
      </c>
      <c r="AN118" s="19">
        <v>12</v>
      </c>
      <c r="AO118" s="19">
        <v>0</v>
      </c>
      <c r="AP118" s="19">
        <v>0</v>
      </c>
      <c r="AQ118" s="19">
        <v>0</v>
      </c>
      <c r="AR118" s="19">
        <v>0</v>
      </c>
      <c r="AS118" s="19" t="s">
        <v>201</v>
      </c>
      <c r="AT118" s="19">
        <v>1</v>
      </c>
      <c r="AU118" s="19">
        <v>0</v>
      </c>
      <c r="AV118" s="19">
        <v>0</v>
      </c>
      <c r="AW118" s="19">
        <v>1</v>
      </c>
      <c r="AX118" s="19">
        <v>1</v>
      </c>
      <c r="AY118" s="19">
        <v>0.1</v>
      </c>
      <c r="AZ118" s="19">
        <v>0.1</v>
      </c>
      <c r="BA118" s="19">
        <v>0.1</v>
      </c>
      <c r="BB118" s="19">
        <v>0.1</v>
      </c>
      <c r="BC118" s="19">
        <v>0</v>
      </c>
      <c r="BD118" s="19">
        <v>1</v>
      </c>
      <c r="BE118" s="19">
        <v>45</v>
      </c>
      <c r="BF118" s="19">
        <v>1</v>
      </c>
      <c r="BG118" s="19">
        <v>5</v>
      </c>
      <c r="BH118" s="19" t="s">
        <v>89</v>
      </c>
      <c r="BI118" s="19">
        <v>5</v>
      </c>
      <c r="BJ118" s="19">
        <v>2</v>
      </c>
      <c r="BK118" s="19">
        <v>0.05</v>
      </c>
      <c r="BL118" s="19">
        <v>4</v>
      </c>
      <c r="BM118" s="19">
        <v>6</v>
      </c>
      <c r="BN118" s="19">
        <v>0.5</v>
      </c>
      <c r="BO118" s="19">
        <v>10</v>
      </c>
      <c r="BP118" s="19">
        <v>1</v>
      </c>
      <c r="BQ118" s="19">
        <v>1</v>
      </c>
      <c r="BR118" s="19">
        <v>1</v>
      </c>
      <c r="BS118" s="19">
        <v>1</v>
      </c>
      <c r="BT118" s="19">
        <v>0</v>
      </c>
      <c r="BU118" s="19">
        <v>0</v>
      </c>
      <c r="BV118" s="19">
        <v>0</v>
      </c>
      <c r="BW118" s="19">
        <v>0</v>
      </c>
      <c r="BX118" s="19">
        <v>1</v>
      </c>
      <c r="BY118" s="19">
        <v>1</v>
      </c>
      <c r="BZ118" s="19">
        <v>1</v>
      </c>
      <c r="CA118" s="19">
        <v>1</v>
      </c>
    </row>
    <row r="119" spans="1:79" x14ac:dyDescent="0.3">
      <c r="A119" s="26">
        <v>117</v>
      </c>
      <c r="B119" s="19">
        <v>80</v>
      </c>
      <c r="C119" s="19">
        <v>0.10199999809265139</v>
      </c>
      <c r="D119" s="19">
        <v>1.6999999682108561E-3</v>
      </c>
      <c r="E119" s="19">
        <v>3</v>
      </c>
      <c r="F119" s="19">
        <v>5.2500000000000324E-3</v>
      </c>
      <c r="G119" s="19">
        <v>2.865878873705241E-2</v>
      </c>
      <c r="H119" s="19">
        <v>4.9550725666356252E-2</v>
      </c>
      <c r="I119" s="19">
        <v>2.865878873705241E-2</v>
      </c>
      <c r="J119" s="19">
        <v>2.865878873705241E-2</v>
      </c>
      <c r="K119" s="19">
        <f t="shared" si="1"/>
        <v>2.865878873705241E-2</v>
      </c>
      <c r="N119" s="19">
        <v>4.4408920985006262E-16</v>
      </c>
      <c r="O119" s="19">
        <v>9.0205620750793969E-17</v>
      </c>
      <c r="P119" s="19">
        <v>-1.110223024625157E-16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-6.6937500000000094E-2</v>
      </c>
      <c r="W119" s="19">
        <v>-1.6874999999999921E-2</v>
      </c>
      <c r="X119" s="19">
        <v>-1.2750000000000041E-2</v>
      </c>
      <c r="Y119" s="19">
        <v>-0.45</v>
      </c>
      <c r="Z119" s="19">
        <v>-4.9999999999999933E-2</v>
      </c>
      <c r="AA119" s="19">
        <v>0.3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-0.58050000000000002</v>
      </c>
      <c r="AH119" s="19">
        <v>-0.15424999999999989</v>
      </c>
      <c r="AI119" s="19">
        <v>0.33074999999999999</v>
      </c>
      <c r="AJ119" s="19">
        <v>0</v>
      </c>
      <c r="AK119" s="19">
        <v>8</v>
      </c>
      <c r="AL119" s="19">
        <v>44</v>
      </c>
      <c r="AM119" s="19">
        <v>12</v>
      </c>
      <c r="AN119" s="19">
        <v>16</v>
      </c>
      <c r="AO119" s="19">
        <v>0</v>
      </c>
      <c r="AP119" s="19">
        <v>0</v>
      </c>
      <c r="AQ119" s="19">
        <v>0</v>
      </c>
      <c r="AR119" s="19">
        <v>0</v>
      </c>
      <c r="AS119" s="19" t="s">
        <v>202</v>
      </c>
      <c r="AT119" s="19">
        <v>1</v>
      </c>
      <c r="AU119" s="19">
        <v>0</v>
      </c>
      <c r="AV119" s="19">
        <v>0</v>
      </c>
      <c r="AW119" s="19">
        <v>1</v>
      </c>
      <c r="AX119" s="19">
        <v>1</v>
      </c>
      <c r="AY119" s="19">
        <v>0.1</v>
      </c>
      <c r="AZ119" s="19">
        <v>0.1</v>
      </c>
      <c r="BA119" s="19">
        <v>0.1</v>
      </c>
      <c r="BB119" s="19">
        <v>0.1</v>
      </c>
      <c r="BC119" s="19">
        <v>0</v>
      </c>
      <c r="BD119" s="19">
        <v>1</v>
      </c>
      <c r="BE119" s="19">
        <v>45</v>
      </c>
      <c r="BF119" s="19">
        <v>1</v>
      </c>
      <c r="BG119" s="19">
        <v>5</v>
      </c>
      <c r="BH119" s="19" t="s">
        <v>89</v>
      </c>
      <c r="BI119" s="19">
        <v>5</v>
      </c>
      <c r="BJ119" s="19">
        <v>2</v>
      </c>
      <c r="BK119" s="19">
        <v>0.05</v>
      </c>
      <c r="BL119" s="19">
        <v>4</v>
      </c>
      <c r="BM119" s="19">
        <v>6</v>
      </c>
      <c r="BN119" s="19">
        <v>0.5</v>
      </c>
      <c r="BO119" s="19">
        <v>10</v>
      </c>
      <c r="BP119" s="19">
        <v>1</v>
      </c>
      <c r="BQ119" s="19">
        <v>1</v>
      </c>
      <c r="BR119" s="19">
        <v>1</v>
      </c>
      <c r="BS119" s="19">
        <v>1</v>
      </c>
      <c r="BT119" s="19">
        <v>0</v>
      </c>
      <c r="BU119" s="19">
        <v>0</v>
      </c>
      <c r="BV119" s="19">
        <v>0</v>
      </c>
      <c r="BW119" s="19">
        <v>0</v>
      </c>
      <c r="BX119" s="19">
        <v>1</v>
      </c>
      <c r="BY119" s="19">
        <v>1</v>
      </c>
      <c r="BZ119" s="19">
        <v>1</v>
      </c>
      <c r="CA119" s="19">
        <v>1</v>
      </c>
    </row>
    <row r="120" spans="1:79" x14ac:dyDescent="0.3">
      <c r="A120" s="26">
        <v>118</v>
      </c>
      <c r="B120" s="19">
        <v>80</v>
      </c>
      <c r="C120" s="19">
        <v>0.1000001430511475</v>
      </c>
      <c r="D120" s="19">
        <v>1.6666690508524581E-3</v>
      </c>
      <c r="E120" s="19">
        <v>3</v>
      </c>
      <c r="F120" s="19">
        <v>1.110223024625157E-16</v>
      </c>
      <c r="G120" s="19">
        <v>2.865878873705241E-2</v>
      </c>
      <c r="H120" s="19">
        <v>4.9550725666356259E-2</v>
      </c>
      <c r="I120" s="19">
        <v>2.865878873705241E-2</v>
      </c>
      <c r="J120" s="19">
        <v>2.865878873705241E-2</v>
      </c>
      <c r="K120" s="19">
        <f t="shared" si="1"/>
        <v>2.865878873705241E-2</v>
      </c>
      <c r="N120" s="19">
        <v>-4.9960036108132044E-16</v>
      </c>
      <c r="O120" s="19">
        <v>-2.0816681711721691E-17</v>
      </c>
      <c r="P120" s="19">
        <v>-1.110223024625157E-16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6.6937500000000094E-2</v>
      </c>
      <c r="W120" s="19">
        <v>-1.6874999999999949E-2</v>
      </c>
      <c r="X120" s="19">
        <v>-1.2750000000000041E-2</v>
      </c>
      <c r="Y120" s="19">
        <v>0.45</v>
      </c>
      <c r="Z120" s="19">
        <v>-0.05</v>
      </c>
      <c r="AA120" s="19">
        <v>0.3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0.58050000000000002</v>
      </c>
      <c r="AH120" s="19">
        <v>-0.15425</v>
      </c>
      <c r="AI120" s="19">
        <v>0.33074999999999999</v>
      </c>
      <c r="AJ120" s="19">
        <v>0</v>
      </c>
      <c r="AK120" s="19">
        <v>44</v>
      </c>
      <c r="AL120" s="19">
        <v>8</v>
      </c>
      <c r="AM120" s="19">
        <v>12</v>
      </c>
      <c r="AN120" s="19">
        <v>16</v>
      </c>
      <c r="AO120" s="19">
        <v>0</v>
      </c>
      <c r="AP120" s="19">
        <v>0</v>
      </c>
      <c r="AQ120" s="19">
        <v>0</v>
      </c>
      <c r="AR120" s="19">
        <v>0</v>
      </c>
      <c r="AS120" s="19" t="s">
        <v>203</v>
      </c>
      <c r="AT120" s="19">
        <v>1</v>
      </c>
      <c r="AU120" s="19">
        <v>0</v>
      </c>
      <c r="AV120" s="19">
        <v>0</v>
      </c>
      <c r="AW120" s="19">
        <v>1</v>
      </c>
      <c r="AX120" s="19">
        <v>1</v>
      </c>
      <c r="AY120" s="19">
        <v>0.1</v>
      </c>
      <c r="AZ120" s="19">
        <v>0.1</v>
      </c>
      <c r="BA120" s="19">
        <v>0.1</v>
      </c>
      <c r="BB120" s="19">
        <v>0.1</v>
      </c>
      <c r="BC120" s="19">
        <v>0</v>
      </c>
      <c r="BD120" s="19">
        <v>1</v>
      </c>
      <c r="BE120" s="19">
        <v>45</v>
      </c>
      <c r="BF120" s="19">
        <v>1</v>
      </c>
      <c r="BG120" s="19">
        <v>5</v>
      </c>
      <c r="BH120" s="19" t="s">
        <v>89</v>
      </c>
      <c r="BI120" s="19">
        <v>5</v>
      </c>
      <c r="BJ120" s="19">
        <v>2</v>
      </c>
      <c r="BK120" s="19">
        <v>0.05</v>
      </c>
      <c r="BL120" s="19">
        <v>4</v>
      </c>
      <c r="BM120" s="19">
        <v>6</v>
      </c>
      <c r="BN120" s="19">
        <v>0.5</v>
      </c>
      <c r="BO120" s="19">
        <v>10</v>
      </c>
      <c r="BP120" s="19">
        <v>1</v>
      </c>
      <c r="BQ120" s="19">
        <v>1</v>
      </c>
      <c r="BR120" s="19">
        <v>1</v>
      </c>
      <c r="BS120" s="19">
        <v>1</v>
      </c>
      <c r="BT120" s="19">
        <v>0</v>
      </c>
      <c r="BU120" s="19">
        <v>0</v>
      </c>
      <c r="BV120" s="19">
        <v>0</v>
      </c>
      <c r="BW120" s="19">
        <v>0</v>
      </c>
      <c r="BX120" s="19">
        <v>1</v>
      </c>
      <c r="BY120" s="19">
        <v>1</v>
      </c>
      <c r="BZ120" s="19">
        <v>1</v>
      </c>
      <c r="CA120" s="19">
        <v>1</v>
      </c>
    </row>
    <row r="121" spans="1:79" x14ac:dyDescent="0.3">
      <c r="A121" s="26">
        <v>119</v>
      </c>
      <c r="B121" s="19">
        <v>80</v>
      </c>
      <c r="C121" s="19">
        <v>9.4999790191650391E-2</v>
      </c>
      <c r="D121" s="19">
        <v>1.583329836527506E-3</v>
      </c>
      <c r="E121" s="19">
        <v>5</v>
      </c>
      <c r="F121" s="19">
        <v>1.110223024625157E-16</v>
      </c>
      <c r="G121" s="19">
        <v>3.1036772544837592E-3</v>
      </c>
      <c r="H121" s="19">
        <v>4.4815311104297872E-2</v>
      </c>
      <c r="I121" s="19">
        <v>1.3262891723715489E-2</v>
      </c>
      <c r="J121" s="19">
        <v>3.1036772544837592E-3</v>
      </c>
      <c r="K121" s="19">
        <f t="shared" si="1"/>
        <v>3.1036772544837592E-3</v>
      </c>
      <c r="L121" s="19">
        <v>5.0363910069612583E-3</v>
      </c>
      <c r="M121" s="19">
        <v>5.7450726170345219E-3</v>
      </c>
      <c r="N121" s="19">
        <v>0</v>
      </c>
      <c r="O121" s="19">
        <v>2.775557561562891E-17</v>
      </c>
      <c r="P121" s="19">
        <v>-3.3306690738754701E-16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6.3749999999999363E-3</v>
      </c>
      <c r="W121" s="19">
        <v>-3.749999999999587E-4</v>
      </c>
      <c r="X121" s="19">
        <v>-4.1249999999999898E-3</v>
      </c>
      <c r="Y121" s="19">
        <v>-0.15</v>
      </c>
      <c r="Z121" s="19">
        <v>5.0000000000000037E-2</v>
      </c>
      <c r="AA121" s="19">
        <v>0.3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-0.12225</v>
      </c>
      <c r="AH121" s="19">
        <v>0.15425000000000011</v>
      </c>
      <c r="AI121" s="19">
        <v>0.33074999999999999</v>
      </c>
      <c r="AJ121" s="19">
        <v>0</v>
      </c>
      <c r="AK121" s="19">
        <v>20</v>
      </c>
      <c r="AL121" s="19">
        <v>32</v>
      </c>
      <c r="AM121" s="19">
        <v>16</v>
      </c>
      <c r="AN121" s="19">
        <v>12</v>
      </c>
      <c r="AO121" s="19">
        <v>0</v>
      </c>
      <c r="AP121" s="19">
        <v>0</v>
      </c>
      <c r="AQ121" s="19">
        <v>0</v>
      </c>
      <c r="AR121" s="19">
        <v>0</v>
      </c>
      <c r="AS121" s="19" t="s">
        <v>204</v>
      </c>
      <c r="AT121" s="19">
        <v>1</v>
      </c>
      <c r="AU121" s="19">
        <v>0</v>
      </c>
      <c r="AV121" s="19">
        <v>0</v>
      </c>
      <c r="AW121" s="19">
        <v>1</v>
      </c>
      <c r="AX121" s="19">
        <v>1</v>
      </c>
      <c r="AY121" s="19">
        <v>0.1</v>
      </c>
      <c r="AZ121" s="19">
        <v>0.1</v>
      </c>
      <c r="BA121" s="19">
        <v>0.1</v>
      </c>
      <c r="BB121" s="19">
        <v>0.1</v>
      </c>
      <c r="BC121" s="19">
        <v>0</v>
      </c>
      <c r="BD121" s="19">
        <v>1</v>
      </c>
      <c r="BE121" s="19">
        <v>45</v>
      </c>
      <c r="BF121" s="19">
        <v>1</v>
      </c>
      <c r="BG121" s="19">
        <v>5</v>
      </c>
      <c r="BH121" s="19" t="s">
        <v>89</v>
      </c>
      <c r="BI121" s="19">
        <v>5</v>
      </c>
      <c r="BJ121" s="19">
        <v>2</v>
      </c>
      <c r="BK121" s="19">
        <v>0.05</v>
      </c>
      <c r="BL121" s="19">
        <v>4</v>
      </c>
      <c r="BM121" s="19">
        <v>6</v>
      </c>
      <c r="BN121" s="19">
        <v>0.5</v>
      </c>
      <c r="BO121" s="19">
        <v>10</v>
      </c>
      <c r="BP121" s="19">
        <v>1</v>
      </c>
      <c r="BQ121" s="19">
        <v>1</v>
      </c>
      <c r="BR121" s="19">
        <v>1</v>
      </c>
      <c r="BS121" s="19">
        <v>1</v>
      </c>
      <c r="BT121" s="19">
        <v>0</v>
      </c>
      <c r="BU121" s="19">
        <v>0</v>
      </c>
      <c r="BV121" s="19">
        <v>0</v>
      </c>
      <c r="BW121" s="19">
        <v>0</v>
      </c>
      <c r="BX121" s="19">
        <v>1</v>
      </c>
      <c r="BY121" s="19">
        <v>1</v>
      </c>
      <c r="BZ121" s="19">
        <v>1</v>
      </c>
      <c r="CA121" s="19">
        <v>1</v>
      </c>
    </row>
    <row r="122" spans="1:79" x14ac:dyDescent="0.3">
      <c r="A122" s="26">
        <v>120</v>
      </c>
      <c r="B122" s="19">
        <v>80</v>
      </c>
      <c r="C122" s="19">
        <v>9.1000080108642578E-2</v>
      </c>
      <c r="D122" s="19">
        <v>1.5166680018107101E-3</v>
      </c>
      <c r="E122" s="19">
        <v>5</v>
      </c>
      <c r="F122" s="19">
        <v>1.110223024625157E-16</v>
      </c>
      <c r="G122" s="19">
        <v>3.1036772544837631E-3</v>
      </c>
      <c r="H122" s="19">
        <v>4.4815311104297859E-2</v>
      </c>
      <c r="I122" s="19">
        <v>1.326289172371546E-2</v>
      </c>
      <c r="J122" s="19">
        <v>3.1036772544837631E-3</v>
      </c>
      <c r="K122" s="19">
        <f t="shared" si="1"/>
        <v>3.1036772544837631E-3</v>
      </c>
      <c r="L122" s="19">
        <v>5.0363910069612574E-3</v>
      </c>
      <c r="M122" s="19">
        <v>5.7450726170345237E-3</v>
      </c>
      <c r="N122" s="19">
        <v>0</v>
      </c>
      <c r="O122" s="19">
        <v>3.4694469519536142E-17</v>
      </c>
      <c r="P122" s="19">
        <v>-3.3306690738754701E-16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6.3749999999999363E-3</v>
      </c>
      <c r="W122" s="19">
        <v>3.7500000000018069E-4</v>
      </c>
      <c r="X122" s="19">
        <v>-4.1249999999999898E-3</v>
      </c>
      <c r="Y122" s="19">
        <v>-0.15</v>
      </c>
      <c r="Z122" s="19">
        <v>-4.9999999999999961E-2</v>
      </c>
      <c r="AA122" s="19">
        <v>0.3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-0.12225</v>
      </c>
      <c r="AH122" s="19">
        <v>-0.15424999999999989</v>
      </c>
      <c r="AI122" s="19">
        <v>0.33074999999999999</v>
      </c>
      <c r="AJ122" s="19">
        <v>0</v>
      </c>
      <c r="AK122" s="19">
        <v>20</v>
      </c>
      <c r="AL122" s="19">
        <v>32</v>
      </c>
      <c r="AM122" s="19">
        <v>12</v>
      </c>
      <c r="AN122" s="19">
        <v>16</v>
      </c>
      <c r="AO122" s="19">
        <v>0</v>
      </c>
      <c r="AP122" s="19">
        <v>0</v>
      </c>
      <c r="AQ122" s="19">
        <v>0</v>
      </c>
      <c r="AR122" s="19">
        <v>0</v>
      </c>
      <c r="AS122" s="19" t="s">
        <v>205</v>
      </c>
      <c r="AT122" s="19">
        <v>1</v>
      </c>
      <c r="AU122" s="19">
        <v>0</v>
      </c>
      <c r="AV122" s="19">
        <v>0</v>
      </c>
      <c r="AW122" s="19">
        <v>1</v>
      </c>
      <c r="AX122" s="19">
        <v>1</v>
      </c>
      <c r="AY122" s="19">
        <v>0.1</v>
      </c>
      <c r="AZ122" s="19">
        <v>0.1</v>
      </c>
      <c r="BA122" s="19">
        <v>0.1</v>
      </c>
      <c r="BB122" s="19">
        <v>0.1</v>
      </c>
      <c r="BC122" s="19">
        <v>0</v>
      </c>
      <c r="BD122" s="19">
        <v>1</v>
      </c>
      <c r="BE122" s="19">
        <v>45</v>
      </c>
      <c r="BF122" s="19">
        <v>1</v>
      </c>
      <c r="BG122" s="19">
        <v>5</v>
      </c>
      <c r="BH122" s="19" t="s">
        <v>89</v>
      </c>
      <c r="BI122" s="19">
        <v>5</v>
      </c>
      <c r="BJ122" s="19">
        <v>2</v>
      </c>
      <c r="BK122" s="19">
        <v>0.05</v>
      </c>
      <c r="BL122" s="19">
        <v>4</v>
      </c>
      <c r="BM122" s="19">
        <v>6</v>
      </c>
      <c r="BN122" s="19">
        <v>0.5</v>
      </c>
      <c r="BO122" s="19">
        <v>10</v>
      </c>
      <c r="BP122" s="19">
        <v>1</v>
      </c>
      <c r="BQ122" s="19">
        <v>1</v>
      </c>
      <c r="BR122" s="19">
        <v>1</v>
      </c>
      <c r="BS122" s="19">
        <v>1</v>
      </c>
      <c r="BT122" s="19">
        <v>0</v>
      </c>
      <c r="BU122" s="19">
        <v>0</v>
      </c>
      <c r="BV122" s="19">
        <v>0</v>
      </c>
      <c r="BW122" s="19">
        <v>0</v>
      </c>
      <c r="BX122" s="19">
        <v>1</v>
      </c>
      <c r="BY122" s="19">
        <v>1</v>
      </c>
      <c r="BZ122" s="19">
        <v>1</v>
      </c>
      <c r="CA122" s="19">
        <v>1</v>
      </c>
    </row>
    <row r="123" spans="1:79" x14ac:dyDescent="0.3">
      <c r="A123" s="26">
        <v>121</v>
      </c>
      <c r="B123" s="19">
        <v>80</v>
      </c>
      <c r="C123" s="19">
        <v>9.5000028610229492E-2</v>
      </c>
      <c r="D123" s="19">
        <v>1.583333810170492E-3</v>
      </c>
      <c r="E123" s="19">
        <v>5</v>
      </c>
      <c r="F123" s="19">
        <v>1.110223024625157E-16</v>
      </c>
      <c r="G123" s="19">
        <v>3.10367725448376E-3</v>
      </c>
      <c r="H123" s="19">
        <v>4.4815311104297872E-2</v>
      </c>
      <c r="I123" s="19">
        <v>1.3262891723715481E-2</v>
      </c>
      <c r="J123" s="19">
        <v>3.10367725448376E-3</v>
      </c>
      <c r="K123" s="19">
        <f t="shared" si="1"/>
        <v>3.10367725448376E-3</v>
      </c>
      <c r="L123" s="19">
        <v>5.0363910069612583E-3</v>
      </c>
      <c r="M123" s="19">
        <v>5.7450726170345228E-3</v>
      </c>
      <c r="N123" s="19">
        <v>0</v>
      </c>
      <c r="O123" s="19">
        <v>1.387778780781446E-17</v>
      </c>
      <c r="P123" s="19">
        <v>-3.3306690738754701E-16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-6.3749999999999363E-3</v>
      </c>
      <c r="W123" s="19">
        <v>3.7500000000001421E-4</v>
      </c>
      <c r="X123" s="19">
        <v>-4.1249999999999898E-3</v>
      </c>
      <c r="Y123" s="19">
        <v>0.15</v>
      </c>
      <c r="Z123" s="19">
        <v>-4.9999999999999982E-2</v>
      </c>
      <c r="AA123" s="19">
        <v>0.3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0.12225</v>
      </c>
      <c r="AH123" s="19">
        <v>-0.15425</v>
      </c>
      <c r="AI123" s="19">
        <v>0.33074999999999999</v>
      </c>
      <c r="AJ123" s="19">
        <v>0</v>
      </c>
      <c r="AK123" s="19">
        <v>32</v>
      </c>
      <c r="AL123" s="19">
        <v>20</v>
      </c>
      <c r="AM123" s="19">
        <v>12</v>
      </c>
      <c r="AN123" s="19">
        <v>16</v>
      </c>
      <c r="AO123" s="19">
        <v>0</v>
      </c>
      <c r="AP123" s="19">
        <v>0</v>
      </c>
      <c r="AQ123" s="19">
        <v>0</v>
      </c>
      <c r="AR123" s="19">
        <v>0</v>
      </c>
      <c r="AS123" s="19" t="s">
        <v>206</v>
      </c>
      <c r="AT123" s="19">
        <v>1</v>
      </c>
      <c r="AU123" s="19">
        <v>0</v>
      </c>
      <c r="AV123" s="19">
        <v>0</v>
      </c>
      <c r="AW123" s="19">
        <v>1</v>
      </c>
      <c r="AX123" s="19">
        <v>1</v>
      </c>
      <c r="AY123" s="19">
        <v>0.1</v>
      </c>
      <c r="AZ123" s="19">
        <v>0.1</v>
      </c>
      <c r="BA123" s="19">
        <v>0.1</v>
      </c>
      <c r="BB123" s="19">
        <v>0.1</v>
      </c>
      <c r="BC123" s="19">
        <v>0</v>
      </c>
      <c r="BD123" s="19">
        <v>1</v>
      </c>
      <c r="BE123" s="19">
        <v>45</v>
      </c>
      <c r="BF123" s="19">
        <v>1</v>
      </c>
      <c r="BG123" s="19">
        <v>5</v>
      </c>
      <c r="BH123" s="19" t="s">
        <v>89</v>
      </c>
      <c r="BI123" s="19">
        <v>5</v>
      </c>
      <c r="BJ123" s="19">
        <v>2</v>
      </c>
      <c r="BK123" s="19">
        <v>0.05</v>
      </c>
      <c r="BL123" s="19">
        <v>4</v>
      </c>
      <c r="BM123" s="19">
        <v>6</v>
      </c>
      <c r="BN123" s="19">
        <v>0.5</v>
      </c>
      <c r="BO123" s="19">
        <v>10</v>
      </c>
      <c r="BP123" s="19">
        <v>1</v>
      </c>
      <c r="BQ123" s="19">
        <v>1</v>
      </c>
      <c r="BR123" s="19">
        <v>1</v>
      </c>
      <c r="BS123" s="19">
        <v>1</v>
      </c>
      <c r="BT123" s="19">
        <v>0</v>
      </c>
      <c r="BU123" s="19">
        <v>0</v>
      </c>
      <c r="BV123" s="19">
        <v>0</v>
      </c>
      <c r="BW123" s="19">
        <v>0</v>
      </c>
      <c r="BX123" s="19">
        <v>1</v>
      </c>
      <c r="BY123" s="19">
        <v>1</v>
      </c>
      <c r="BZ123" s="19">
        <v>1</v>
      </c>
      <c r="CA123" s="19">
        <v>1</v>
      </c>
    </row>
    <row r="124" spans="1:79" x14ac:dyDescent="0.3">
      <c r="A124" s="26">
        <v>122</v>
      </c>
      <c r="B124" s="19">
        <v>80</v>
      </c>
      <c r="C124" s="19">
        <v>6.9000005722045898E-2</v>
      </c>
      <c r="D124" s="19">
        <v>1.150000095367432E-3</v>
      </c>
      <c r="E124" s="19">
        <v>4</v>
      </c>
      <c r="F124" s="19">
        <v>1.110223024625157E-16</v>
      </c>
      <c r="G124" s="19">
        <v>1.284340784215777E-2</v>
      </c>
      <c r="H124" s="19">
        <v>3.5610153156262862E-2</v>
      </c>
      <c r="I124" s="19">
        <v>1.284340784215777E-2</v>
      </c>
      <c r="J124" s="19">
        <v>1.365181564160973E-2</v>
      </c>
      <c r="K124" s="19">
        <f t="shared" si="1"/>
        <v>1.284340784215777E-2</v>
      </c>
      <c r="L124" s="19">
        <v>1.365181564160973E-2</v>
      </c>
      <c r="N124" s="19">
        <v>-1.387778780781446E-17</v>
      </c>
      <c r="O124" s="19">
        <v>-2.775557561562891E-17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-2.6249999999999971E-2</v>
      </c>
      <c r="W124" s="19">
        <v>-1.6124999999999969E-2</v>
      </c>
      <c r="X124" s="19">
        <v>6.3750000000000204E-3</v>
      </c>
      <c r="Y124" s="19">
        <v>2.5000000000000008E-2</v>
      </c>
      <c r="Z124" s="19">
        <v>7.5000000000000011E-2</v>
      </c>
      <c r="AA124" s="19">
        <v>-0.15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-0.229765625</v>
      </c>
      <c r="AH124" s="19">
        <v>0.23901562500000009</v>
      </c>
      <c r="AI124" s="19">
        <v>-0.12140624999999999</v>
      </c>
      <c r="AJ124" s="19">
        <v>0</v>
      </c>
      <c r="AK124" s="19">
        <v>18</v>
      </c>
      <c r="AL124" s="19">
        <v>16</v>
      </c>
      <c r="AM124" s="19">
        <v>26</v>
      </c>
      <c r="AN124" s="19">
        <v>20</v>
      </c>
      <c r="AO124" s="19">
        <v>0</v>
      </c>
      <c r="AP124" s="19">
        <v>0</v>
      </c>
      <c r="AQ124" s="19">
        <v>0</v>
      </c>
      <c r="AR124" s="19">
        <v>0</v>
      </c>
      <c r="AS124" s="19" t="s">
        <v>207</v>
      </c>
      <c r="AT124" s="19">
        <v>1</v>
      </c>
      <c r="AU124" s="19">
        <v>0</v>
      </c>
      <c r="AV124" s="19">
        <v>0</v>
      </c>
      <c r="AW124" s="19">
        <v>1</v>
      </c>
      <c r="AX124" s="19">
        <v>1</v>
      </c>
      <c r="AY124" s="19">
        <v>0.1</v>
      </c>
      <c r="AZ124" s="19">
        <v>0.1</v>
      </c>
      <c r="BA124" s="19">
        <v>0.1</v>
      </c>
      <c r="BB124" s="19">
        <v>0.1</v>
      </c>
      <c r="BC124" s="19">
        <v>0</v>
      </c>
      <c r="BD124" s="19">
        <v>1</v>
      </c>
      <c r="BE124" s="19">
        <v>45</v>
      </c>
      <c r="BF124" s="19">
        <v>1</v>
      </c>
      <c r="BG124" s="19">
        <v>5</v>
      </c>
      <c r="BH124" s="19" t="s">
        <v>89</v>
      </c>
      <c r="BI124" s="19">
        <v>5</v>
      </c>
      <c r="BJ124" s="19">
        <v>2</v>
      </c>
      <c r="BK124" s="19">
        <v>0.05</v>
      </c>
      <c r="BL124" s="19">
        <v>4</v>
      </c>
      <c r="BM124" s="19">
        <v>6</v>
      </c>
      <c r="BN124" s="19">
        <v>0.5</v>
      </c>
      <c r="BO124" s="19">
        <v>10</v>
      </c>
      <c r="BP124" s="19">
        <v>1</v>
      </c>
      <c r="BQ124" s="19">
        <v>1</v>
      </c>
      <c r="BR124" s="19">
        <v>1</v>
      </c>
      <c r="BS124" s="19">
        <v>1</v>
      </c>
      <c r="BT124" s="19">
        <v>0</v>
      </c>
      <c r="BU124" s="19">
        <v>0</v>
      </c>
      <c r="BV124" s="19">
        <v>0</v>
      </c>
      <c r="BW124" s="19">
        <v>0</v>
      </c>
      <c r="BX124" s="19">
        <v>1</v>
      </c>
      <c r="BY124" s="19">
        <v>1</v>
      </c>
      <c r="BZ124" s="19">
        <v>1</v>
      </c>
      <c r="CA124" s="19">
        <v>1</v>
      </c>
    </row>
    <row r="125" spans="1:79" x14ac:dyDescent="0.3">
      <c r="A125" s="26">
        <v>123</v>
      </c>
      <c r="B125" s="19">
        <v>80</v>
      </c>
      <c r="C125" s="19">
        <v>6.999969482421875E-2</v>
      </c>
      <c r="D125" s="19">
        <v>1.166661580403646E-3</v>
      </c>
      <c r="E125" s="19">
        <v>4</v>
      </c>
      <c r="F125" s="19">
        <v>1.110223024625157E-16</v>
      </c>
      <c r="G125" s="19">
        <v>1.284340784215778E-2</v>
      </c>
      <c r="H125" s="19">
        <v>3.5610153156262862E-2</v>
      </c>
      <c r="I125" s="19">
        <v>1.284340784215778E-2</v>
      </c>
      <c r="J125" s="19">
        <v>1.365181564160974E-2</v>
      </c>
      <c r="K125" s="19">
        <f t="shared" si="1"/>
        <v>1.284340784215778E-2</v>
      </c>
      <c r="L125" s="19">
        <v>1.365181564160974E-2</v>
      </c>
      <c r="N125" s="19">
        <v>-1.387778780781446E-17</v>
      </c>
      <c r="O125" s="19">
        <v>2.775557561562891E-17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-2.6249999999999971E-2</v>
      </c>
      <c r="W125" s="19">
        <v>1.6125000000000059E-2</v>
      </c>
      <c r="X125" s="19">
        <v>6.3750000000000204E-3</v>
      </c>
      <c r="Y125" s="19">
        <v>2.5000000000000008E-2</v>
      </c>
      <c r="Z125" s="19">
        <v>-7.4999999999999983E-2</v>
      </c>
      <c r="AA125" s="19">
        <v>-0.15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-0.229765625</v>
      </c>
      <c r="AH125" s="19">
        <v>-0.23901562500000001</v>
      </c>
      <c r="AI125" s="19">
        <v>-0.12140624999999999</v>
      </c>
      <c r="AJ125" s="19">
        <v>0</v>
      </c>
      <c r="AK125" s="19">
        <v>18</v>
      </c>
      <c r="AL125" s="19">
        <v>16</v>
      </c>
      <c r="AM125" s="19">
        <v>20</v>
      </c>
      <c r="AN125" s="19">
        <v>26</v>
      </c>
      <c r="AO125" s="19">
        <v>0</v>
      </c>
      <c r="AP125" s="19">
        <v>0</v>
      </c>
      <c r="AQ125" s="19">
        <v>0</v>
      </c>
      <c r="AR125" s="19">
        <v>0</v>
      </c>
      <c r="AS125" s="19" t="s">
        <v>208</v>
      </c>
      <c r="AT125" s="19">
        <v>1</v>
      </c>
      <c r="AU125" s="19">
        <v>0</v>
      </c>
      <c r="AV125" s="19">
        <v>0</v>
      </c>
      <c r="AW125" s="19">
        <v>1</v>
      </c>
      <c r="AX125" s="19">
        <v>1</v>
      </c>
      <c r="AY125" s="19">
        <v>0.1</v>
      </c>
      <c r="AZ125" s="19">
        <v>0.1</v>
      </c>
      <c r="BA125" s="19">
        <v>0.1</v>
      </c>
      <c r="BB125" s="19">
        <v>0.1</v>
      </c>
      <c r="BC125" s="19">
        <v>0</v>
      </c>
      <c r="BD125" s="19">
        <v>1</v>
      </c>
      <c r="BE125" s="19">
        <v>45</v>
      </c>
      <c r="BF125" s="19">
        <v>1</v>
      </c>
      <c r="BG125" s="19">
        <v>5</v>
      </c>
      <c r="BH125" s="19" t="s">
        <v>89</v>
      </c>
      <c r="BI125" s="19">
        <v>5</v>
      </c>
      <c r="BJ125" s="19">
        <v>2</v>
      </c>
      <c r="BK125" s="19">
        <v>0.05</v>
      </c>
      <c r="BL125" s="19">
        <v>4</v>
      </c>
      <c r="BM125" s="19">
        <v>6</v>
      </c>
      <c r="BN125" s="19">
        <v>0.5</v>
      </c>
      <c r="BO125" s="19">
        <v>10</v>
      </c>
      <c r="BP125" s="19">
        <v>1</v>
      </c>
      <c r="BQ125" s="19">
        <v>1</v>
      </c>
      <c r="BR125" s="19">
        <v>1</v>
      </c>
      <c r="BS125" s="19">
        <v>1</v>
      </c>
      <c r="BT125" s="19">
        <v>0</v>
      </c>
      <c r="BU125" s="19">
        <v>0</v>
      </c>
      <c r="BV125" s="19">
        <v>0</v>
      </c>
      <c r="BW125" s="19">
        <v>0</v>
      </c>
      <c r="BX125" s="19">
        <v>1</v>
      </c>
      <c r="BY125" s="19">
        <v>1</v>
      </c>
      <c r="BZ125" s="19">
        <v>1</v>
      </c>
      <c r="CA125" s="19">
        <v>1</v>
      </c>
    </row>
    <row r="126" spans="1:79" x14ac:dyDescent="0.3">
      <c r="A126" s="26">
        <v>124</v>
      </c>
      <c r="B126" s="19">
        <v>80</v>
      </c>
      <c r="C126" s="19">
        <v>7.700037956237793E-2</v>
      </c>
      <c r="D126" s="19">
        <v>1.283339659372965E-3</v>
      </c>
      <c r="E126" s="19">
        <v>4</v>
      </c>
      <c r="F126" s="19">
        <v>7.1762394808100927E-2</v>
      </c>
      <c r="G126" s="19">
        <v>1.284340784215778E-2</v>
      </c>
      <c r="H126" s="19">
        <v>3.5610153156262862E-2</v>
      </c>
      <c r="I126" s="19">
        <v>1.284340784215778E-2</v>
      </c>
      <c r="J126" s="19">
        <v>1.365181564160974E-2</v>
      </c>
      <c r="K126" s="19">
        <f t="shared" si="1"/>
        <v>1.284340784215778E-2</v>
      </c>
      <c r="L126" s="19">
        <v>1.365181564160974E-2</v>
      </c>
      <c r="N126" s="19">
        <v>1.7347234759768071E-17</v>
      </c>
      <c r="O126" s="19">
        <v>2.775557561562891E-17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2.6249999999999971E-2</v>
      </c>
      <c r="W126" s="19">
        <v>1.6125000000000059E-2</v>
      </c>
      <c r="X126" s="19">
        <v>6.3750000000000204E-3</v>
      </c>
      <c r="Y126" s="19">
        <v>-2.499999999999996E-2</v>
      </c>
      <c r="Z126" s="19">
        <v>-7.4999999999999983E-2</v>
      </c>
      <c r="AA126" s="19">
        <v>-0.15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0.229765625</v>
      </c>
      <c r="AH126" s="19">
        <v>-0.23901562500000001</v>
      </c>
      <c r="AI126" s="19">
        <v>-0.12140624999999999</v>
      </c>
      <c r="AJ126" s="19">
        <v>0</v>
      </c>
      <c r="AK126" s="19">
        <v>16</v>
      </c>
      <c r="AL126" s="19">
        <v>18</v>
      </c>
      <c r="AM126" s="19">
        <v>20</v>
      </c>
      <c r="AN126" s="19">
        <v>26</v>
      </c>
      <c r="AO126" s="19">
        <v>0</v>
      </c>
      <c r="AP126" s="19">
        <v>0</v>
      </c>
      <c r="AQ126" s="19">
        <v>0</v>
      </c>
      <c r="AR126" s="19">
        <v>0</v>
      </c>
      <c r="AS126" s="19" t="s">
        <v>209</v>
      </c>
      <c r="AT126" s="19">
        <v>1</v>
      </c>
      <c r="AU126" s="19">
        <v>0</v>
      </c>
      <c r="AV126" s="19">
        <v>0</v>
      </c>
      <c r="AW126" s="19">
        <v>1</v>
      </c>
      <c r="AX126" s="19">
        <v>1</v>
      </c>
      <c r="AY126" s="19">
        <v>0.1</v>
      </c>
      <c r="AZ126" s="19">
        <v>0.1</v>
      </c>
      <c r="BA126" s="19">
        <v>0.1</v>
      </c>
      <c r="BB126" s="19">
        <v>0.1</v>
      </c>
      <c r="BC126" s="19">
        <v>0</v>
      </c>
      <c r="BD126" s="19">
        <v>1</v>
      </c>
      <c r="BE126" s="19">
        <v>45</v>
      </c>
      <c r="BF126" s="19">
        <v>1</v>
      </c>
      <c r="BG126" s="19">
        <v>5</v>
      </c>
      <c r="BH126" s="19" t="s">
        <v>89</v>
      </c>
      <c r="BI126" s="19">
        <v>5</v>
      </c>
      <c r="BJ126" s="19">
        <v>2</v>
      </c>
      <c r="BK126" s="19">
        <v>0.05</v>
      </c>
      <c r="BL126" s="19">
        <v>4</v>
      </c>
      <c r="BM126" s="19">
        <v>6</v>
      </c>
      <c r="BN126" s="19">
        <v>0.5</v>
      </c>
      <c r="BO126" s="19">
        <v>10</v>
      </c>
      <c r="BP126" s="19">
        <v>1</v>
      </c>
      <c r="BQ126" s="19">
        <v>1</v>
      </c>
      <c r="BR126" s="19">
        <v>1</v>
      </c>
      <c r="BS126" s="19">
        <v>1</v>
      </c>
      <c r="BT126" s="19">
        <v>0</v>
      </c>
      <c r="BU126" s="19">
        <v>0</v>
      </c>
      <c r="BV126" s="19">
        <v>0</v>
      </c>
      <c r="BW126" s="19">
        <v>0</v>
      </c>
      <c r="BX126" s="19">
        <v>1</v>
      </c>
      <c r="BY126" s="19">
        <v>1</v>
      </c>
      <c r="BZ126" s="19">
        <v>1</v>
      </c>
      <c r="CA126" s="19">
        <v>1</v>
      </c>
    </row>
    <row r="127" spans="1:79" x14ac:dyDescent="0.3">
      <c r="A127" s="26">
        <v>125</v>
      </c>
      <c r="B127" s="19">
        <v>80</v>
      </c>
      <c r="C127" s="19">
        <v>9.7999811172485352E-2</v>
      </c>
      <c r="D127" s="19">
        <v>1.633330186208089E-3</v>
      </c>
      <c r="E127" s="19">
        <v>5</v>
      </c>
      <c r="F127" s="19">
        <v>7.1762394808100927E-2</v>
      </c>
      <c r="G127" s="19">
        <v>1.103744514425781E-2</v>
      </c>
      <c r="H127" s="19">
        <v>4.7706223797975171E-2</v>
      </c>
      <c r="I127" s="19">
        <v>1.103744514425781E-2</v>
      </c>
      <c r="J127" s="19">
        <v>1.68753472186501E-2</v>
      </c>
      <c r="K127" s="19">
        <f t="shared" si="1"/>
        <v>1.103744514425781E-2</v>
      </c>
      <c r="L127" s="19">
        <v>1.549420254482306E-2</v>
      </c>
      <c r="M127" s="19">
        <v>1.549420254482306E-2</v>
      </c>
      <c r="N127" s="19">
        <v>2.775557561562891E-17</v>
      </c>
      <c r="O127" s="19">
        <v>2.0816681711721691E-17</v>
      </c>
      <c r="P127" s="19">
        <v>-3.8857805861880479E-16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4.4062499999999449E-3</v>
      </c>
      <c r="W127" s="19">
        <v>2.3531250000000059E-2</v>
      </c>
      <c r="X127" s="19">
        <v>-1.256249999999998E-2</v>
      </c>
      <c r="Y127" s="19">
        <v>-7.5000000000000011E-2</v>
      </c>
      <c r="Z127" s="19">
        <v>2.5000000000000071E-2</v>
      </c>
      <c r="AA127" s="19">
        <v>0.45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-0.32798437499999999</v>
      </c>
      <c r="AH127" s="19">
        <v>0.1123281250000001</v>
      </c>
      <c r="AI127" s="19">
        <v>0.47315625</v>
      </c>
      <c r="AJ127" s="19">
        <v>0</v>
      </c>
      <c r="AK127" s="19">
        <v>26</v>
      </c>
      <c r="AL127" s="19">
        <v>32</v>
      </c>
      <c r="AM127" s="19">
        <v>12</v>
      </c>
      <c r="AN127" s="19">
        <v>10</v>
      </c>
      <c r="AO127" s="19">
        <v>0</v>
      </c>
      <c r="AP127" s="19">
        <v>0</v>
      </c>
      <c r="AQ127" s="19">
        <v>0</v>
      </c>
      <c r="AR127" s="19">
        <v>0</v>
      </c>
      <c r="AS127" s="19" t="s">
        <v>210</v>
      </c>
      <c r="AT127" s="19">
        <v>1</v>
      </c>
      <c r="AU127" s="19">
        <v>0</v>
      </c>
      <c r="AV127" s="19">
        <v>0</v>
      </c>
      <c r="AW127" s="19">
        <v>1</v>
      </c>
      <c r="AX127" s="19">
        <v>1</v>
      </c>
      <c r="AY127" s="19">
        <v>0.1</v>
      </c>
      <c r="AZ127" s="19">
        <v>0.1</v>
      </c>
      <c r="BA127" s="19">
        <v>0.1</v>
      </c>
      <c r="BB127" s="19">
        <v>0.1</v>
      </c>
      <c r="BC127" s="19">
        <v>0</v>
      </c>
      <c r="BD127" s="19">
        <v>1</v>
      </c>
      <c r="BE127" s="19">
        <v>45</v>
      </c>
      <c r="BF127" s="19">
        <v>1</v>
      </c>
      <c r="BG127" s="19">
        <v>5</v>
      </c>
      <c r="BH127" s="19" t="s">
        <v>89</v>
      </c>
      <c r="BI127" s="19">
        <v>5</v>
      </c>
      <c r="BJ127" s="19">
        <v>2</v>
      </c>
      <c r="BK127" s="19">
        <v>0.05</v>
      </c>
      <c r="BL127" s="19">
        <v>4</v>
      </c>
      <c r="BM127" s="19">
        <v>6</v>
      </c>
      <c r="BN127" s="19">
        <v>0.5</v>
      </c>
      <c r="BO127" s="19">
        <v>10</v>
      </c>
      <c r="BP127" s="19">
        <v>1</v>
      </c>
      <c r="BQ127" s="19">
        <v>1</v>
      </c>
      <c r="BR127" s="19">
        <v>1</v>
      </c>
      <c r="BS127" s="19">
        <v>1</v>
      </c>
      <c r="BT127" s="19">
        <v>0</v>
      </c>
      <c r="BU127" s="19">
        <v>0</v>
      </c>
      <c r="BV127" s="19">
        <v>0</v>
      </c>
      <c r="BW127" s="19">
        <v>0</v>
      </c>
      <c r="BX127" s="19">
        <v>1</v>
      </c>
      <c r="BY127" s="19">
        <v>1</v>
      </c>
      <c r="BZ127" s="19">
        <v>1</v>
      </c>
      <c r="CA127" s="19">
        <v>1</v>
      </c>
    </row>
    <row r="128" spans="1:79" x14ac:dyDescent="0.3">
      <c r="A128" s="26">
        <v>126</v>
      </c>
      <c r="B128" s="19">
        <v>80</v>
      </c>
      <c r="C128" s="19">
        <v>9.8999977111816406E-2</v>
      </c>
      <c r="D128" s="19">
        <v>1.649999618530274E-3</v>
      </c>
      <c r="E128" s="19">
        <v>5</v>
      </c>
      <c r="F128" s="19">
        <v>7.1762394808100927E-2</v>
      </c>
      <c r="G128" s="19">
        <v>1.103744514425776E-2</v>
      </c>
      <c r="H128" s="19">
        <v>4.7706223797975157E-2</v>
      </c>
      <c r="I128" s="19">
        <v>1.103744514425776E-2</v>
      </c>
      <c r="J128" s="19">
        <v>1.687534721865008E-2</v>
      </c>
      <c r="K128" s="19">
        <f t="shared" si="1"/>
        <v>1.103744514425776E-2</v>
      </c>
      <c r="L128" s="19">
        <v>1.5494202544823031E-2</v>
      </c>
      <c r="M128" s="19">
        <v>1.5494202544823031E-2</v>
      </c>
      <c r="N128" s="19">
        <v>2.775557561562891E-17</v>
      </c>
      <c r="O128" s="19">
        <v>3.4694469519536142E-17</v>
      </c>
      <c r="P128" s="19">
        <v>-3.8857805861880479E-16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4.4062499999999449E-3</v>
      </c>
      <c r="W128" s="19">
        <v>-2.3531249999999931E-2</v>
      </c>
      <c r="X128" s="19">
        <v>-1.256249999999998E-2</v>
      </c>
      <c r="Y128" s="19">
        <v>-7.5000000000000011E-2</v>
      </c>
      <c r="Z128" s="19">
        <v>-2.4999999999999939E-2</v>
      </c>
      <c r="AA128" s="19">
        <v>0.45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-0.32798437499999999</v>
      </c>
      <c r="AH128" s="19">
        <v>-0.1123281249999999</v>
      </c>
      <c r="AI128" s="19">
        <v>0.47315625</v>
      </c>
      <c r="AJ128" s="19">
        <v>0</v>
      </c>
      <c r="AK128" s="19">
        <v>26</v>
      </c>
      <c r="AL128" s="19">
        <v>32</v>
      </c>
      <c r="AM128" s="19">
        <v>10</v>
      </c>
      <c r="AN128" s="19">
        <v>12</v>
      </c>
      <c r="AO128" s="19">
        <v>0</v>
      </c>
      <c r="AP128" s="19">
        <v>0</v>
      </c>
      <c r="AQ128" s="19">
        <v>0</v>
      </c>
      <c r="AR128" s="19">
        <v>0</v>
      </c>
      <c r="AS128" s="19" t="s">
        <v>211</v>
      </c>
      <c r="AT128" s="19">
        <v>1</v>
      </c>
      <c r="AU128" s="19">
        <v>0</v>
      </c>
      <c r="AV128" s="19">
        <v>0</v>
      </c>
      <c r="AW128" s="19">
        <v>1</v>
      </c>
      <c r="AX128" s="19">
        <v>1</v>
      </c>
      <c r="AY128" s="19">
        <v>0.1</v>
      </c>
      <c r="AZ128" s="19">
        <v>0.1</v>
      </c>
      <c r="BA128" s="19">
        <v>0.1</v>
      </c>
      <c r="BB128" s="19">
        <v>0.1</v>
      </c>
      <c r="BC128" s="19">
        <v>0</v>
      </c>
      <c r="BD128" s="19">
        <v>1</v>
      </c>
      <c r="BE128" s="19">
        <v>45</v>
      </c>
      <c r="BF128" s="19">
        <v>1</v>
      </c>
      <c r="BG128" s="19">
        <v>5</v>
      </c>
      <c r="BH128" s="19" t="s">
        <v>89</v>
      </c>
      <c r="BI128" s="19">
        <v>5</v>
      </c>
      <c r="BJ128" s="19">
        <v>2</v>
      </c>
      <c r="BK128" s="19">
        <v>0.05</v>
      </c>
      <c r="BL128" s="19">
        <v>4</v>
      </c>
      <c r="BM128" s="19">
        <v>6</v>
      </c>
      <c r="BN128" s="19">
        <v>0.5</v>
      </c>
      <c r="BO128" s="19">
        <v>10</v>
      </c>
      <c r="BP128" s="19">
        <v>1</v>
      </c>
      <c r="BQ128" s="19">
        <v>1</v>
      </c>
      <c r="BR128" s="19">
        <v>1</v>
      </c>
      <c r="BS128" s="19">
        <v>1</v>
      </c>
      <c r="BT128" s="19">
        <v>0</v>
      </c>
      <c r="BU128" s="19">
        <v>0</v>
      </c>
      <c r="BV128" s="19">
        <v>0</v>
      </c>
      <c r="BW128" s="19">
        <v>0</v>
      </c>
      <c r="BX128" s="19">
        <v>1</v>
      </c>
      <c r="BY128" s="19">
        <v>1</v>
      </c>
      <c r="BZ128" s="19">
        <v>1</v>
      </c>
      <c r="CA128" s="19">
        <v>1</v>
      </c>
    </row>
    <row r="129" spans="1:79" x14ac:dyDescent="0.3">
      <c r="A129" s="26">
        <v>127</v>
      </c>
      <c r="B129" s="19">
        <v>80</v>
      </c>
      <c r="C129" s="19">
        <v>9.5999956130981445E-2</v>
      </c>
      <c r="D129" s="19">
        <v>1.5999992688496909E-3</v>
      </c>
      <c r="E129" s="19">
        <v>5</v>
      </c>
      <c r="F129" s="19">
        <v>7.1762394808100927E-2</v>
      </c>
      <c r="G129" s="19">
        <v>1.1037445144257779E-2</v>
      </c>
      <c r="H129" s="19">
        <v>4.7706223797975171E-2</v>
      </c>
      <c r="I129" s="19">
        <v>1.1037445144257779E-2</v>
      </c>
      <c r="J129" s="19">
        <v>1.687534721865009E-2</v>
      </c>
      <c r="K129" s="19">
        <f t="shared" si="1"/>
        <v>1.1037445144257779E-2</v>
      </c>
      <c r="L129" s="19">
        <v>1.5494202544823039E-2</v>
      </c>
      <c r="M129" s="19">
        <v>1.5494202544823039E-2</v>
      </c>
      <c r="N129" s="19">
        <v>-2.775557561562891E-17</v>
      </c>
      <c r="O129" s="19">
        <v>4.163336342344337E-17</v>
      </c>
      <c r="P129" s="19">
        <v>-3.8857805861880479E-16</v>
      </c>
      <c r="Q129" s="19">
        <v>0</v>
      </c>
      <c r="R129" s="19">
        <v>0</v>
      </c>
      <c r="S129" s="19">
        <v>-8.8817841970012525E-18</v>
      </c>
      <c r="T129" s="19">
        <v>0</v>
      </c>
      <c r="U129" s="19">
        <v>0</v>
      </c>
      <c r="V129" s="19">
        <v>-4.4062499999999449E-3</v>
      </c>
      <c r="W129" s="19">
        <v>-2.353124999999999E-2</v>
      </c>
      <c r="X129" s="19">
        <v>-1.256249999999998E-2</v>
      </c>
      <c r="Y129" s="19">
        <v>7.5000000000000011E-2</v>
      </c>
      <c r="Z129" s="19">
        <v>-2.4999999999999949E-2</v>
      </c>
      <c r="AA129" s="19">
        <v>0.45</v>
      </c>
      <c r="AB129" s="19">
        <v>0</v>
      </c>
      <c r="AC129" s="19">
        <v>0</v>
      </c>
      <c r="AD129" s="19">
        <v>-8.8817841970012525E-18</v>
      </c>
      <c r="AE129" s="19">
        <v>0</v>
      </c>
      <c r="AF129" s="19">
        <v>0</v>
      </c>
      <c r="AG129" s="19">
        <v>0.32798437499999999</v>
      </c>
      <c r="AH129" s="19">
        <v>-0.112328125</v>
      </c>
      <c r="AI129" s="19">
        <v>0.47315625</v>
      </c>
      <c r="AJ129" s="19">
        <v>0</v>
      </c>
      <c r="AK129" s="19">
        <v>32</v>
      </c>
      <c r="AL129" s="19">
        <v>26</v>
      </c>
      <c r="AM129" s="19">
        <v>10</v>
      </c>
      <c r="AN129" s="19">
        <v>12</v>
      </c>
      <c r="AO129" s="19">
        <v>0</v>
      </c>
      <c r="AP129" s="19">
        <v>0</v>
      </c>
      <c r="AQ129" s="19">
        <v>0</v>
      </c>
      <c r="AR129" s="19">
        <v>0</v>
      </c>
      <c r="AS129" s="19" t="s">
        <v>212</v>
      </c>
      <c r="AT129" s="19">
        <v>1</v>
      </c>
      <c r="AU129" s="19">
        <v>0</v>
      </c>
      <c r="AV129" s="19">
        <v>0</v>
      </c>
      <c r="AW129" s="19">
        <v>1</v>
      </c>
      <c r="AX129" s="19">
        <v>1</v>
      </c>
      <c r="AY129" s="19">
        <v>0.1</v>
      </c>
      <c r="AZ129" s="19">
        <v>0.1</v>
      </c>
      <c r="BA129" s="19">
        <v>0.1</v>
      </c>
      <c r="BB129" s="19">
        <v>0.1</v>
      </c>
      <c r="BC129" s="19">
        <v>0</v>
      </c>
      <c r="BD129" s="19">
        <v>1</v>
      </c>
      <c r="BE129" s="19">
        <v>45</v>
      </c>
      <c r="BF129" s="19">
        <v>1</v>
      </c>
      <c r="BG129" s="19">
        <v>5</v>
      </c>
      <c r="BH129" s="19" t="s">
        <v>89</v>
      </c>
      <c r="BI129" s="19">
        <v>5</v>
      </c>
      <c r="BJ129" s="19">
        <v>2</v>
      </c>
      <c r="BK129" s="19">
        <v>0.05</v>
      </c>
      <c r="BL129" s="19">
        <v>4</v>
      </c>
      <c r="BM129" s="19">
        <v>6</v>
      </c>
      <c r="BN129" s="19">
        <v>0.5</v>
      </c>
      <c r="BO129" s="19">
        <v>10</v>
      </c>
      <c r="BP129" s="19">
        <v>1</v>
      </c>
      <c r="BQ129" s="19">
        <v>1</v>
      </c>
      <c r="BR129" s="19">
        <v>1</v>
      </c>
      <c r="BS129" s="19">
        <v>1</v>
      </c>
      <c r="BT129" s="19">
        <v>0</v>
      </c>
      <c r="BU129" s="19">
        <v>0</v>
      </c>
      <c r="BV129" s="19">
        <v>0</v>
      </c>
      <c r="BW129" s="19">
        <v>0</v>
      </c>
      <c r="BX129" s="19">
        <v>1</v>
      </c>
      <c r="BY129" s="19">
        <v>1</v>
      </c>
      <c r="BZ129" s="19">
        <v>1</v>
      </c>
      <c r="CA129" s="19">
        <v>1</v>
      </c>
    </row>
    <row r="130" spans="1:79" x14ac:dyDescent="0.3">
      <c r="A130" s="26">
        <v>128</v>
      </c>
      <c r="B130" s="19">
        <v>80</v>
      </c>
      <c r="C130" s="19">
        <v>0.1080000400543213</v>
      </c>
      <c r="D130" s="19">
        <v>1.8000006675720211E-3</v>
      </c>
      <c r="E130" s="19">
        <v>5</v>
      </c>
      <c r="F130" s="19">
        <v>7.1762394808100927E-2</v>
      </c>
      <c r="G130" s="19">
        <v>4.2093645601207208E-3</v>
      </c>
      <c r="H130" s="19">
        <v>3.5054059813023078E-2</v>
      </c>
      <c r="I130" s="19">
        <v>5.9733293951112331E-3</v>
      </c>
      <c r="J130" s="19">
        <v>4.2093645601207208E-3</v>
      </c>
      <c r="K130" s="19">
        <f t="shared" si="1"/>
        <v>4.2093645601207208E-3</v>
      </c>
      <c r="L130" s="19">
        <v>4.2491956959522731E-3</v>
      </c>
      <c r="M130" s="19">
        <v>4.2343461714886331E-3</v>
      </c>
      <c r="N130" s="19">
        <v>-5.5511151231257827E-17</v>
      </c>
      <c r="O130" s="19">
        <v>-5.5511151231257827E-17</v>
      </c>
      <c r="P130" s="19">
        <v>3.3306690738754701E-16</v>
      </c>
      <c r="Q130" s="19">
        <v>0</v>
      </c>
      <c r="R130" s="19">
        <v>9.375E-2</v>
      </c>
      <c r="S130" s="19">
        <v>-5.6250000000000029E-2</v>
      </c>
      <c r="T130" s="19">
        <v>-9.7500000000000003E-2</v>
      </c>
      <c r="U130" s="19">
        <v>0</v>
      </c>
      <c r="V130" s="19">
        <v>-1.5000000000000009E-3</v>
      </c>
      <c r="W130" s="19">
        <v>8.2500000000000281E-3</v>
      </c>
      <c r="X130" s="19">
        <v>-6.0000000000001164E-3</v>
      </c>
      <c r="Y130" s="19">
        <v>-0.15</v>
      </c>
      <c r="Z130" s="19">
        <v>5.0000000000000017E-2</v>
      </c>
      <c r="AA130" s="19">
        <v>-0.3</v>
      </c>
      <c r="AB130" s="19">
        <v>0</v>
      </c>
      <c r="AC130" s="19">
        <v>9.375E-2</v>
      </c>
      <c r="AD130" s="19">
        <v>-5.6250000000000029E-2</v>
      </c>
      <c r="AE130" s="19">
        <v>-9.7500000000000003E-2</v>
      </c>
      <c r="AF130" s="19">
        <v>0</v>
      </c>
      <c r="AG130" s="19">
        <v>-0.15628125000000001</v>
      </c>
      <c r="AH130" s="19">
        <v>6.1343750000000023E-2</v>
      </c>
      <c r="AI130" s="19">
        <v>-0.29043750000000002</v>
      </c>
      <c r="AJ130" s="19">
        <v>0</v>
      </c>
      <c r="AK130" s="19">
        <v>8</v>
      </c>
      <c r="AL130" s="19">
        <v>20</v>
      </c>
      <c r="AM130" s="19">
        <v>28</v>
      </c>
      <c r="AN130" s="19">
        <v>24</v>
      </c>
      <c r="AO130" s="19">
        <v>0</v>
      </c>
      <c r="AP130" s="19">
        <v>0</v>
      </c>
      <c r="AQ130" s="19">
        <v>0</v>
      </c>
      <c r="AR130" s="19">
        <v>0</v>
      </c>
      <c r="AS130" s="19" t="s">
        <v>213</v>
      </c>
      <c r="AT130" s="19">
        <v>1</v>
      </c>
      <c r="AU130" s="19">
        <v>0</v>
      </c>
      <c r="AV130" s="19">
        <v>0</v>
      </c>
      <c r="AW130" s="19">
        <v>1</v>
      </c>
      <c r="AX130" s="19">
        <v>1</v>
      </c>
      <c r="AY130" s="19">
        <v>0.1</v>
      </c>
      <c r="AZ130" s="19">
        <v>0.1</v>
      </c>
      <c r="BA130" s="19">
        <v>0.1</v>
      </c>
      <c r="BB130" s="19">
        <v>0.1</v>
      </c>
      <c r="BC130" s="19">
        <v>0</v>
      </c>
      <c r="BD130" s="19">
        <v>1</v>
      </c>
      <c r="BE130" s="19">
        <v>45</v>
      </c>
      <c r="BF130" s="19">
        <v>1</v>
      </c>
      <c r="BG130" s="19">
        <v>5</v>
      </c>
      <c r="BH130" s="19" t="s">
        <v>89</v>
      </c>
      <c r="BI130" s="19">
        <v>5</v>
      </c>
      <c r="BJ130" s="19">
        <v>2</v>
      </c>
      <c r="BK130" s="19">
        <v>0.05</v>
      </c>
      <c r="BL130" s="19">
        <v>4</v>
      </c>
      <c r="BM130" s="19">
        <v>6</v>
      </c>
      <c r="BN130" s="19">
        <v>0.5</v>
      </c>
      <c r="BO130" s="19">
        <v>10</v>
      </c>
      <c r="BP130" s="19">
        <v>1</v>
      </c>
      <c r="BQ130" s="19">
        <v>1</v>
      </c>
      <c r="BR130" s="19">
        <v>1</v>
      </c>
      <c r="BS130" s="19">
        <v>1</v>
      </c>
      <c r="BT130" s="19">
        <v>0</v>
      </c>
      <c r="BU130" s="19">
        <v>0</v>
      </c>
      <c r="BV130" s="19">
        <v>0</v>
      </c>
      <c r="BW130" s="19">
        <v>0</v>
      </c>
      <c r="BX130" s="19">
        <v>1</v>
      </c>
      <c r="BY130" s="19">
        <v>1</v>
      </c>
      <c r="BZ130" s="19">
        <v>1</v>
      </c>
      <c r="CA130" s="19">
        <v>1</v>
      </c>
    </row>
    <row r="131" spans="1:79" x14ac:dyDescent="0.3">
      <c r="A131" s="26">
        <v>129</v>
      </c>
      <c r="B131" s="19">
        <v>80</v>
      </c>
      <c r="C131" s="19">
        <v>0.10199975967407229</v>
      </c>
      <c r="D131" s="19">
        <v>1.6999959945678709E-3</v>
      </c>
      <c r="E131" s="19">
        <v>5</v>
      </c>
      <c r="F131" s="19">
        <v>7.1762394808100927E-2</v>
      </c>
      <c r="G131" s="19">
        <v>4.2093645601206974E-3</v>
      </c>
      <c r="H131" s="19">
        <v>3.5054059813023078E-2</v>
      </c>
      <c r="I131" s="19">
        <v>5.9733293951112314E-3</v>
      </c>
      <c r="J131" s="19">
        <v>4.2093645601206974E-3</v>
      </c>
      <c r="K131" s="19">
        <f t="shared" ref="K131:K194" si="2">MIN(H131:J131)</f>
        <v>4.2093645601206974E-3</v>
      </c>
      <c r="L131" s="19">
        <v>4.249195695952274E-3</v>
      </c>
      <c r="M131" s="19">
        <v>4.2343461714886262E-3</v>
      </c>
      <c r="N131" s="19">
        <v>-5.5511151231257827E-17</v>
      </c>
      <c r="O131" s="19">
        <v>-6.9388939039072284E-18</v>
      </c>
      <c r="P131" s="19">
        <v>3.3306690738754701E-16</v>
      </c>
      <c r="Q131" s="19">
        <v>0</v>
      </c>
      <c r="R131" s="19">
        <v>9.375E-2</v>
      </c>
      <c r="S131" s="19">
        <v>5.6249999999999967E-2</v>
      </c>
      <c r="T131" s="19">
        <v>-9.7500000000000003E-2</v>
      </c>
      <c r="U131" s="19">
        <v>0</v>
      </c>
      <c r="V131" s="19">
        <v>-1.5000000000000009E-3</v>
      </c>
      <c r="W131" s="19">
        <v>-8.2499999999999518E-3</v>
      </c>
      <c r="X131" s="19">
        <v>-6.0000000000001164E-3</v>
      </c>
      <c r="Y131" s="19">
        <v>-0.15</v>
      </c>
      <c r="Z131" s="19">
        <v>-4.9999999999999982E-2</v>
      </c>
      <c r="AA131" s="19">
        <v>-0.3</v>
      </c>
      <c r="AB131" s="19">
        <v>0</v>
      </c>
      <c r="AC131" s="19">
        <v>9.375E-2</v>
      </c>
      <c r="AD131" s="19">
        <v>5.6249999999999967E-2</v>
      </c>
      <c r="AE131" s="19">
        <v>-9.7500000000000003E-2</v>
      </c>
      <c r="AF131" s="19">
        <v>0</v>
      </c>
      <c r="AG131" s="19">
        <v>-0.15628125000000001</v>
      </c>
      <c r="AH131" s="19">
        <v>-6.1343749999999989E-2</v>
      </c>
      <c r="AI131" s="19">
        <v>-0.29043750000000002</v>
      </c>
      <c r="AJ131" s="19">
        <v>0</v>
      </c>
      <c r="AK131" s="19">
        <v>8</v>
      </c>
      <c r="AL131" s="19">
        <v>20</v>
      </c>
      <c r="AM131" s="19">
        <v>24</v>
      </c>
      <c r="AN131" s="19">
        <v>28</v>
      </c>
      <c r="AO131" s="19">
        <v>0</v>
      </c>
      <c r="AP131" s="19">
        <v>0</v>
      </c>
      <c r="AQ131" s="19">
        <v>0</v>
      </c>
      <c r="AR131" s="19">
        <v>0</v>
      </c>
      <c r="AS131" s="19" t="s">
        <v>214</v>
      </c>
      <c r="AT131" s="19">
        <v>1</v>
      </c>
      <c r="AU131" s="19">
        <v>0</v>
      </c>
      <c r="AV131" s="19">
        <v>0</v>
      </c>
      <c r="AW131" s="19">
        <v>1</v>
      </c>
      <c r="AX131" s="19">
        <v>1</v>
      </c>
      <c r="AY131" s="19">
        <v>0.1</v>
      </c>
      <c r="AZ131" s="19">
        <v>0.1</v>
      </c>
      <c r="BA131" s="19">
        <v>0.1</v>
      </c>
      <c r="BB131" s="19">
        <v>0.1</v>
      </c>
      <c r="BC131" s="19">
        <v>0</v>
      </c>
      <c r="BD131" s="19">
        <v>1</v>
      </c>
      <c r="BE131" s="19">
        <v>45</v>
      </c>
      <c r="BF131" s="19">
        <v>1</v>
      </c>
      <c r="BG131" s="19">
        <v>5</v>
      </c>
      <c r="BH131" s="19" t="s">
        <v>89</v>
      </c>
      <c r="BI131" s="19">
        <v>5</v>
      </c>
      <c r="BJ131" s="19">
        <v>2</v>
      </c>
      <c r="BK131" s="19">
        <v>0.05</v>
      </c>
      <c r="BL131" s="19">
        <v>4</v>
      </c>
      <c r="BM131" s="19">
        <v>6</v>
      </c>
      <c r="BN131" s="19">
        <v>0.5</v>
      </c>
      <c r="BO131" s="19">
        <v>10</v>
      </c>
      <c r="BP131" s="19">
        <v>1</v>
      </c>
      <c r="BQ131" s="19">
        <v>1</v>
      </c>
      <c r="BR131" s="19">
        <v>1</v>
      </c>
      <c r="BS131" s="19">
        <v>1</v>
      </c>
      <c r="BT131" s="19">
        <v>0</v>
      </c>
      <c r="BU131" s="19">
        <v>0</v>
      </c>
      <c r="BV131" s="19">
        <v>0</v>
      </c>
      <c r="BW131" s="19">
        <v>0</v>
      </c>
      <c r="BX131" s="19">
        <v>1</v>
      </c>
      <c r="BY131" s="19">
        <v>1</v>
      </c>
      <c r="BZ131" s="19">
        <v>1</v>
      </c>
      <c r="CA131" s="19">
        <v>1</v>
      </c>
    </row>
    <row r="132" spans="1:79" x14ac:dyDescent="0.3">
      <c r="A132" s="26">
        <v>130</v>
      </c>
      <c r="B132" s="19">
        <v>80</v>
      </c>
      <c r="C132" s="19">
        <v>0.1050002574920654</v>
      </c>
      <c r="D132" s="19">
        <v>1.7500042915344241E-3</v>
      </c>
      <c r="E132" s="19">
        <v>5</v>
      </c>
      <c r="F132" s="19">
        <v>0.14352478961620191</v>
      </c>
      <c r="G132" s="19">
        <v>4.2093645601207104E-3</v>
      </c>
      <c r="H132" s="19">
        <v>3.5054059813023078E-2</v>
      </c>
      <c r="I132" s="19">
        <v>5.973329395111247E-3</v>
      </c>
      <c r="J132" s="19">
        <v>4.2093645601207104E-3</v>
      </c>
      <c r="K132" s="19">
        <f t="shared" si="2"/>
        <v>4.2093645601207104E-3</v>
      </c>
      <c r="L132" s="19">
        <v>4.2491956959522783E-3</v>
      </c>
      <c r="M132" s="19">
        <v>4.2343461714886288E-3</v>
      </c>
      <c r="N132" s="19">
        <v>0</v>
      </c>
      <c r="O132" s="19">
        <v>6.9388939039072284E-18</v>
      </c>
      <c r="P132" s="19">
        <v>3.3306690738754701E-16</v>
      </c>
      <c r="Q132" s="19">
        <v>0</v>
      </c>
      <c r="R132" s="19">
        <v>-9.375E-2</v>
      </c>
      <c r="S132" s="19">
        <v>5.6250000000000001E-2</v>
      </c>
      <c r="T132" s="19">
        <v>-9.7500000000000003E-2</v>
      </c>
      <c r="U132" s="19">
        <v>0</v>
      </c>
      <c r="V132" s="19">
        <v>1.5000000000000009E-3</v>
      </c>
      <c r="W132" s="19">
        <v>-8.2499999999999934E-3</v>
      </c>
      <c r="X132" s="19">
        <v>-6.0000000000001164E-3</v>
      </c>
      <c r="Y132" s="19">
        <v>0.15</v>
      </c>
      <c r="Z132" s="19">
        <v>-0.05</v>
      </c>
      <c r="AA132" s="19">
        <v>-0.3</v>
      </c>
      <c r="AB132" s="19">
        <v>0</v>
      </c>
      <c r="AC132" s="19">
        <v>-9.375E-2</v>
      </c>
      <c r="AD132" s="19">
        <v>5.6250000000000001E-2</v>
      </c>
      <c r="AE132" s="19">
        <v>-9.7500000000000003E-2</v>
      </c>
      <c r="AF132" s="19">
        <v>0</v>
      </c>
      <c r="AG132" s="19">
        <v>0.15628125000000001</v>
      </c>
      <c r="AH132" s="19">
        <v>-6.1343750000000002E-2</v>
      </c>
      <c r="AI132" s="19">
        <v>-0.29043750000000002</v>
      </c>
      <c r="AJ132" s="19">
        <v>0</v>
      </c>
      <c r="AK132" s="19">
        <v>20</v>
      </c>
      <c r="AL132" s="19">
        <v>8</v>
      </c>
      <c r="AM132" s="19">
        <v>24</v>
      </c>
      <c r="AN132" s="19">
        <v>28</v>
      </c>
      <c r="AO132" s="19">
        <v>0</v>
      </c>
      <c r="AP132" s="19">
        <v>0</v>
      </c>
      <c r="AQ132" s="19">
        <v>0</v>
      </c>
      <c r="AR132" s="19">
        <v>0</v>
      </c>
      <c r="AS132" s="19" t="s">
        <v>215</v>
      </c>
      <c r="AT132" s="19">
        <v>1</v>
      </c>
      <c r="AU132" s="19">
        <v>0</v>
      </c>
      <c r="AV132" s="19">
        <v>0</v>
      </c>
      <c r="AW132" s="19">
        <v>1</v>
      </c>
      <c r="AX132" s="19">
        <v>1</v>
      </c>
      <c r="AY132" s="19">
        <v>0.1</v>
      </c>
      <c r="AZ132" s="19">
        <v>0.1</v>
      </c>
      <c r="BA132" s="19">
        <v>0.1</v>
      </c>
      <c r="BB132" s="19">
        <v>0.1</v>
      </c>
      <c r="BC132" s="19">
        <v>0</v>
      </c>
      <c r="BD132" s="19">
        <v>1</v>
      </c>
      <c r="BE132" s="19">
        <v>45</v>
      </c>
      <c r="BF132" s="19">
        <v>1</v>
      </c>
      <c r="BG132" s="19">
        <v>5</v>
      </c>
      <c r="BH132" s="19" t="s">
        <v>89</v>
      </c>
      <c r="BI132" s="19">
        <v>5</v>
      </c>
      <c r="BJ132" s="19">
        <v>2</v>
      </c>
      <c r="BK132" s="19">
        <v>0.05</v>
      </c>
      <c r="BL132" s="19">
        <v>4</v>
      </c>
      <c r="BM132" s="19">
        <v>6</v>
      </c>
      <c r="BN132" s="19">
        <v>0.5</v>
      </c>
      <c r="BO132" s="19">
        <v>10</v>
      </c>
      <c r="BP132" s="19">
        <v>1</v>
      </c>
      <c r="BQ132" s="19">
        <v>1</v>
      </c>
      <c r="BR132" s="19">
        <v>1</v>
      </c>
      <c r="BS132" s="19">
        <v>1</v>
      </c>
      <c r="BT132" s="19">
        <v>0</v>
      </c>
      <c r="BU132" s="19">
        <v>0</v>
      </c>
      <c r="BV132" s="19">
        <v>0</v>
      </c>
      <c r="BW132" s="19">
        <v>0</v>
      </c>
      <c r="BX132" s="19">
        <v>1</v>
      </c>
      <c r="BY132" s="19">
        <v>1</v>
      </c>
      <c r="BZ132" s="19">
        <v>1</v>
      </c>
      <c r="CA132" s="19">
        <v>1</v>
      </c>
    </row>
    <row r="133" spans="1:79" x14ac:dyDescent="0.3">
      <c r="A133" s="26">
        <v>131</v>
      </c>
      <c r="B133" s="19">
        <v>80</v>
      </c>
      <c r="C133" s="19">
        <v>8.5999727249145508E-2</v>
      </c>
      <c r="D133" s="19">
        <v>1.433328787485758E-3</v>
      </c>
      <c r="E133" s="19">
        <v>4</v>
      </c>
      <c r="F133" s="19">
        <v>0.14352478961620191</v>
      </c>
      <c r="G133" s="19">
        <v>1.527981204890951E-2</v>
      </c>
      <c r="H133" s="19">
        <v>2.798391697698879E-2</v>
      </c>
      <c r="I133" s="19">
        <v>1.8660567967642379E-2</v>
      </c>
      <c r="J133" s="19">
        <v>1.527981204890951E-2</v>
      </c>
      <c r="K133" s="19">
        <f t="shared" si="2"/>
        <v>1.527981204890951E-2</v>
      </c>
      <c r="L133" s="19">
        <v>1.527981204890951E-2</v>
      </c>
      <c r="N133" s="19">
        <v>-2.775557561562891E-17</v>
      </c>
      <c r="O133" s="19">
        <v>0</v>
      </c>
      <c r="P133" s="19">
        <v>0</v>
      </c>
      <c r="Q133" s="19">
        <v>0</v>
      </c>
      <c r="R133" s="19">
        <v>7.3749999999999996E-2</v>
      </c>
      <c r="S133" s="19">
        <v>-3.6250000000000032E-2</v>
      </c>
      <c r="T133" s="19">
        <v>-5.7500000000000002E-2</v>
      </c>
      <c r="U133" s="19">
        <v>0</v>
      </c>
      <c r="V133" s="19">
        <v>3.562500000000024E-3</v>
      </c>
      <c r="W133" s="19">
        <v>-3.3937500000000037E-2</v>
      </c>
      <c r="X133" s="19">
        <v>-1.5374999999999989E-2</v>
      </c>
      <c r="Y133" s="19">
        <v>-0.25</v>
      </c>
      <c r="Z133" s="19">
        <v>0.15</v>
      </c>
      <c r="AA133" s="19">
        <v>-0.1</v>
      </c>
      <c r="AB133" s="19">
        <v>0</v>
      </c>
      <c r="AC133" s="19">
        <v>7.3749999999999996E-2</v>
      </c>
      <c r="AD133" s="19">
        <v>-3.6250000000000032E-2</v>
      </c>
      <c r="AE133" s="19">
        <v>-5.7500000000000002E-2</v>
      </c>
      <c r="AF133" s="19">
        <v>0</v>
      </c>
      <c r="AG133" s="19">
        <v>-0.25309375000000001</v>
      </c>
      <c r="AH133" s="19">
        <v>0.15815625</v>
      </c>
      <c r="AI133" s="19">
        <v>-9.6812499999999996E-2</v>
      </c>
      <c r="AJ133" s="19">
        <v>0</v>
      </c>
      <c r="AK133" s="19">
        <v>8</v>
      </c>
      <c r="AL133" s="19">
        <v>28</v>
      </c>
      <c r="AM133" s="19">
        <v>28</v>
      </c>
      <c r="AN133" s="19">
        <v>16</v>
      </c>
      <c r="AO133" s="19">
        <v>0</v>
      </c>
      <c r="AP133" s="19">
        <v>0</v>
      </c>
      <c r="AQ133" s="19">
        <v>0</v>
      </c>
      <c r="AR133" s="19">
        <v>0</v>
      </c>
      <c r="AS133" s="19" t="s">
        <v>216</v>
      </c>
      <c r="AT133" s="19">
        <v>1</v>
      </c>
      <c r="AU133" s="19">
        <v>0</v>
      </c>
      <c r="AV133" s="19">
        <v>0</v>
      </c>
      <c r="AW133" s="19">
        <v>1</v>
      </c>
      <c r="AX133" s="19">
        <v>1</v>
      </c>
      <c r="AY133" s="19">
        <v>0.1</v>
      </c>
      <c r="AZ133" s="19">
        <v>0.1</v>
      </c>
      <c r="BA133" s="19">
        <v>0.1</v>
      </c>
      <c r="BB133" s="19">
        <v>0.1</v>
      </c>
      <c r="BC133" s="19">
        <v>0</v>
      </c>
      <c r="BD133" s="19">
        <v>1</v>
      </c>
      <c r="BE133" s="19">
        <v>45</v>
      </c>
      <c r="BF133" s="19">
        <v>1</v>
      </c>
      <c r="BG133" s="19">
        <v>5</v>
      </c>
      <c r="BH133" s="19" t="s">
        <v>89</v>
      </c>
      <c r="BI133" s="19">
        <v>5</v>
      </c>
      <c r="BJ133" s="19">
        <v>2</v>
      </c>
      <c r="BK133" s="19">
        <v>0.05</v>
      </c>
      <c r="BL133" s="19">
        <v>4</v>
      </c>
      <c r="BM133" s="19">
        <v>6</v>
      </c>
      <c r="BN133" s="19">
        <v>0.5</v>
      </c>
      <c r="BO133" s="19">
        <v>10</v>
      </c>
      <c r="BP133" s="19">
        <v>1</v>
      </c>
      <c r="BQ133" s="19">
        <v>1</v>
      </c>
      <c r="BR133" s="19">
        <v>1</v>
      </c>
      <c r="BS133" s="19">
        <v>1</v>
      </c>
      <c r="BT133" s="19">
        <v>0</v>
      </c>
      <c r="BU133" s="19">
        <v>0</v>
      </c>
      <c r="BV133" s="19">
        <v>0</v>
      </c>
      <c r="BW133" s="19">
        <v>0</v>
      </c>
      <c r="BX133" s="19">
        <v>1</v>
      </c>
      <c r="BY133" s="19">
        <v>1</v>
      </c>
      <c r="BZ133" s="19">
        <v>1</v>
      </c>
      <c r="CA133" s="19">
        <v>1</v>
      </c>
    </row>
    <row r="134" spans="1:79" x14ac:dyDescent="0.3">
      <c r="A134" s="26">
        <v>132</v>
      </c>
      <c r="B134" s="19">
        <v>80</v>
      </c>
      <c r="C134" s="19">
        <v>8.6000204086303711E-2</v>
      </c>
      <c r="D134" s="19">
        <v>1.433336734771729E-3</v>
      </c>
      <c r="E134" s="19">
        <v>4</v>
      </c>
      <c r="F134" s="19">
        <v>0.1435247896162018</v>
      </c>
      <c r="G134" s="19">
        <v>1.527981204890951E-2</v>
      </c>
      <c r="H134" s="19">
        <v>2.798391697698879E-2</v>
      </c>
      <c r="I134" s="19">
        <v>1.8660567967642379E-2</v>
      </c>
      <c r="J134" s="19">
        <v>1.527981204890951E-2</v>
      </c>
      <c r="K134" s="19">
        <f t="shared" si="2"/>
        <v>1.527981204890951E-2</v>
      </c>
      <c r="L134" s="19">
        <v>1.527981204890951E-2</v>
      </c>
      <c r="N134" s="19">
        <v>-2.775557561562891E-17</v>
      </c>
      <c r="O134" s="19">
        <v>-2.775557561562891E-17</v>
      </c>
      <c r="P134" s="19">
        <v>0</v>
      </c>
      <c r="Q134" s="19">
        <v>0</v>
      </c>
      <c r="R134" s="19">
        <v>7.3749999999999996E-2</v>
      </c>
      <c r="S134" s="19">
        <v>3.6249999999999977E-2</v>
      </c>
      <c r="T134" s="19">
        <v>-5.7500000000000002E-2</v>
      </c>
      <c r="U134" s="19">
        <v>0</v>
      </c>
      <c r="V134" s="19">
        <v>3.562500000000024E-3</v>
      </c>
      <c r="W134" s="19">
        <v>3.3937500000000009E-2</v>
      </c>
      <c r="X134" s="19">
        <v>-1.5374999999999989E-2</v>
      </c>
      <c r="Y134" s="19">
        <v>-0.25</v>
      </c>
      <c r="Z134" s="19">
        <v>-0.15</v>
      </c>
      <c r="AA134" s="19">
        <v>-0.1</v>
      </c>
      <c r="AB134" s="19">
        <v>0</v>
      </c>
      <c r="AC134" s="19">
        <v>7.3749999999999996E-2</v>
      </c>
      <c r="AD134" s="19">
        <v>3.6249999999999977E-2</v>
      </c>
      <c r="AE134" s="19">
        <v>-5.7500000000000002E-2</v>
      </c>
      <c r="AF134" s="19">
        <v>0</v>
      </c>
      <c r="AG134" s="19">
        <v>-0.25309375000000001</v>
      </c>
      <c r="AH134" s="19">
        <v>-0.15815625</v>
      </c>
      <c r="AI134" s="19">
        <v>-9.6812499999999996E-2</v>
      </c>
      <c r="AJ134" s="19">
        <v>0</v>
      </c>
      <c r="AK134" s="19">
        <v>8</v>
      </c>
      <c r="AL134" s="19">
        <v>28</v>
      </c>
      <c r="AM134" s="19">
        <v>16</v>
      </c>
      <c r="AN134" s="19">
        <v>28</v>
      </c>
      <c r="AO134" s="19">
        <v>0</v>
      </c>
      <c r="AP134" s="19">
        <v>0</v>
      </c>
      <c r="AQ134" s="19">
        <v>0</v>
      </c>
      <c r="AR134" s="19">
        <v>0</v>
      </c>
      <c r="AS134" s="19" t="s">
        <v>217</v>
      </c>
      <c r="AT134" s="19">
        <v>1</v>
      </c>
      <c r="AU134" s="19">
        <v>0</v>
      </c>
      <c r="AV134" s="19">
        <v>0</v>
      </c>
      <c r="AW134" s="19">
        <v>1</v>
      </c>
      <c r="AX134" s="19">
        <v>1</v>
      </c>
      <c r="AY134" s="19">
        <v>0.1</v>
      </c>
      <c r="AZ134" s="19">
        <v>0.1</v>
      </c>
      <c r="BA134" s="19">
        <v>0.1</v>
      </c>
      <c r="BB134" s="19">
        <v>0.1</v>
      </c>
      <c r="BC134" s="19">
        <v>0</v>
      </c>
      <c r="BD134" s="19">
        <v>1</v>
      </c>
      <c r="BE134" s="19">
        <v>45</v>
      </c>
      <c r="BF134" s="19">
        <v>1</v>
      </c>
      <c r="BG134" s="19">
        <v>5</v>
      </c>
      <c r="BH134" s="19" t="s">
        <v>89</v>
      </c>
      <c r="BI134" s="19">
        <v>5</v>
      </c>
      <c r="BJ134" s="19">
        <v>2</v>
      </c>
      <c r="BK134" s="19">
        <v>0.05</v>
      </c>
      <c r="BL134" s="19">
        <v>4</v>
      </c>
      <c r="BM134" s="19">
        <v>6</v>
      </c>
      <c r="BN134" s="19">
        <v>0.5</v>
      </c>
      <c r="BO134" s="19">
        <v>10</v>
      </c>
      <c r="BP134" s="19">
        <v>1</v>
      </c>
      <c r="BQ134" s="19">
        <v>1</v>
      </c>
      <c r="BR134" s="19">
        <v>1</v>
      </c>
      <c r="BS134" s="19">
        <v>1</v>
      </c>
      <c r="BT134" s="19">
        <v>0</v>
      </c>
      <c r="BU134" s="19">
        <v>0</v>
      </c>
      <c r="BV134" s="19">
        <v>0</v>
      </c>
      <c r="BW134" s="19">
        <v>0</v>
      </c>
      <c r="BX134" s="19">
        <v>1</v>
      </c>
      <c r="BY134" s="19">
        <v>1</v>
      </c>
      <c r="BZ134" s="19">
        <v>1</v>
      </c>
      <c r="CA134" s="19">
        <v>1</v>
      </c>
    </row>
    <row r="135" spans="1:79" x14ac:dyDescent="0.3">
      <c r="A135" s="26">
        <v>133</v>
      </c>
      <c r="B135" s="19">
        <v>80</v>
      </c>
      <c r="C135" s="19">
        <v>9.1000080108642578E-2</v>
      </c>
      <c r="D135" s="19">
        <v>1.5166680018107101E-3</v>
      </c>
      <c r="E135" s="19">
        <v>4</v>
      </c>
      <c r="F135" s="19">
        <v>7.1762394808100927E-2</v>
      </c>
      <c r="G135" s="19">
        <v>1.52798120489095E-2</v>
      </c>
      <c r="H135" s="19">
        <v>2.798391697698879E-2</v>
      </c>
      <c r="I135" s="19">
        <v>1.8660567967642379E-2</v>
      </c>
      <c r="J135" s="19">
        <v>1.52798120489095E-2</v>
      </c>
      <c r="K135" s="19">
        <f t="shared" si="2"/>
        <v>1.52798120489095E-2</v>
      </c>
      <c r="L135" s="19">
        <v>1.52798120489095E-2</v>
      </c>
      <c r="N135" s="19">
        <v>5.5511151231257827E-17</v>
      </c>
      <c r="O135" s="19">
        <v>0</v>
      </c>
      <c r="P135" s="19">
        <v>0</v>
      </c>
      <c r="Q135" s="19">
        <v>0</v>
      </c>
      <c r="R135" s="19">
        <v>-7.3749999999999996E-2</v>
      </c>
      <c r="S135" s="19">
        <v>3.6249999999999998E-2</v>
      </c>
      <c r="T135" s="19">
        <v>-5.7500000000000002E-2</v>
      </c>
      <c r="U135" s="19">
        <v>0</v>
      </c>
      <c r="V135" s="19">
        <v>-3.562499999999913E-3</v>
      </c>
      <c r="W135" s="19">
        <v>3.3937500000000009E-2</v>
      </c>
      <c r="X135" s="19">
        <v>-1.5374999999999989E-2</v>
      </c>
      <c r="Y135" s="19">
        <v>0.25</v>
      </c>
      <c r="Z135" s="19">
        <v>-0.15</v>
      </c>
      <c r="AA135" s="19">
        <v>-0.1</v>
      </c>
      <c r="AB135" s="19">
        <v>0</v>
      </c>
      <c r="AC135" s="19">
        <v>-7.3749999999999996E-2</v>
      </c>
      <c r="AD135" s="19">
        <v>3.6249999999999998E-2</v>
      </c>
      <c r="AE135" s="19">
        <v>-5.7500000000000002E-2</v>
      </c>
      <c r="AF135" s="19">
        <v>0</v>
      </c>
      <c r="AG135" s="19">
        <v>0.25309375000000001</v>
      </c>
      <c r="AH135" s="19">
        <v>-0.15815625</v>
      </c>
      <c r="AI135" s="19">
        <v>-9.6812499999999996E-2</v>
      </c>
      <c r="AJ135" s="19">
        <v>0</v>
      </c>
      <c r="AK135" s="19">
        <v>28</v>
      </c>
      <c r="AL135" s="19">
        <v>8</v>
      </c>
      <c r="AM135" s="19">
        <v>16</v>
      </c>
      <c r="AN135" s="19">
        <v>28</v>
      </c>
      <c r="AO135" s="19">
        <v>0</v>
      </c>
      <c r="AP135" s="19">
        <v>0</v>
      </c>
      <c r="AQ135" s="19">
        <v>0</v>
      </c>
      <c r="AR135" s="19">
        <v>0</v>
      </c>
      <c r="AS135" s="19" t="s">
        <v>218</v>
      </c>
      <c r="AT135" s="19">
        <v>1</v>
      </c>
      <c r="AU135" s="19">
        <v>0</v>
      </c>
      <c r="AV135" s="19">
        <v>0</v>
      </c>
      <c r="AW135" s="19">
        <v>1</v>
      </c>
      <c r="AX135" s="19">
        <v>1</v>
      </c>
      <c r="AY135" s="19">
        <v>0.1</v>
      </c>
      <c r="AZ135" s="19">
        <v>0.1</v>
      </c>
      <c r="BA135" s="19">
        <v>0.1</v>
      </c>
      <c r="BB135" s="19">
        <v>0.1</v>
      </c>
      <c r="BC135" s="19">
        <v>0</v>
      </c>
      <c r="BD135" s="19">
        <v>1</v>
      </c>
      <c r="BE135" s="19">
        <v>45</v>
      </c>
      <c r="BF135" s="19">
        <v>1</v>
      </c>
      <c r="BG135" s="19">
        <v>5</v>
      </c>
      <c r="BH135" s="19" t="s">
        <v>89</v>
      </c>
      <c r="BI135" s="19">
        <v>5</v>
      </c>
      <c r="BJ135" s="19">
        <v>2</v>
      </c>
      <c r="BK135" s="19">
        <v>0.05</v>
      </c>
      <c r="BL135" s="19">
        <v>4</v>
      </c>
      <c r="BM135" s="19">
        <v>6</v>
      </c>
      <c r="BN135" s="19">
        <v>0.5</v>
      </c>
      <c r="BO135" s="19">
        <v>10</v>
      </c>
      <c r="BP135" s="19">
        <v>1</v>
      </c>
      <c r="BQ135" s="19">
        <v>1</v>
      </c>
      <c r="BR135" s="19">
        <v>1</v>
      </c>
      <c r="BS135" s="19">
        <v>1</v>
      </c>
      <c r="BT135" s="19">
        <v>0</v>
      </c>
      <c r="BU135" s="19">
        <v>0</v>
      </c>
      <c r="BV135" s="19">
        <v>0</v>
      </c>
      <c r="BW135" s="19">
        <v>0</v>
      </c>
      <c r="BX135" s="19">
        <v>1</v>
      </c>
      <c r="BY135" s="19">
        <v>1</v>
      </c>
      <c r="BZ135" s="19">
        <v>1</v>
      </c>
      <c r="CA135" s="19">
        <v>1</v>
      </c>
    </row>
    <row r="136" spans="1:79" x14ac:dyDescent="0.3">
      <c r="A136" s="26">
        <v>134</v>
      </c>
      <c r="B136" s="19">
        <v>80</v>
      </c>
      <c r="C136" s="19">
        <v>9.9000215530395508E-2</v>
      </c>
      <c r="D136" s="19">
        <v>1.6500035921732581E-3</v>
      </c>
      <c r="E136" s="19">
        <v>5</v>
      </c>
      <c r="F136" s="19">
        <v>7.1762394808100927E-2</v>
      </c>
      <c r="G136" s="19">
        <v>9.5364227766495373E-3</v>
      </c>
      <c r="H136" s="19">
        <v>2.8392065352841091E-2</v>
      </c>
      <c r="I136" s="19">
        <v>1.2908254989540629E-2</v>
      </c>
      <c r="J136" s="19">
        <v>1.4447642541259119E-2</v>
      </c>
      <c r="K136" s="19">
        <f t="shared" si="2"/>
        <v>1.2908254989540629E-2</v>
      </c>
      <c r="L136" s="19">
        <v>9.5364227766495373E-3</v>
      </c>
      <c r="M136" s="19">
        <v>9.5364227766495373E-3</v>
      </c>
      <c r="N136" s="19">
        <v>0</v>
      </c>
      <c r="O136" s="19">
        <v>-6.9388939039072284E-18</v>
      </c>
      <c r="P136" s="19">
        <v>0</v>
      </c>
      <c r="Q136" s="19">
        <v>0</v>
      </c>
      <c r="R136" s="19">
        <v>7.6249999999999998E-2</v>
      </c>
      <c r="S136" s="19">
        <v>-0.12375</v>
      </c>
      <c r="T136" s="19">
        <v>2.2499999999999999E-2</v>
      </c>
      <c r="U136" s="19">
        <v>0</v>
      </c>
      <c r="V136" s="19">
        <v>2.0812500000000012E-2</v>
      </c>
      <c r="W136" s="19">
        <v>-1.5000000000000291E-3</v>
      </c>
      <c r="X136" s="19">
        <v>1.0500000000000001E-2</v>
      </c>
      <c r="Y136" s="19">
        <v>-0.15</v>
      </c>
      <c r="Z136" s="19">
        <v>5.0000000000000037E-2</v>
      </c>
      <c r="AA136" s="19">
        <v>-0.1</v>
      </c>
      <c r="AB136" s="19">
        <v>0</v>
      </c>
      <c r="AC136" s="19">
        <v>7.6249999999999998E-2</v>
      </c>
      <c r="AD136" s="19">
        <v>-0.12375</v>
      </c>
      <c r="AE136" s="19">
        <v>2.2499999999999999E-2</v>
      </c>
      <c r="AF136" s="19">
        <v>0</v>
      </c>
      <c r="AG136" s="19">
        <v>-0.14728125</v>
      </c>
      <c r="AH136" s="19">
        <v>4.596875000000001E-2</v>
      </c>
      <c r="AI136" s="19">
        <v>-9.3812500000000007E-2</v>
      </c>
      <c r="AJ136" s="19">
        <v>0</v>
      </c>
      <c r="AK136" s="19">
        <v>12</v>
      </c>
      <c r="AL136" s="19">
        <v>24</v>
      </c>
      <c r="AM136" s="19">
        <v>24</v>
      </c>
      <c r="AN136" s="19">
        <v>20</v>
      </c>
      <c r="AO136" s="19">
        <v>0</v>
      </c>
      <c r="AP136" s="19">
        <v>0</v>
      </c>
      <c r="AQ136" s="19">
        <v>0</v>
      </c>
      <c r="AR136" s="19">
        <v>0</v>
      </c>
      <c r="AS136" s="19" t="s">
        <v>219</v>
      </c>
      <c r="AT136" s="19">
        <v>1</v>
      </c>
      <c r="AU136" s="19">
        <v>0</v>
      </c>
      <c r="AV136" s="19">
        <v>0</v>
      </c>
      <c r="AW136" s="19">
        <v>1</v>
      </c>
      <c r="AX136" s="19">
        <v>1</v>
      </c>
      <c r="AY136" s="19">
        <v>0.1</v>
      </c>
      <c r="AZ136" s="19">
        <v>0.1</v>
      </c>
      <c r="BA136" s="19">
        <v>0.1</v>
      </c>
      <c r="BB136" s="19">
        <v>0.1</v>
      </c>
      <c r="BC136" s="19">
        <v>0</v>
      </c>
      <c r="BD136" s="19">
        <v>1</v>
      </c>
      <c r="BE136" s="19">
        <v>45</v>
      </c>
      <c r="BF136" s="19">
        <v>1</v>
      </c>
      <c r="BG136" s="19">
        <v>5</v>
      </c>
      <c r="BH136" s="19" t="s">
        <v>89</v>
      </c>
      <c r="BI136" s="19">
        <v>5</v>
      </c>
      <c r="BJ136" s="19">
        <v>2</v>
      </c>
      <c r="BK136" s="19">
        <v>0.05</v>
      </c>
      <c r="BL136" s="19">
        <v>4</v>
      </c>
      <c r="BM136" s="19">
        <v>6</v>
      </c>
      <c r="BN136" s="19">
        <v>0.5</v>
      </c>
      <c r="BO136" s="19">
        <v>10</v>
      </c>
      <c r="BP136" s="19">
        <v>1</v>
      </c>
      <c r="BQ136" s="19">
        <v>1</v>
      </c>
      <c r="BR136" s="19">
        <v>1</v>
      </c>
      <c r="BS136" s="19">
        <v>1</v>
      </c>
      <c r="BT136" s="19">
        <v>0</v>
      </c>
      <c r="BU136" s="19">
        <v>0</v>
      </c>
      <c r="BV136" s="19">
        <v>0</v>
      </c>
      <c r="BW136" s="19">
        <v>0</v>
      </c>
      <c r="BX136" s="19">
        <v>1</v>
      </c>
      <c r="BY136" s="19">
        <v>1</v>
      </c>
      <c r="BZ136" s="19">
        <v>1</v>
      </c>
      <c r="CA136" s="19">
        <v>1</v>
      </c>
    </row>
    <row r="137" spans="1:79" x14ac:dyDescent="0.3">
      <c r="A137" s="26">
        <v>135</v>
      </c>
      <c r="B137" s="19">
        <v>80</v>
      </c>
      <c r="C137" s="19">
        <v>0.10199975967407229</v>
      </c>
      <c r="D137" s="19">
        <v>1.6999959945678709E-3</v>
      </c>
      <c r="E137" s="19">
        <v>5</v>
      </c>
      <c r="F137" s="19">
        <v>7.1762394808100927E-2</v>
      </c>
      <c r="G137" s="19">
        <v>9.5364227766495356E-3</v>
      </c>
      <c r="H137" s="19">
        <v>2.839206535284108E-2</v>
      </c>
      <c r="I137" s="19">
        <v>1.2908254989540629E-2</v>
      </c>
      <c r="J137" s="19">
        <v>1.4447642541259119E-2</v>
      </c>
      <c r="K137" s="19">
        <f t="shared" si="2"/>
        <v>1.2908254989540629E-2</v>
      </c>
      <c r="L137" s="19">
        <v>9.5364227766495356E-3</v>
      </c>
      <c r="M137" s="19">
        <v>9.5364227766495356E-3</v>
      </c>
      <c r="N137" s="19">
        <v>0</v>
      </c>
      <c r="O137" s="19">
        <v>-3.4694469519536142E-17</v>
      </c>
      <c r="P137" s="19">
        <v>0</v>
      </c>
      <c r="Q137" s="19">
        <v>0</v>
      </c>
      <c r="R137" s="19">
        <v>7.6249999999999998E-2</v>
      </c>
      <c r="S137" s="19">
        <v>0.12375</v>
      </c>
      <c r="T137" s="19">
        <v>2.2499999999999999E-2</v>
      </c>
      <c r="U137" s="19">
        <v>0</v>
      </c>
      <c r="V137" s="19">
        <v>2.0812500000000012E-2</v>
      </c>
      <c r="W137" s="19">
        <v>1.4999999999999671E-3</v>
      </c>
      <c r="X137" s="19">
        <v>1.0500000000000001E-2</v>
      </c>
      <c r="Y137" s="19">
        <v>-0.15</v>
      </c>
      <c r="Z137" s="19">
        <v>-4.9999999999999982E-2</v>
      </c>
      <c r="AA137" s="19">
        <v>-0.1</v>
      </c>
      <c r="AB137" s="19">
        <v>0</v>
      </c>
      <c r="AC137" s="19">
        <v>7.6249999999999998E-2</v>
      </c>
      <c r="AD137" s="19">
        <v>0.12375</v>
      </c>
      <c r="AE137" s="19">
        <v>2.2499999999999999E-2</v>
      </c>
      <c r="AF137" s="19">
        <v>0</v>
      </c>
      <c r="AG137" s="19">
        <v>-0.14728125</v>
      </c>
      <c r="AH137" s="19">
        <v>-4.5968750000000003E-2</v>
      </c>
      <c r="AI137" s="19">
        <v>-9.3812500000000007E-2</v>
      </c>
      <c r="AJ137" s="19">
        <v>0</v>
      </c>
      <c r="AK137" s="19">
        <v>12</v>
      </c>
      <c r="AL137" s="19">
        <v>24</v>
      </c>
      <c r="AM137" s="19">
        <v>20</v>
      </c>
      <c r="AN137" s="19">
        <v>24</v>
      </c>
      <c r="AO137" s="19">
        <v>0</v>
      </c>
      <c r="AP137" s="19">
        <v>0</v>
      </c>
      <c r="AQ137" s="19">
        <v>0</v>
      </c>
      <c r="AR137" s="19">
        <v>0</v>
      </c>
      <c r="AS137" s="19" t="s">
        <v>220</v>
      </c>
      <c r="AT137" s="19">
        <v>1</v>
      </c>
      <c r="AU137" s="19">
        <v>0</v>
      </c>
      <c r="AV137" s="19">
        <v>0</v>
      </c>
      <c r="AW137" s="19">
        <v>1</v>
      </c>
      <c r="AX137" s="19">
        <v>1</v>
      </c>
      <c r="AY137" s="19">
        <v>0.1</v>
      </c>
      <c r="AZ137" s="19">
        <v>0.1</v>
      </c>
      <c r="BA137" s="19">
        <v>0.1</v>
      </c>
      <c r="BB137" s="19">
        <v>0.1</v>
      </c>
      <c r="BC137" s="19">
        <v>0</v>
      </c>
      <c r="BD137" s="19">
        <v>1</v>
      </c>
      <c r="BE137" s="19">
        <v>45</v>
      </c>
      <c r="BF137" s="19">
        <v>1</v>
      </c>
      <c r="BG137" s="19">
        <v>5</v>
      </c>
      <c r="BH137" s="19" t="s">
        <v>89</v>
      </c>
      <c r="BI137" s="19">
        <v>5</v>
      </c>
      <c r="BJ137" s="19">
        <v>2</v>
      </c>
      <c r="BK137" s="19">
        <v>0.05</v>
      </c>
      <c r="BL137" s="19">
        <v>4</v>
      </c>
      <c r="BM137" s="19">
        <v>6</v>
      </c>
      <c r="BN137" s="19">
        <v>0.5</v>
      </c>
      <c r="BO137" s="19">
        <v>10</v>
      </c>
      <c r="BP137" s="19">
        <v>1</v>
      </c>
      <c r="BQ137" s="19">
        <v>1</v>
      </c>
      <c r="BR137" s="19">
        <v>1</v>
      </c>
      <c r="BS137" s="19">
        <v>1</v>
      </c>
      <c r="BT137" s="19">
        <v>0</v>
      </c>
      <c r="BU137" s="19">
        <v>0</v>
      </c>
      <c r="BV137" s="19">
        <v>0</v>
      </c>
      <c r="BW137" s="19">
        <v>0</v>
      </c>
      <c r="BX137" s="19">
        <v>1</v>
      </c>
      <c r="BY137" s="19">
        <v>1</v>
      </c>
      <c r="BZ137" s="19">
        <v>1</v>
      </c>
      <c r="CA137" s="19">
        <v>1</v>
      </c>
    </row>
    <row r="138" spans="1:79" x14ac:dyDescent="0.3">
      <c r="A138" s="26">
        <v>136</v>
      </c>
      <c r="B138" s="19">
        <v>80</v>
      </c>
      <c r="C138" s="19">
        <v>0.1009998321533203</v>
      </c>
      <c r="D138" s="19">
        <v>1.683330535888672E-3</v>
      </c>
      <c r="E138" s="19">
        <v>5</v>
      </c>
      <c r="F138" s="19">
        <v>6.5168051988685654E-3</v>
      </c>
      <c r="G138" s="19">
        <v>9.5364227766495356E-3</v>
      </c>
      <c r="H138" s="19">
        <v>2.839206535284108E-2</v>
      </c>
      <c r="I138" s="19">
        <v>1.2908254989540629E-2</v>
      </c>
      <c r="J138" s="19">
        <v>1.4447642541259119E-2</v>
      </c>
      <c r="K138" s="19">
        <f t="shared" si="2"/>
        <v>1.2908254989540629E-2</v>
      </c>
      <c r="L138" s="19">
        <v>9.5364227766495356E-3</v>
      </c>
      <c r="M138" s="19">
        <v>9.5364227766495356E-3</v>
      </c>
      <c r="N138" s="19">
        <v>0</v>
      </c>
      <c r="O138" s="19">
        <v>0</v>
      </c>
      <c r="P138" s="19">
        <v>0</v>
      </c>
      <c r="Q138" s="19">
        <v>0</v>
      </c>
      <c r="R138" s="19">
        <v>-7.6249999999999998E-2</v>
      </c>
      <c r="S138" s="19">
        <v>0.12375</v>
      </c>
      <c r="T138" s="19">
        <v>2.2499999999999999E-2</v>
      </c>
      <c r="U138" s="19">
        <v>0</v>
      </c>
      <c r="V138" s="19">
        <v>-2.0812500000000012E-2</v>
      </c>
      <c r="W138" s="19">
        <v>1.499999999999994E-3</v>
      </c>
      <c r="X138" s="19">
        <v>1.0500000000000001E-2</v>
      </c>
      <c r="Y138" s="19">
        <v>0.15</v>
      </c>
      <c r="Z138" s="19">
        <v>-4.9999999999999989E-2</v>
      </c>
      <c r="AA138" s="19">
        <v>-0.1</v>
      </c>
      <c r="AB138" s="19">
        <v>0</v>
      </c>
      <c r="AC138" s="19">
        <v>-7.6249999999999998E-2</v>
      </c>
      <c r="AD138" s="19">
        <v>0.12375</v>
      </c>
      <c r="AE138" s="19">
        <v>2.2499999999999999E-2</v>
      </c>
      <c r="AF138" s="19">
        <v>0</v>
      </c>
      <c r="AG138" s="19">
        <v>0.14728125</v>
      </c>
      <c r="AH138" s="19">
        <v>-4.5968750000000003E-2</v>
      </c>
      <c r="AI138" s="19">
        <v>-9.3812500000000007E-2</v>
      </c>
      <c r="AJ138" s="19">
        <v>0</v>
      </c>
      <c r="AK138" s="19">
        <v>24</v>
      </c>
      <c r="AL138" s="19">
        <v>12</v>
      </c>
      <c r="AM138" s="19">
        <v>20</v>
      </c>
      <c r="AN138" s="19">
        <v>24</v>
      </c>
      <c r="AO138" s="19">
        <v>0</v>
      </c>
      <c r="AP138" s="19">
        <v>0</v>
      </c>
      <c r="AQ138" s="19">
        <v>0</v>
      </c>
      <c r="AR138" s="19">
        <v>0</v>
      </c>
      <c r="AS138" s="19" t="s">
        <v>221</v>
      </c>
      <c r="AT138" s="19">
        <v>1</v>
      </c>
      <c r="AU138" s="19">
        <v>0</v>
      </c>
      <c r="AV138" s="19">
        <v>0</v>
      </c>
      <c r="AW138" s="19">
        <v>1</v>
      </c>
      <c r="AX138" s="19">
        <v>1</v>
      </c>
      <c r="AY138" s="19">
        <v>0.1</v>
      </c>
      <c r="AZ138" s="19">
        <v>0.1</v>
      </c>
      <c r="BA138" s="19">
        <v>0.1</v>
      </c>
      <c r="BB138" s="19">
        <v>0.1</v>
      </c>
      <c r="BC138" s="19">
        <v>0</v>
      </c>
      <c r="BD138" s="19">
        <v>1</v>
      </c>
      <c r="BE138" s="19">
        <v>45</v>
      </c>
      <c r="BF138" s="19">
        <v>1</v>
      </c>
      <c r="BG138" s="19">
        <v>5</v>
      </c>
      <c r="BH138" s="19" t="s">
        <v>89</v>
      </c>
      <c r="BI138" s="19">
        <v>5</v>
      </c>
      <c r="BJ138" s="19">
        <v>2</v>
      </c>
      <c r="BK138" s="19">
        <v>0.05</v>
      </c>
      <c r="BL138" s="19">
        <v>4</v>
      </c>
      <c r="BM138" s="19">
        <v>6</v>
      </c>
      <c r="BN138" s="19">
        <v>0.5</v>
      </c>
      <c r="BO138" s="19">
        <v>10</v>
      </c>
      <c r="BP138" s="19">
        <v>1</v>
      </c>
      <c r="BQ138" s="19">
        <v>1</v>
      </c>
      <c r="BR138" s="19">
        <v>1</v>
      </c>
      <c r="BS138" s="19">
        <v>1</v>
      </c>
      <c r="BT138" s="19">
        <v>0</v>
      </c>
      <c r="BU138" s="19">
        <v>0</v>
      </c>
      <c r="BV138" s="19">
        <v>0</v>
      </c>
      <c r="BW138" s="19">
        <v>0</v>
      </c>
      <c r="BX138" s="19">
        <v>1</v>
      </c>
      <c r="BY138" s="19">
        <v>1</v>
      </c>
      <c r="BZ138" s="19">
        <v>1</v>
      </c>
      <c r="CA138" s="19">
        <v>1</v>
      </c>
    </row>
    <row r="139" spans="1:79" x14ac:dyDescent="0.3">
      <c r="A139" s="26">
        <v>137</v>
      </c>
      <c r="B139" s="19">
        <v>80</v>
      </c>
      <c r="C139" s="19">
        <v>9.8000288009643555E-2</v>
      </c>
      <c r="D139" s="19">
        <v>1.6333381334940589E-3</v>
      </c>
      <c r="E139" s="19">
        <v>5</v>
      </c>
      <c r="F139" s="19">
        <v>6.5168051988685454E-3</v>
      </c>
      <c r="G139" s="19">
        <v>1.166914501206064E-2</v>
      </c>
      <c r="H139" s="19">
        <v>4.2705260306108668E-2</v>
      </c>
      <c r="I139" s="19">
        <v>1.4661712734619369E-2</v>
      </c>
      <c r="J139" s="19">
        <v>1.166914501206064E-2</v>
      </c>
      <c r="K139" s="19">
        <f t="shared" si="2"/>
        <v>1.166914501206064E-2</v>
      </c>
      <c r="L139" s="19">
        <v>1.243958054206408E-2</v>
      </c>
      <c r="M139" s="19">
        <v>1.4118637947762519E-2</v>
      </c>
      <c r="N139" s="19">
        <v>-2.775557561562891E-17</v>
      </c>
      <c r="O139" s="19">
        <v>4.163336342344337E-17</v>
      </c>
      <c r="P139" s="19">
        <v>0</v>
      </c>
      <c r="Q139" s="19">
        <v>0</v>
      </c>
      <c r="R139" s="19">
        <v>0.14374999999999999</v>
      </c>
      <c r="S139" s="19">
        <v>-8.3750000000000019E-2</v>
      </c>
      <c r="T139" s="19">
        <v>-6.25E-2</v>
      </c>
      <c r="U139" s="19">
        <v>0</v>
      </c>
      <c r="V139" s="19">
        <v>1.3968749999999971E-2</v>
      </c>
      <c r="W139" s="19">
        <v>9.3749999999975797E-5</v>
      </c>
      <c r="X139" s="19">
        <v>-2.4937499999999991E-2</v>
      </c>
      <c r="Y139" s="19">
        <v>-0.25</v>
      </c>
      <c r="Z139" s="19">
        <v>5.0000000000000072E-2</v>
      </c>
      <c r="AA139" s="19">
        <v>0.1</v>
      </c>
      <c r="AB139" s="19">
        <v>0</v>
      </c>
      <c r="AC139" s="19">
        <v>0.14374999999999999</v>
      </c>
      <c r="AD139" s="19">
        <v>-8.3750000000000019E-2</v>
      </c>
      <c r="AE139" s="19">
        <v>-6.25E-2</v>
      </c>
      <c r="AF139" s="19">
        <v>0</v>
      </c>
      <c r="AG139" s="19">
        <v>-0.24559375</v>
      </c>
      <c r="AH139" s="19">
        <v>3.7343750000000037E-2</v>
      </c>
      <c r="AI139" s="19">
        <v>0.1178125</v>
      </c>
      <c r="AJ139" s="19">
        <v>0</v>
      </c>
      <c r="AK139" s="19">
        <v>12</v>
      </c>
      <c r="AL139" s="19">
        <v>32</v>
      </c>
      <c r="AM139" s="19">
        <v>20</v>
      </c>
      <c r="AN139" s="19">
        <v>16</v>
      </c>
      <c r="AO139" s="19">
        <v>0</v>
      </c>
      <c r="AP139" s="19">
        <v>0</v>
      </c>
      <c r="AQ139" s="19">
        <v>0</v>
      </c>
      <c r="AR139" s="19">
        <v>0</v>
      </c>
      <c r="AS139" s="19" t="s">
        <v>222</v>
      </c>
      <c r="AT139" s="19">
        <v>1</v>
      </c>
      <c r="AU139" s="19">
        <v>0</v>
      </c>
      <c r="AV139" s="19">
        <v>0</v>
      </c>
      <c r="AW139" s="19">
        <v>1</v>
      </c>
      <c r="AX139" s="19">
        <v>1</v>
      </c>
      <c r="AY139" s="19">
        <v>0.1</v>
      </c>
      <c r="AZ139" s="19">
        <v>0.1</v>
      </c>
      <c r="BA139" s="19">
        <v>0.1</v>
      </c>
      <c r="BB139" s="19">
        <v>0.1</v>
      </c>
      <c r="BC139" s="19">
        <v>0</v>
      </c>
      <c r="BD139" s="19">
        <v>1</v>
      </c>
      <c r="BE139" s="19">
        <v>45</v>
      </c>
      <c r="BF139" s="19">
        <v>1</v>
      </c>
      <c r="BG139" s="19">
        <v>5</v>
      </c>
      <c r="BH139" s="19" t="s">
        <v>89</v>
      </c>
      <c r="BI139" s="19">
        <v>5</v>
      </c>
      <c r="BJ139" s="19">
        <v>2</v>
      </c>
      <c r="BK139" s="19">
        <v>0.05</v>
      </c>
      <c r="BL139" s="19">
        <v>4</v>
      </c>
      <c r="BM139" s="19">
        <v>6</v>
      </c>
      <c r="BN139" s="19">
        <v>0.5</v>
      </c>
      <c r="BO139" s="19">
        <v>10</v>
      </c>
      <c r="BP139" s="19">
        <v>1</v>
      </c>
      <c r="BQ139" s="19">
        <v>1</v>
      </c>
      <c r="BR139" s="19">
        <v>1</v>
      </c>
      <c r="BS139" s="19">
        <v>1</v>
      </c>
      <c r="BT139" s="19">
        <v>0</v>
      </c>
      <c r="BU139" s="19">
        <v>0</v>
      </c>
      <c r="BV139" s="19">
        <v>0</v>
      </c>
      <c r="BW139" s="19">
        <v>0</v>
      </c>
      <c r="BX139" s="19">
        <v>1</v>
      </c>
      <c r="BY139" s="19">
        <v>1</v>
      </c>
      <c r="BZ139" s="19">
        <v>1</v>
      </c>
      <c r="CA139" s="19">
        <v>1</v>
      </c>
    </row>
    <row r="140" spans="1:79" x14ac:dyDescent="0.3">
      <c r="A140" s="26">
        <v>138</v>
      </c>
      <c r="B140" s="19">
        <v>80</v>
      </c>
      <c r="C140" s="19">
        <v>9.7000360488891602E-2</v>
      </c>
      <c r="D140" s="19">
        <v>1.61667267481486E-3</v>
      </c>
      <c r="E140" s="19">
        <v>5</v>
      </c>
      <c r="F140" s="19">
        <v>6.5168051988685732E-3</v>
      </c>
      <c r="G140" s="19">
        <v>1.166914501206064E-2</v>
      </c>
      <c r="H140" s="19">
        <v>4.2705260306108668E-2</v>
      </c>
      <c r="I140" s="19">
        <v>1.4661712734619369E-2</v>
      </c>
      <c r="J140" s="19">
        <v>1.166914501206064E-2</v>
      </c>
      <c r="K140" s="19">
        <f t="shared" si="2"/>
        <v>1.166914501206064E-2</v>
      </c>
      <c r="L140" s="19">
        <v>1.243958054206408E-2</v>
      </c>
      <c r="M140" s="19">
        <v>1.4118637947762519E-2</v>
      </c>
      <c r="N140" s="19">
        <v>-2.775557561562891E-17</v>
      </c>
      <c r="O140" s="19">
        <v>1.387778780781446E-17</v>
      </c>
      <c r="P140" s="19">
        <v>0</v>
      </c>
      <c r="Q140" s="19">
        <v>0</v>
      </c>
      <c r="R140" s="19">
        <v>0.14374999999999999</v>
      </c>
      <c r="S140" s="19">
        <v>8.3749999999999977E-2</v>
      </c>
      <c r="T140" s="19">
        <v>-6.25E-2</v>
      </c>
      <c r="U140" s="19">
        <v>0</v>
      </c>
      <c r="V140" s="19">
        <v>1.3968749999999971E-2</v>
      </c>
      <c r="W140" s="19">
        <v>-9.3749999999996614E-5</v>
      </c>
      <c r="X140" s="19">
        <v>-2.4937499999999991E-2</v>
      </c>
      <c r="Y140" s="19">
        <v>-0.25</v>
      </c>
      <c r="Z140" s="19">
        <v>-4.9999999999999961E-2</v>
      </c>
      <c r="AA140" s="19">
        <v>0.1</v>
      </c>
      <c r="AB140" s="19">
        <v>0</v>
      </c>
      <c r="AC140" s="19">
        <v>0.14374999999999999</v>
      </c>
      <c r="AD140" s="19">
        <v>8.3749999999999977E-2</v>
      </c>
      <c r="AE140" s="19">
        <v>-6.25E-2</v>
      </c>
      <c r="AF140" s="19">
        <v>0</v>
      </c>
      <c r="AG140" s="19">
        <v>-0.24559375</v>
      </c>
      <c r="AH140" s="19">
        <v>-3.734374999999996E-2</v>
      </c>
      <c r="AI140" s="19">
        <v>0.1178125</v>
      </c>
      <c r="AJ140" s="19">
        <v>0</v>
      </c>
      <c r="AK140" s="19">
        <v>12</v>
      </c>
      <c r="AL140" s="19">
        <v>32</v>
      </c>
      <c r="AM140" s="19">
        <v>16</v>
      </c>
      <c r="AN140" s="19">
        <v>20</v>
      </c>
      <c r="AO140" s="19">
        <v>0</v>
      </c>
      <c r="AP140" s="19">
        <v>0</v>
      </c>
      <c r="AQ140" s="19">
        <v>0</v>
      </c>
      <c r="AR140" s="19">
        <v>0</v>
      </c>
      <c r="AS140" s="19" t="s">
        <v>223</v>
      </c>
      <c r="AT140" s="19">
        <v>1</v>
      </c>
      <c r="AU140" s="19">
        <v>0</v>
      </c>
      <c r="AV140" s="19">
        <v>0</v>
      </c>
      <c r="AW140" s="19">
        <v>1</v>
      </c>
      <c r="AX140" s="19">
        <v>1</v>
      </c>
      <c r="AY140" s="19">
        <v>0.1</v>
      </c>
      <c r="AZ140" s="19">
        <v>0.1</v>
      </c>
      <c r="BA140" s="19">
        <v>0.1</v>
      </c>
      <c r="BB140" s="19">
        <v>0.1</v>
      </c>
      <c r="BC140" s="19">
        <v>0</v>
      </c>
      <c r="BD140" s="19">
        <v>1</v>
      </c>
      <c r="BE140" s="19">
        <v>45</v>
      </c>
      <c r="BF140" s="19">
        <v>1</v>
      </c>
      <c r="BG140" s="19">
        <v>5</v>
      </c>
      <c r="BH140" s="19" t="s">
        <v>89</v>
      </c>
      <c r="BI140" s="19">
        <v>5</v>
      </c>
      <c r="BJ140" s="19">
        <v>2</v>
      </c>
      <c r="BK140" s="19">
        <v>0.05</v>
      </c>
      <c r="BL140" s="19">
        <v>4</v>
      </c>
      <c r="BM140" s="19">
        <v>6</v>
      </c>
      <c r="BN140" s="19">
        <v>0.5</v>
      </c>
      <c r="BO140" s="19">
        <v>10</v>
      </c>
      <c r="BP140" s="19">
        <v>1</v>
      </c>
      <c r="BQ140" s="19">
        <v>1</v>
      </c>
      <c r="BR140" s="19">
        <v>1</v>
      </c>
      <c r="BS140" s="19">
        <v>1</v>
      </c>
      <c r="BT140" s="19">
        <v>0</v>
      </c>
      <c r="BU140" s="19">
        <v>0</v>
      </c>
      <c r="BV140" s="19">
        <v>0</v>
      </c>
      <c r="BW140" s="19">
        <v>0</v>
      </c>
      <c r="BX140" s="19">
        <v>1</v>
      </c>
      <c r="BY140" s="19">
        <v>1</v>
      </c>
      <c r="BZ140" s="19">
        <v>1</v>
      </c>
      <c r="CA140" s="19">
        <v>1</v>
      </c>
    </row>
    <row r="141" spans="1:79" x14ac:dyDescent="0.3">
      <c r="A141" s="26">
        <v>139</v>
      </c>
      <c r="B141" s="19">
        <v>80</v>
      </c>
      <c r="C141" s="19">
        <v>9.70001220703125E-2</v>
      </c>
      <c r="D141" s="19">
        <v>1.616668701171875E-3</v>
      </c>
      <c r="E141" s="19">
        <v>5</v>
      </c>
      <c r="F141" s="19">
        <v>7.1741724261408851E-3</v>
      </c>
      <c r="G141" s="19">
        <v>1.166914501206065E-2</v>
      </c>
      <c r="H141" s="19">
        <v>4.2705260306108668E-2</v>
      </c>
      <c r="I141" s="19">
        <v>1.4661712734619369E-2</v>
      </c>
      <c r="J141" s="19">
        <v>1.166914501206065E-2</v>
      </c>
      <c r="K141" s="19">
        <f t="shared" si="2"/>
        <v>1.166914501206065E-2</v>
      </c>
      <c r="L141" s="19">
        <v>1.243958054206408E-2</v>
      </c>
      <c r="M141" s="19">
        <v>1.4118637947762519E-2</v>
      </c>
      <c r="N141" s="19">
        <v>2.775557561562891E-17</v>
      </c>
      <c r="O141" s="19">
        <v>-6.9388939039072284E-18</v>
      </c>
      <c r="P141" s="19">
        <v>0</v>
      </c>
      <c r="Q141" s="19">
        <v>0</v>
      </c>
      <c r="R141" s="19">
        <v>-0.14374999999999999</v>
      </c>
      <c r="S141" s="19">
        <v>8.3750000000000005E-2</v>
      </c>
      <c r="T141" s="19">
        <v>-6.25E-2</v>
      </c>
      <c r="U141" s="19">
        <v>0</v>
      </c>
      <c r="V141" s="19">
        <v>-1.396875000000003E-2</v>
      </c>
      <c r="W141" s="19">
        <v>-9.3749999999996614E-5</v>
      </c>
      <c r="X141" s="19">
        <v>-2.4937499999999991E-2</v>
      </c>
      <c r="Y141" s="19">
        <v>0.25</v>
      </c>
      <c r="Z141" s="19">
        <v>-4.9999999999999982E-2</v>
      </c>
      <c r="AA141" s="19">
        <v>0.1</v>
      </c>
      <c r="AB141" s="19">
        <v>0</v>
      </c>
      <c r="AC141" s="19">
        <v>-0.14374999999999999</v>
      </c>
      <c r="AD141" s="19">
        <v>8.3750000000000005E-2</v>
      </c>
      <c r="AE141" s="19">
        <v>-6.25E-2</v>
      </c>
      <c r="AF141" s="19">
        <v>0</v>
      </c>
      <c r="AG141" s="19">
        <v>0.24559375</v>
      </c>
      <c r="AH141" s="19">
        <v>-3.7343749999999988E-2</v>
      </c>
      <c r="AI141" s="19">
        <v>0.1178125</v>
      </c>
      <c r="AJ141" s="19">
        <v>0</v>
      </c>
      <c r="AK141" s="19">
        <v>32</v>
      </c>
      <c r="AL141" s="19">
        <v>12</v>
      </c>
      <c r="AM141" s="19">
        <v>16</v>
      </c>
      <c r="AN141" s="19">
        <v>20</v>
      </c>
      <c r="AO141" s="19">
        <v>0</v>
      </c>
      <c r="AP141" s="19">
        <v>0</v>
      </c>
      <c r="AQ141" s="19">
        <v>0</v>
      </c>
      <c r="AR141" s="19">
        <v>0</v>
      </c>
      <c r="AS141" s="19" t="s">
        <v>224</v>
      </c>
      <c r="AT141" s="19">
        <v>1</v>
      </c>
      <c r="AU141" s="19">
        <v>0</v>
      </c>
      <c r="AV141" s="19">
        <v>0</v>
      </c>
      <c r="AW141" s="19">
        <v>1</v>
      </c>
      <c r="AX141" s="19">
        <v>1</v>
      </c>
      <c r="AY141" s="19">
        <v>0.1</v>
      </c>
      <c r="AZ141" s="19">
        <v>0.1</v>
      </c>
      <c r="BA141" s="19">
        <v>0.1</v>
      </c>
      <c r="BB141" s="19">
        <v>0.1</v>
      </c>
      <c r="BC141" s="19">
        <v>0</v>
      </c>
      <c r="BD141" s="19">
        <v>1</v>
      </c>
      <c r="BE141" s="19">
        <v>45</v>
      </c>
      <c r="BF141" s="19">
        <v>1</v>
      </c>
      <c r="BG141" s="19">
        <v>5</v>
      </c>
      <c r="BH141" s="19" t="s">
        <v>89</v>
      </c>
      <c r="BI141" s="19">
        <v>5</v>
      </c>
      <c r="BJ141" s="19">
        <v>2</v>
      </c>
      <c r="BK141" s="19">
        <v>0.05</v>
      </c>
      <c r="BL141" s="19">
        <v>4</v>
      </c>
      <c r="BM141" s="19">
        <v>6</v>
      </c>
      <c r="BN141" s="19">
        <v>0.5</v>
      </c>
      <c r="BO141" s="19">
        <v>10</v>
      </c>
      <c r="BP141" s="19">
        <v>1</v>
      </c>
      <c r="BQ141" s="19">
        <v>1</v>
      </c>
      <c r="BR141" s="19">
        <v>1</v>
      </c>
      <c r="BS141" s="19">
        <v>1</v>
      </c>
      <c r="BT141" s="19">
        <v>0</v>
      </c>
      <c r="BU141" s="19">
        <v>0</v>
      </c>
      <c r="BV141" s="19">
        <v>0</v>
      </c>
      <c r="BW141" s="19">
        <v>0</v>
      </c>
      <c r="BX141" s="19">
        <v>1</v>
      </c>
      <c r="BY141" s="19">
        <v>1</v>
      </c>
      <c r="BZ141" s="19">
        <v>1</v>
      </c>
      <c r="CA141" s="19">
        <v>1</v>
      </c>
    </row>
    <row r="142" spans="1:79" x14ac:dyDescent="0.3">
      <c r="A142" s="26">
        <v>140</v>
      </c>
      <c r="B142" s="19">
        <v>80</v>
      </c>
      <c r="C142" s="19">
        <v>9.4000101089477539E-2</v>
      </c>
      <c r="D142" s="19">
        <v>1.566668351491292E-3</v>
      </c>
      <c r="E142" s="19">
        <v>5</v>
      </c>
      <c r="F142" s="19">
        <v>7.1741724261408851E-3</v>
      </c>
      <c r="G142" s="19">
        <v>5.4175279763929336E-3</v>
      </c>
      <c r="H142" s="19">
        <v>4.1851404266314618E-2</v>
      </c>
      <c r="I142" s="19">
        <v>1.678447943786163E-2</v>
      </c>
      <c r="J142" s="19">
        <v>8.2944470317496428E-3</v>
      </c>
      <c r="K142" s="19">
        <f t="shared" si="2"/>
        <v>8.2944470317496428E-3</v>
      </c>
      <c r="L142" s="19">
        <v>1.425483059571386E-2</v>
      </c>
      <c r="M142" s="19">
        <v>5.4175279763929336E-3</v>
      </c>
      <c r="N142" s="19">
        <v>-2.775557561562891E-17</v>
      </c>
      <c r="O142" s="19">
        <v>-1.138828968255705E-17</v>
      </c>
      <c r="P142" s="19">
        <v>5.5511151231257827E-17</v>
      </c>
      <c r="Q142" s="19">
        <v>0</v>
      </c>
      <c r="R142" s="19">
        <v>-8.7500000000000008E-2</v>
      </c>
      <c r="S142" s="19">
        <v>1.2500000000000001E-2</v>
      </c>
      <c r="T142" s="19">
        <v>-6.5000000000000002E-2</v>
      </c>
      <c r="U142" s="19">
        <v>0</v>
      </c>
      <c r="V142" s="19">
        <v>1.1625000000000021E-2</v>
      </c>
      <c r="W142" s="19">
        <v>5.4374999999999857E-3</v>
      </c>
      <c r="X142" s="19">
        <v>-3.3750000000000451E-3</v>
      </c>
      <c r="Y142" s="19">
        <v>-0.2</v>
      </c>
      <c r="Z142" s="19">
        <v>3.3306690738754701E-17</v>
      </c>
      <c r="AA142" s="19">
        <v>0.2</v>
      </c>
      <c r="AB142" s="19">
        <v>0</v>
      </c>
      <c r="AC142" s="19">
        <v>-8.7500000000000008E-2</v>
      </c>
      <c r="AD142" s="19">
        <v>1.2500000000000001E-2</v>
      </c>
      <c r="AE142" s="19">
        <v>-6.5000000000000002E-2</v>
      </c>
      <c r="AF142" s="19">
        <v>0</v>
      </c>
      <c r="AG142" s="19">
        <v>-0.18725</v>
      </c>
      <c r="AH142" s="19">
        <v>-5.2499999999999578E-3</v>
      </c>
      <c r="AI142" s="19">
        <v>0.20749999999999999</v>
      </c>
      <c r="AJ142" s="19">
        <v>0</v>
      </c>
      <c r="AK142" s="19">
        <v>16</v>
      </c>
      <c r="AL142" s="19">
        <v>32</v>
      </c>
      <c r="AM142" s="19">
        <v>16</v>
      </c>
      <c r="AN142" s="19">
        <v>16</v>
      </c>
      <c r="AO142" s="19">
        <v>0</v>
      </c>
      <c r="AP142" s="19">
        <v>0</v>
      </c>
      <c r="AQ142" s="19">
        <v>0</v>
      </c>
      <c r="AR142" s="19">
        <v>0</v>
      </c>
      <c r="AS142" s="19" t="s">
        <v>225</v>
      </c>
      <c r="AT142" s="19">
        <v>1</v>
      </c>
      <c r="AU142" s="19">
        <v>0</v>
      </c>
      <c r="AV142" s="19">
        <v>0</v>
      </c>
      <c r="AW142" s="19">
        <v>1</v>
      </c>
      <c r="AX142" s="19">
        <v>1</v>
      </c>
      <c r="AY142" s="19">
        <v>0.1</v>
      </c>
      <c r="AZ142" s="19">
        <v>0.1</v>
      </c>
      <c r="BA142" s="19">
        <v>0.1</v>
      </c>
      <c r="BB142" s="19">
        <v>0.1</v>
      </c>
      <c r="BC142" s="19">
        <v>0</v>
      </c>
      <c r="BD142" s="19">
        <v>1</v>
      </c>
      <c r="BE142" s="19">
        <v>45</v>
      </c>
      <c r="BF142" s="19">
        <v>1</v>
      </c>
      <c r="BG142" s="19">
        <v>5</v>
      </c>
      <c r="BH142" s="19" t="s">
        <v>89</v>
      </c>
      <c r="BI142" s="19">
        <v>5</v>
      </c>
      <c r="BJ142" s="19">
        <v>2</v>
      </c>
      <c r="BK142" s="19">
        <v>0.05</v>
      </c>
      <c r="BL142" s="19">
        <v>4</v>
      </c>
      <c r="BM142" s="19">
        <v>6</v>
      </c>
      <c r="BN142" s="19">
        <v>0.5</v>
      </c>
      <c r="BO142" s="19">
        <v>10</v>
      </c>
      <c r="BP142" s="19">
        <v>1</v>
      </c>
      <c r="BQ142" s="19">
        <v>1</v>
      </c>
      <c r="BR142" s="19">
        <v>1</v>
      </c>
      <c r="BS142" s="19">
        <v>1</v>
      </c>
      <c r="BT142" s="19">
        <v>0</v>
      </c>
      <c r="BU142" s="19">
        <v>0</v>
      </c>
      <c r="BV142" s="19">
        <v>0</v>
      </c>
      <c r="BW142" s="19">
        <v>0</v>
      </c>
      <c r="BX142" s="19">
        <v>1</v>
      </c>
      <c r="BY142" s="19">
        <v>1</v>
      </c>
      <c r="BZ142" s="19">
        <v>1</v>
      </c>
      <c r="CA142" s="19">
        <v>1</v>
      </c>
    </row>
    <row r="143" spans="1:79" x14ac:dyDescent="0.3">
      <c r="A143" s="26">
        <v>141</v>
      </c>
      <c r="B143" s="19">
        <v>80</v>
      </c>
      <c r="C143" s="19">
        <v>9.3000173568725586E-2</v>
      </c>
      <c r="D143" s="19">
        <v>1.5500028928120929E-3</v>
      </c>
      <c r="E143" s="19">
        <v>5</v>
      </c>
      <c r="F143" s="19">
        <v>7.1741724261408938E-3</v>
      </c>
      <c r="G143" s="19">
        <v>5.417527976392938E-3</v>
      </c>
      <c r="H143" s="19">
        <v>4.1851404266314618E-2</v>
      </c>
      <c r="I143" s="19">
        <v>1.678447943786163E-2</v>
      </c>
      <c r="J143" s="19">
        <v>8.294447031749641E-3</v>
      </c>
      <c r="K143" s="19">
        <f t="shared" si="2"/>
        <v>8.294447031749641E-3</v>
      </c>
      <c r="L143" s="19">
        <v>1.425483059571386E-2</v>
      </c>
      <c r="M143" s="19">
        <v>5.417527976392938E-3</v>
      </c>
      <c r="N143" s="19">
        <v>-2.775557561562891E-17</v>
      </c>
      <c r="O143" s="19">
        <v>-2.5959966880762241E-17</v>
      </c>
      <c r="P143" s="19">
        <v>5.5511151231257827E-17</v>
      </c>
      <c r="Q143" s="19">
        <v>0</v>
      </c>
      <c r="R143" s="19">
        <v>-8.7500000000000008E-2</v>
      </c>
      <c r="S143" s="19">
        <v>-1.2500000000000001E-2</v>
      </c>
      <c r="T143" s="19">
        <v>-6.5000000000000002E-2</v>
      </c>
      <c r="U143" s="19">
        <v>0</v>
      </c>
      <c r="V143" s="19">
        <v>1.1625000000000021E-2</v>
      </c>
      <c r="W143" s="19">
        <v>-5.4375000000000083E-3</v>
      </c>
      <c r="X143" s="19">
        <v>-3.3750000000000451E-3</v>
      </c>
      <c r="Y143" s="19">
        <v>-0.2</v>
      </c>
      <c r="Z143" s="19">
        <v>2.2204460492503129E-17</v>
      </c>
      <c r="AA143" s="19">
        <v>0.2</v>
      </c>
      <c r="AB143" s="19">
        <v>0</v>
      </c>
      <c r="AC143" s="19">
        <v>-8.7500000000000008E-2</v>
      </c>
      <c r="AD143" s="19">
        <v>-1.2500000000000001E-2</v>
      </c>
      <c r="AE143" s="19">
        <v>-6.5000000000000002E-2</v>
      </c>
      <c r="AF143" s="19">
        <v>0</v>
      </c>
      <c r="AG143" s="19">
        <v>-0.18725</v>
      </c>
      <c r="AH143" s="19">
        <v>5.2500000000000428E-3</v>
      </c>
      <c r="AI143" s="19">
        <v>0.20749999999999999</v>
      </c>
      <c r="AJ143" s="19">
        <v>0</v>
      </c>
      <c r="AK143" s="19">
        <v>16</v>
      </c>
      <c r="AL143" s="19">
        <v>32</v>
      </c>
      <c r="AM143" s="19">
        <v>16</v>
      </c>
      <c r="AN143" s="19">
        <v>16</v>
      </c>
      <c r="AO143" s="19">
        <v>0</v>
      </c>
      <c r="AP143" s="19">
        <v>0</v>
      </c>
      <c r="AQ143" s="19">
        <v>0</v>
      </c>
      <c r="AR143" s="19">
        <v>0</v>
      </c>
      <c r="AS143" s="19" t="s">
        <v>226</v>
      </c>
      <c r="AT143" s="19">
        <v>1</v>
      </c>
      <c r="AU143" s="19">
        <v>0</v>
      </c>
      <c r="AV143" s="19">
        <v>0</v>
      </c>
      <c r="AW143" s="19">
        <v>1</v>
      </c>
      <c r="AX143" s="19">
        <v>1</v>
      </c>
      <c r="AY143" s="19">
        <v>0.1</v>
      </c>
      <c r="AZ143" s="19">
        <v>0.1</v>
      </c>
      <c r="BA143" s="19">
        <v>0.1</v>
      </c>
      <c r="BB143" s="19">
        <v>0.1</v>
      </c>
      <c r="BC143" s="19">
        <v>0</v>
      </c>
      <c r="BD143" s="19">
        <v>1</v>
      </c>
      <c r="BE143" s="19">
        <v>45</v>
      </c>
      <c r="BF143" s="19">
        <v>1</v>
      </c>
      <c r="BG143" s="19">
        <v>5</v>
      </c>
      <c r="BH143" s="19" t="s">
        <v>89</v>
      </c>
      <c r="BI143" s="19">
        <v>5</v>
      </c>
      <c r="BJ143" s="19">
        <v>2</v>
      </c>
      <c r="BK143" s="19">
        <v>0.05</v>
      </c>
      <c r="BL143" s="19">
        <v>4</v>
      </c>
      <c r="BM143" s="19">
        <v>6</v>
      </c>
      <c r="BN143" s="19">
        <v>0.5</v>
      </c>
      <c r="BO143" s="19">
        <v>10</v>
      </c>
      <c r="BP143" s="19">
        <v>1</v>
      </c>
      <c r="BQ143" s="19">
        <v>1</v>
      </c>
      <c r="BR143" s="19">
        <v>1</v>
      </c>
      <c r="BS143" s="19">
        <v>1</v>
      </c>
      <c r="BT143" s="19">
        <v>0</v>
      </c>
      <c r="BU143" s="19">
        <v>0</v>
      </c>
      <c r="BV143" s="19">
        <v>0</v>
      </c>
      <c r="BW143" s="19">
        <v>0</v>
      </c>
      <c r="BX143" s="19">
        <v>1</v>
      </c>
      <c r="BY143" s="19">
        <v>1</v>
      </c>
      <c r="BZ143" s="19">
        <v>1</v>
      </c>
      <c r="CA143" s="19">
        <v>1</v>
      </c>
    </row>
    <row r="144" spans="1:79" x14ac:dyDescent="0.3">
      <c r="A144" s="26">
        <v>142</v>
      </c>
      <c r="B144" s="19">
        <v>80</v>
      </c>
      <c r="C144" s="19">
        <v>9.5999956130981445E-2</v>
      </c>
      <c r="D144" s="19">
        <v>1.5999992688496909E-3</v>
      </c>
      <c r="E144" s="19">
        <v>5</v>
      </c>
      <c r="F144" s="19">
        <v>5.7852182327029914E-3</v>
      </c>
      <c r="G144" s="19">
        <v>5.4175279763929397E-3</v>
      </c>
      <c r="H144" s="19">
        <v>4.1851404266314618E-2</v>
      </c>
      <c r="I144" s="19">
        <v>1.678447943786163E-2</v>
      </c>
      <c r="J144" s="19">
        <v>8.294447031749641E-3</v>
      </c>
      <c r="K144" s="19">
        <f t="shared" si="2"/>
        <v>8.294447031749641E-3</v>
      </c>
      <c r="L144" s="19">
        <v>1.4254830595713849E-2</v>
      </c>
      <c r="M144" s="19">
        <v>5.4175279763929397E-3</v>
      </c>
      <c r="N144" s="19">
        <v>-2.775557561562891E-17</v>
      </c>
      <c r="O144" s="19">
        <v>-9.7144514654701145E-18</v>
      </c>
      <c r="P144" s="19">
        <v>5.5511151231257827E-17</v>
      </c>
      <c r="Q144" s="19">
        <v>0</v>
      </c>
      <c r="R144" s="19">
        <v>8.7500000000000008E-2</v>
      </c>
      <c r="S144" s="19">
        <v>-1.2500000000000009E-2</v>
      </c>
      <c r="T144" s="19">
        <v>-6.5000000000000002E-2</v>
      </c>
      <c r="U144" s="19">
        <v>0</v>
      </c>
      <c r="V144" s="19">
        <v>-1.1625000000000021E-2</v>
      </c>
      <c r="W144" s="19">
        <v>-5.4375000000000196E-3</v>
      </c>
      <c r="X144" s="19">
        <v>-3.3750000000000451E-3</v>
      </c>
      <c r="Y144" s="19">
        <v>0.2</v>
      </c>
      <c r="Z144" s="19">
        <v>1.1102230246251571E-17</v>
      </c>
      <c r="AA144" s="19">
        <v>0.2</v>
      </c>
      <c r="AB144" s="19">
        <v>0</v>
      </c>
      <c r="AC144" s="19">
        <v>8.7500000000000008E-2</v>
      </c>
      <c r="AD144" s="19">
        <v>-1.2500000000000009E-2</v>
      </c>
      <c r="AE144" s="19">
        <v>-6.5000000000000002E-2</v>
      </c>
      <c r="AF144" s="19">
        <v>0</v>
      </c>
      <c r="AG144" s="19">
        <v>0.18725</v>
      </c>
      <c r="AH144" s="19">
        <v>5.2500000000000142E-3</v>
      </c>
      <c r="AI144" s="19">
        <v>0.20749999999999999</v>
      </c>
      <c r="AJ144" s="19">
        <v>0</v>
      </c>
      <c r="AK144" s="19">
        <v>32</v>
      </c>
      <c r="AL144" s="19">
        <v>16</v>
      </c>
      <c r="AM144" s="19">
        <v>16</v>
      </c>
      <c r="AN144" s="19">
        <v>16</v>
      </c>
      <c r="AO144" s="19">
        <v>0</v>
      </c>
      <c r="AP144" s="19">
        <v>0</v>
      </c>
      <c r="AQ144" s="19">
        <v>0</v>
      </c>
      <c r="AR144" s="19">
        <v>0</v>
      </c>
      <c r="AS144" s="19" t="s">
        <v>227</v>
      </c>
      <c r="AT144" s="19">
        <v>1</v>
      </c>
      <c r="AU144" s="19">
        <v>0</v>
      </c>
      <c r="AV144" s="19">
        <v>0</v>
      </c>
      <c r="AW144" s="19">
        <v>1</v>
      </c>
      <c r="AX144" s="19">
        <v>1</v>
      </c>
      <c r="AY144" s="19">
        <v>0.1</v>
      </c>
      <c r="AZ144" s="19">
        <v>0.1</v>
      </c>
      <c r="BA144" s="19">
        <v>0.1</v>
      </c>
      <c r="BB144" s="19">
        <v>0.1</v>
      </c>
      <c r="BC144" s="19">
        <v>0</v>
      </c>
      <c r="BD144" s="19">
        <v>1</v>
      </c>
      <c r="BE144" s="19">
        <v>45</v>
      </c>
      <c r="BF144" s="19">
        <v>1</v>
      </c>
      <c r="BG144" s="19">
        <v>5</v>
      </c>
      <c r="BH144" s="19" t="s">
        <v>89</v>
      </c>
      <c r="BI144" s="19">
        <v>5</v>
      </c>
      <c r="BJ144" s="19">
        <v>2</v>
      </c>
      <c r="BK144" s="19">
        <v>0.05</v>
      </c>
      <c r="BL144" s="19">
        <v>4</v>
      </c>
      <c r="BM144" s="19">
        <v>6</v>
      </c>
      <c r="BN144" s="19">
        <v>0.5</v>
      </c>
      <c r="BO144" s="19">
        <v>10</v>
      </c>
      <c r="BP144" s="19">
        <v>1</v>
      </c>
      <c r="BQ144" s="19">
        <v>1</v>
      </c>
      <c r="BR144" s="19">
        <v>1</v>
      </c>
      <c r="BS144" s="19">
        <v>1</v>
      </c>
      <c r="BT144" s="19">
        <v>0</v>
      </c>
      <c r="BU144" s="19">
        <v>0</v>
      </c>
      <c r="BV144" s="19">
        <v>0</v>
      </c>
      <c r="BW144" s="19">
        <v>0</v>
      </c>
      <c r="BX144" s="19">
        <v>1</v>
      </c>
      <c r="BY144" s="19">
        <v>1</v>
      </c>
      <c r="BZ144" s="19">
        <v>1</v>
      </c>
      <c r="CA144" s="19">
        <v>1</v>
      </c>
    </row>
    <row r="145" spans="1:79" x14ac:dyDescent="0.3">
      <c r="A145" s="26">
        <v>143</v>
      </c>
      <c r="B145" s="19">
        <v>80</v>
      </c>
      <c r="C145" s="19">
        <v>9.3999862670898438E-2</v>
      </c>
      <c r="D145" s="19">
        <v>1.5666643778483071E-3</v>
      </c>
      <c r="E145" s="19">
        <v>5</v>
      </c>
      <c r="F145" s="19">
        <v>5.7852182327030903E-3</v>
      </c>
      <c r="G145" s="19">
        <v>1.227552347407229E-2</v>
      </c>
      <c r="H145" s="19">
        <v>1.9904680079380829E-2</v>
      </c>
      <c r="I145" s="19">
        <v>1.421644898963873E-2</v>
      </c>
      <c r="J145" s="19">
        <v>1.334568926189275E-2</v>
      </c>
      <c r="K145" s="19">
        <f t="shared" si="2"/>
        <v>1.334568926189275E-2</v>
      </c>
      <c r="L145" s="19">
        <v>1.4050724236227099E-2</v>
      </c>
      <c r="M145" s="19">
        <v>1.227552347407229E-2</v>
      </c>
      <c r="N145" s="19">
        <v>0</v>
      </c>
      <c r="O145" s="19">
        <v>1.387778780781446E-17</v>
      </c>
      <c r="P145" s="19">
        <v>0</v>
      </c>
      <c r="Q145" s="19">
        <v>0</v>
      </c>
      <c r="R145" s="19">
        <v>-0.05</v>
      </c>
      <c r="S145" s="19">
        <v>-9.9999999999999915E-3</v>
      </c>
      <c r="T145" s="19">
        <v>0.02</v>
      </c>
      <c r="U145" s="19">
        <v>0</v>
      </c>
      <c r="V145" s="19">
        <v>7.0312499999999889E-3</v>
      </c>
      <c r="W145" s="19">
        <v>2.8968749999999991E-2</v>
      </c>
      <c r="X145" s="19">
        <v>-3.9375000000000018E-3</v>
      </c>
      <c r="Y145" s="19">
        <v>-9.9999999999999978E-2</v>
      </c>
      <c r="Z145" s="19">
        <v>-9.9999999999999964E-2</v>
      </c>
      <c r="AA145" s="19">
        <v>0</v>
      </c>
      <c r="AB145" s="19">
        <v>0</v>
      </c>
      <c r="AC145" s="19">
        <v>-0.05</v>
      </c>
      <c r="AD145" s="19">
        <v>-9.9999999999999915E-3</v>
      </c>
      <c r="AE145" s="19">
        <v>0.02</v>
      </c>
      <c r="AF145" s="19">
        <v>0</v>
      </c>
      <c r="AG145" s="19">
        <v>-0.1001875</v>
      </c>
      <c r="AH145" s="19">
        <v>-9.906249999999997E-2</v>
      </c>
      <c r="AI145" s="19">
        <v>3.375E-3</v>
      </c>
      <c r="AJ145" s="19">
        <v>0</v>
      </c>
      <c r="AK145" s="19">
        <v>16</v>
      </c>
      <c r="AL145" s="19">
        <v>24</v>
      </c>
      <c r="AM145" s="19">
        <v>16</v>
      </c>
      <c r="AN145" s="19">
        <v>24</v>
      </c>
      <c r="AO145" s="19">
        <v>0</v>
      </c>
      <c r="AP145" s="19">
        <v>0</v>
      </c>
      <c r="AQ145" s="19">
        <v>0</v>
      </c>
      <c r="AR145" s="19">
        <v>0</v>
      </c>
      <c r="AS145" s="19" t="s">
        <v>228</v>
      </c>
      <c r="AT145" s="19">
        <v>1</v>
      </c>
      <c r="AU145" s="19">
        <v>0</v>
      </c>
      <c r="AV145" s="19">
        <v>0</v>
      </c>
      <c r="AW145" s="19">
        <v>1</v>
      </c>
      <c r="AX145" s="19">
        <v>1</v>
      </c>
      <c r="AY145" s="19">
        <v>0.1</v>
      </c>
      <c r="AZ145" s="19">
        <v>0.1</v>
      </c>
      <c r="BA145" s="19">
        <v>0.1</v>
      </c>
      <c r="BB145" s="19">
        <v>0.1</v>
      </c>
      <c r="BC145" s="19">
        <v>0</v>
      </c>
      <c r="BD145" s="19">
        <v>1</v>
      </c>
      <c r="BE145" s="19">
        <v>45</v>
      </c>
      <c r="BF145" s="19">
        <v>1</v>
      </c>
      <c r="BG145" s="19">
        <v>5</v>
      </c>
      <c r="BH145" s="19" t="s">
        <v>89</v>
      </c>
      <c r="BI145" s="19">
        <v>5</v>
      </c>
      <c r="BJ145" s="19">
        <v>2</v>
      </c>
      <c r="BK145" s="19">
        <v>0.05</v>
      </c>
      <c r="BL145" s="19">
        <v>4</v>
      </c>
      <c r="BM145" s="19">
        <v>6</v>
      </c>
      <c r="BN145" s="19">
        <v>0.5</v>
      </c>
      <c r="BO145" s="19">
        <v>10</v>
      </c>
      <c r="BP145" s="19">
        <v>1</v>
      </c>
      <c r="BQ145" s="19">
        <v>1</v>
      </c>
      <c r="BR145" s="19">
        <v>1</v>
      </c>
      <c r="BS145" s="19">
        <v>1</v>
      </c>
      <c r="BT145" s="19">
        <v>0</v>
      </c>
      <c r="BU145" s="19">
        <v>0</v>
      </c>
      <c r="BV145" s="19">
        <v>0</v>
      </c>
      <c r="BW145" s="19">
        <v>0</v>
      </c>
      <c r="BX145" s="19">
        <v>1</v>
      </c>
      <c r="BY145" s="19">
        <v>1</v>
      </c>
      <c r="BZ145" s="19">
        <v>1</v>
      </c>
      <c r="CA145" s="19">
        <v>1</v>
      </c>
    </row>
    <row r="146" spans="1:79" x14ac:dyDescent="0.3">
      <c r="A146" s="26">
        <v>144</v>
      </c>
      <c r="B146" s="19">
        <v>80</v>
      </c>
      <c r="C146" s="19">
        <v>9.5000028610229492E-2</v>
      </c>
      <c r="D146" s="19">
        <v>1.583333810170492E-3</v>
      </c>
      <c r="E146" s="19">
        <v>5</v>
      </c>
      <c r="F146" s="19">
        <v>5.7852182327030703E-3</v>
      </c>
      <c r="G146" s="19">
        <v>1.2275523474072261E-2</v>
      </c>
      <c r="H146" s="19">
        <v>1.9904680079380808E-2</v>
      </c>
      <c r="I146" s="19">
        <v>1.421644898963872E-2</v>
      </c>
      <c r="J146" s="19">
        <v>1.334568926189275E-2</v>
      </c>
      <c r="K146" s="19">
        <f t="shared" si="2"/>
        <v>1.334568926189275E-2</v>
      </c>
      <c r="L146" s="19">
        <v>1.4050724236227091E-2</v>
      </c>
      <c r="M146" s="19">
        <v>1.2275523474072261E-2</v>
      </c>
      <c r="N146" s="19">
        <v>0</v>
      </c>
      <c r="O146" s="19">
        <v>-2.775557561562891E-17</v>
      </c>
      <c r="P146" s="19">
        <v>0</v>
      </c>
      <c r="Q146" s="19">
        <v>0</v>
      </c>
      <c r="R146" s="19">
        <v>-0.05</v>
      </c>
      <c r="S146" s="19">
        <v>1.0000000000000011E-2</v>
      </c>
      <c r="T146" s="19">
        <v>0.02</v>
      </c>
      <c r="U146" s="19">
        <v>0</v>
      </c>
      <c r="V146" s="19">
        <v>7.0312499999999889E-3</v>
      </c>
      <c r="W146" s="19">
        <v>-2.8968749999999901E-2</v>
      </c>
      <c r="X146" s="19">
        <v>-3.9375000000000018E-3</v>
      </c>
      <c r="Y146" s="19">
        <v>-9.9999999999999978E-2</v>
      </c>
      <c r="Z146" s="19">
        <v>0.1</v>
      </c>
      <c r="AA146" s="19">
        <v>0</v>
      </c>
      <c r="AB146" s="19">
        <v>0</v>
      </c>
      <c r="AC146" s="19">
        <v>-0.05</v>
      </c>
      <c r="AD146" s="19">
        <v>1.0000000000000011E-2</v>
      </c>
      <c r="AE146" s="19">
        <v>0.02</v>
      </c>
      <c r="AF146" s="19">
        <v>0</v>
      </c>
      <c r="AG146" s="19">
        <v>-0.1001875</v>
      </c>
      <c r="AH146" s="19">
        <v>9.9062500000000026E-2</v>
      </c>
      <c r="AI146" s="19">
        <v>3.375E-3</v>
      </c>
      <c r="AJ146" s="19">
        <v>0</v>
      </c>
      <c r="AK146" s="19">
        <v>16</v>
      </c>
      <c r="AL146" s="19">
        <v>24</v>
      </c>
      <c r="AM146" s="19">
        <v>24</v>
      </c>
      <c r="AN146" s="19">
        <v>16</v>
      </c>
      <c r="AO146" s="19">
        <v>0</v>
      </c>
      <c r="AP146" s="19">
        <v>0</v>
      </c>
      <c r="AQ146" s="19">
        <v>0</v>
      </c>
      <c r="AR146" s="19">
        <v>0</v>
      </c>
      <c r="AS146" s="19" t="s">
        <v>229</v>
      </c>
      <c r="AT146" s="19">
        <v>1</v>
      </c>
      <c r="AU146" s="19">
        <v>0</v>
      </c>
      <c r="AV146" s="19">
        <v>0</v>
      </c>
      <c r="AW146" s="19">
        <v>1</v>
      </c>
      <c r="AX146" s="19">
        <v>1</v>
      </c>
      <c r="AY146" s="19">
        <v>0.1</v>
      </c>
      <c r="AZ146" s="19">
        <v>0.1</v>
      </c>
      <c r="BA146" s="19">
        <v>0.1</v>
      </c>
      <c r="BB146" s="19">
        <v>0.1</v>
      </c>
      <c r="BC146" s="19">
        <v>0</v>
      </c>
      <c r="BD146" s="19">
        <v>1</v>
      </c>
      <c r="BE146" s="19">
        <v>45</v>
      </c>
      <c r="BF146" s="19">
        <v>1</v>
      </c>
      <c r="BG146" s="19">
        <v>5</v>
      </c>
      <c r="BH146" s="19" t="s">
        <v>89</v>
      </c>
      <c r="BI146" s="19">
        <v>5</v>
      </c>
      <c r="BJ146" s="19">
        <v>2</v>
      </c>
      <c r="BK146" s="19">
        <v>0.05</v>
      </c>
      <c r="BL146" s="19">
        <v>4</v>
      </c>
      <c r="BM146" s="19">
        <v>6</v>
      </c>
      <c r="BN146" s="19">
        <v>0.5</v>
      </c>
      <c r="BO146" s="19">
        <v>10</v>
      </c>
      <c r="BP146" s="19">
        <v>1</v>
      </c>
      <c r="BQ146" s="19">
        <v>1</v>
      </c>
      <c r="BR146" s="19">
        <v>1</v>
      </c>
      <c r="BS146" s="19">
        <v>1</v>
      </c>
      <c r="BT146" s="19">
        <v>0</v>
      </c>
      <c r="BU146" s="19">
        <v>0</v>
      </c>
      <c r="BV146" s="19">
        <v>0</v>
      </c>
      <c r="BW146" s="19">
        <v>0</v>
      </c>
      <c r="BX146" s="19">
        <v>1</v>
      </c>
      <c r="BY146" s="19">
        <v>1</v>
      </c>
      <c r="BZ146" s="19">
        <v>1</v>
      </c>
      <c r="CA146" s="19">
        <v>1</v>
      </c>
    </row>
    <row r="147" spans="1:79" x14ac:dyDescent="0.3">
      <c r="A147" s="26">
        <v>145</v>
      </c>
      <c r="B147" s="19">
        <v>80</v>
      </c>
      <c r="C147" s="19">
        <v>9.5999956130981445E-2</v>
      </c>
      <c r="D147" s="19">
        <v>1.5999992688496909E-3</v>
      </c>
      <c r="E147" s="19">
        <v>5</v>
      </c>
      <c r="F147" s="19">
        <v>7.0356236397351507E-3</v>
      </c>
      <c r="G147" s="19">
        <v>1.2275523474072261E-2</v>
      </c>
      <c r="H147" s="19">
        <v>1.9904680079380819E-2</v>
      </c>
      <c r="I147" s="19">
        <v>1.4216448989638711E-2</v>
      </c>
      <c r="J147" s="19">
        <v>1.3345689261892739E-2</v>
      </c>
      <c r="K147" s="19">
        <f t="shared" si="2"/>
        <v>1.3345689261892739E-2</v>
      </c>
      <c r="L147" s="19">
        <v>1.405072423622707E-2</v>
      </c>
      <c r="M147" s="19">
        <v>1.2275523474072261E-2</v>
      </c>
      <c r="N147" s="19">
        <v>-2.775557561562891E-17</v>
      </c>
      <c r="O147" s="19">
        <v>0</v>
      </c>
      <c r="P147" s="19">
        <v>0</v>
      </c>
      <c r="Q147" s="19">
        <v>0</v>
      </c>
      <c r="R147" s="19">
        <v>0.05</v>
      </c>
      <c r="S147" s="19">
        <v>9.9999999999999985E-3</v>
      </c>
      <c r="T147" s="19">
        <v>0.02</v>
      </c>
      <c r="U147" s="19">
        <v>0</v>
      </c>
      <c r="V147" s="19">
        <v>-7.0312500000000167E-3</v>
      </c>
      <c r="W147" s="19">
        <v>-2.896874999999989E-2</v>
      </c>
      <c r="X147" s="19">
        <v>-3.9375000000000018E-3</v>
      </c>
      <c r="Y147" s="19">
        <v>0.1</v>
      </c>
      <c r="Z147" s="19">
        <v>0.1</v>
      </c>
      <c r="AA147" s="19">
        <v>0</v>
      </c>
      <c r="AB147" s="19">
        <v>0</v>
      </c>
      <c r="AC147" s="19">
        <v>0.05</v>
      </c>
      <c r="AD147" s="19">
        <v>9.9999999999999985E-3</v>
      </c>
      <c r="AE147" s="19">
        <v>0.02</v>
      </c>
      <c r="AF147" s="19">
        <v>0</v>
      </c>
      <c r="AG147" s="19">
        <v>0.1001875</v>
      </c>
      <c r="AH147" s="19">
        <v>9.9062500000000012E-2</v>
      </c>
      <c r="AI147" s="19">
        <v>3.375E-3</v>
      </c>
      <c r="AJ147" s="19">
        <v>0</v>
      </c>
      <c r="AK147" s="19">
        <v>24</v>
      </c>
      <c r="AL147" s="19">
        <v>16</v>
      </c>
      <c r="AM147" s="19">
        <v>24</v>
      </c>
      <c r="AN147" s="19">
        <v>16</v>
      </c>
      <c r="AO147" s="19">
        <v>0</v>
      </c>
      <c r="AP147" s="19">
        <v>0</v>
      </c>
      <c r="AQ147" s="19">
        <v>0</v>
      </c>
      <c r="AR147" s="19">
        <v>0</v>
      </c>
      <c r="AS147" s="19" t="s">
        <v>131</v>
      </c>
      <c r="AT147" s="19">
        <v>1</v>
      </c>
      <c r="AU147" s="19">
        <v>0</v>
      </c>
      <c r="AV147" s="19">
        <v>0</v>
      </c>
      <c r="AW147" s="19">
        <v>1</v>
      </c>
      <c r="AX147" s="19">
        <v>1</v>
      </c>
      <c r="AY147" s="19">
        <v>0.1</v>
      </c>
      <c r="AZ147" s="19">
        <v>0.1</v>
      </c>
      <c r="BA147" s="19">
        <v>0.1</v>
      </c>
      <c r="BB147" s="19">
        <v>0.1</v>
      </c>
      <c r="BC147" s="19">
        <v>0</v>
      </c>
      <c r="BD147" s="19">
        <v>1</v>
      </c>
      <c r="BE147" s="19">
        <v>45</v>
      </c>
      <c r="BF147" s="19">
        <v>1</v>
      </c>
      <c r="BG147" s="19">
        <v>5</v>
      </c>
      <c r="BH147" s="19" t="s">
        <v>89</v>
      </c>
      <c r="BI147" s="19">
        <v>5</v>
      </c>
      <c r="BJ147" s="19">
        <v>2</v>
      </c>
      <c r="BK147" s="19">
        <v>0.05</v>
      </c>
      <c r="BL147" s="19">
        <v>4</v>
      </c>
      <c r="BM147" s="19">
        <v>6</v>
      </c>
      <c r="BN147" s="19">
        <v>0.5</v>
      </c>
      <c r="BO147" s="19">
        <v>10</v>
      </c>
      <c r="BP147" s="19">
        <v>1</v>
      </c>
      <c r="BQ147" s="19">
        <v>1</v>
      </c>
      <c r="BR147" s="19">
        <v>1</v>
      </c>
      <c r="BS147" s="19">
        <v>1</v>
      </c>
      <c r="BT147" s="19">
        <v>0</v>
      </c>
      <c r="BU147" s="19">
        <v>0</v>
      </c>
      <c r="BV147" s="19">
        <v>0</v>
      </c>
      <c r="BW147" s="19">
        <v>0</v>
      </c>
      <c r="BX147" s="19">
        <v>1</v>
      </c>
      <c r="BY147" s="19">
        <v>1</v>
      </c>
      <c r="BZ147" s="19">
        <v>1</v>
      </c>
      <c r="CA147" s="19">
        <v>1</v>
      </c>
    </row>
    <row r="148" spans="1:79" x14ac:dyDescent="0.3">
      <c r="A148" s="26">
        <v>146</v>
      </c>
      <c r="B148" s="19">
        <v>80</v>
      </c>
      <c r="C148" s="19">
        <v>9.4999790191650391E-2</v>
      </c>
      <c r="D148" s="19">
        <v>1.583329836527506E-3</v>
      </c>
      <c r="E148" s="19">
        <v>5</v>
      </c>
      <c r="F148" s="19">
        <v>7.0356236397351507E-3</v>
      </c>
      <c r="G148" s="19">
        <v>1.1100438124799369E-2</v>
      </c>
      <c r="H148" s="19">
        <v>1.9109291956074661E-2</v>
      </c>
      <c r="I148" s="19">
        <v>1.3040127371885601E-2</v>
      </c>
      <c r="J148" s="19">
        <v>1.220071399037777E-2</v>
      </c>
      <c r="K148" s="19">
        <f t="shared" si="2"/>
        <v>1.220071399037777E-2</v>
      </c>
      <c r="L148" s="19">
        <v>1.3043833852150201E-2</v>
      </c>
      <c r="M148" s="19">
        <v>1.1100438124799369E-2</v>
      </c>
      <c r="N148" s="19">
        <v>0</v>
      </c>
      <c r="O148" s="19">
        <v>-2.775557561562891E-17</v>
      </c>
      <c r="P148" s="19">
        <v>0</v>
      </c>
      <c r="Q148" s="19">
        <v>0</v>
      </c>
      <c r="R148" s="19">
        <v>-0.05</v>
      </c>
      <c r="S148" s="19">
        <v>-7.0000000000000007E-2</v>
      </c>
      <c r="T148" s="19">
        <v>0.02</v>
      </c>
      <c r="U148" s="19">
        <v>0</v>
      </c>
      <c r="V148" s="19">
        <v>7.0312499999999889E-3</v>
      </c>
      <c r="W148" s="19">
        <v>-2.5968749999999929E-2</v>
      </c>
      <c r="X148" s="19">
        <v>-3.9375000000000018E-3</v>
      </c>
      <c r="Y148" s="19">
        <v>-9.9999999999999978E-2</v>
      </c>
      <c r="Z148" s="19">
        <v>0.1</v>
      </c>
      <c r="AA148" s="19">
        <v>0</v>
      </c>
      <c r="AB148" s="19">
        <v>0</v>
      </c>
      <c r="AC148" s="19">
        <v>-0.05</v>
      </c>
      <c r="AD148" s="19">
        <v>-7.0000000000000007E-2</v>
      </c>
      <c r="AE148" s="19">
        <v>0.02</v>
      </c>
      <c r="AF148" s="19">
        <v>0</v>
      </c>
      <c r="AG148" s="19">
        <v>-0.1001875</v>
      </c>
      <c r="AH148" s="19">
        <v>0.1020625</v>
      </c>
      <c r="AI148" s="19">
        <v>3.375E-3</v>
      </c>
      <c r="AJ148" s="19">
        <v>0</v>
      </c>
      <c r="AK148" s="19">
        <v>16</v>
      </c>
      <c r="AL148" s="19">
        <v>24</v>
      </c>
      <c r="AM148" s="19">
        <v>24</v>
      </c>
      <c r="AN148" s="19">
        <v>16</v>
      </c>
      <c r="AO148" s="19">
        <v>0</v>
      </c>
      <c r="AP148" s="19">
        <v>0</v>
      </c>
      <c r="AQ148" s="19">
        <v>0</v>
      </c>
      <c r="AR148" s="19">
        <v>0</v>
      </c>
      <c r="AS148" s="19" t="s">
        <v>229</v>
      </c>
      <c r="AT148" s="19">
        <v>1</v>
      </c>
      <c r="AU148" s="19">
        <v>0</v>
      </c>
      <c r="AV148" s="19">
        <v>0</v>
      </c>
      <c r="AW148" s="19">
        <v>1</v>
      </c>
      <c r="AX148" s="19">
        <v>1</v>
      </c>
      <c r="AY148" s="19">
        <v>0.1</v>
      </c>
      <c r="AZ148" s="19">
        <v>0.1</v>
      </c>
      <c r="BA148" s="19">
        <v>0.1</v>
      </c>
      <c r="BB148" s="19">
        <v>0.1</v>
      </c>
      <c r="BC148" s="19">
        <v>0</v>
      </c>
      <c r="BD148" s="19">
        <v>1</v>
      </c>
      <c r="BE148" s="19">
        <v>45</v>
      </c>
      <c r="BF148" s="19">
        <v>1</v>
      </c>
      <c r="BG148" s="19">
        <v>5</v>
      </c>
      <c r="BH148" s="19" t="s">
        <v>89</v>
      </c>
      <c r="BI148" s="19">
        <v>5</v>
      </c>
      <c r="BJ148" s="19">
        <v>2</v>
      </c>
      <c r="BK148" s="19">
        <v>0.05</v>
      </c>
      <c r="BL148" s="19">
        <v>4</v>
      </c>
      <c r="BM148" s="19">
        <v>6</v>
      </c>
      <c r="BN148" s="19">
        <v>0.5</v>
      </c>
      <c r="BO148" s="19">
        <v>10</v>
      </c>
      <c r="BP148" s="19">
        <v>1</v>
      </c>
      <c r="BQ148" s="19">
        <v>1</v>
      </c>
      <c r="BR148" s="19">
        <v>1</v>
      </c>
      <c r="BS148" s="19">
        <v>1</v>
      </c>
      <c r="BT148" s="19">
        <v>0</v>
      </c>
      <c r="BU148" s="19">
        <v>0</v>
      </c>
      <c r="BV148" s="19">
        <v>0</v>
      </c>
      <c r="BW148" s="19">
        <v>0</v>
      </c>
      <c r="BX148" s="19">
        <v>1</v>
      </c>
      <c r="BY148" s="19">
        <v>1</v>
      </c>
      <c r="BZ148" s="19">
        <v>1</v>
      </c>
      <c r="CA148" s="19">
        <v>1</v>
      </c>
    </row>
    <row r="149" spans="1:79" x14ac:dyDescent="0.3">
      <c r="A149" s="26">
        <v>147</v>
      </c>
      <c r="B149" s="19">
        <v>80</v>
      </c>
      <c r="C149" s="19">
        <v>9.4000101089477539E-2</v>
      </c>
      <c r="D149" s="19">
        <v>1.566668351491292E-3</v>
      </c>
      <c r="E149" s="19">
        <v>5</v>
      </c>
      <c r="F149" s="19">
        <v>7.0356236397351507E-3</v>
      </c>
      <c r="G149" s="19">
        <v>1.110043812479938E-2</v>
      </c>
      <c r="H149" s="19">
        <v>1.9109291956074661E-2</v>
      </c>
      <c r="I149" s="19">
        <v>1.304012737188559E-2</v>
      </c>
      <c r="J149" s="19">
        <v>1.220071399037775E-2</v>
      </c>
      <c r="K149" s="19">
        <f t="shared" si="2"/>
        <v>1.220071399037775E-2</v>
      </c>
      <c r="L149" s="19">
        <v>1.304383385215019E-2</v>
      </c>
      <c r="M149" s="19">
        <v>1.110043812479938E-2</v>
      </c>
      <c r="N149" s="19">
        <v>0</v>
      </c>
      <c r="O149" s="19">
        <v>1.387778780781446E-17</v>
      </c>
      <c r="P149" s="19">
        <v>0</v>
      </c>
      <c r="Q149" s="19">
        <v>0</v>
      </c>
      <c r="R149" s="19">
        <v>-0.05</v>
      </c>
      <c r="S149" s="19">
        <v>7.0000000000000007E-2</v>
      </c>
      <c r="T149" s="19">
        <v>0.02</v>
      </c>
      <c r="U149" s="19">
        <v>0</v>
      </c>
      <c r="V149" s="19">
        <v>7.0312499999999889E-3</v>
      </c>
      <c r="W149" s="19">
        <v>2.5968749999999961E-2</v>
      </c>
      <c r="X149" s="19">
        <v>-3.9375000000000018E-3</v>
      </c>
      <c r="Y149" s="19">
        <v>-9.9999999999999978E-2</v>
      </c>
      <c r="Z149" s="19">
        <v>-9.9999999999999964E-2</v>
      </c>
      <c r="AA149" s="19">
        <v>0</v>
      </c>
      <c r="AB149" s="19">
        <v>0</v>
      </c>
      <c r="AC149" s="19">
        <v>-0.05</v>
      </c>
      <c r="AD149" s="19">
        <v>7.0000000000000007E-2</v>
      </c>
      <c r="AE149" s="19">
        <v>0.02</v>
      </c>
      <c r="AF149" s="19">
        <v>0</v>
      </c>
      <c r="AG149" s="19">
        <v>-0.1001875</v>
      </c>
      <c r="AH149" s="19">
        <v>-0.1020625</v>
      </c>
      <c r="AI149" s="19">
        <v>3.375E-3</v>
      </c>
      <c r="AJ149" s="19">
        <v>0</v>
      </c>
      <c r="AK149" s="19">
        <v>16</v>
      </c>
      <c r="AL149" s="19">
        <v>24</v>
      </c>
      <c r="AM149" s="19">
        <v>16</v>
      </c>
      <c r="AN149" s="19">
        <v>24</v>
      </c>
      <c r="AO149" s="19">
        <v>0</v>
      </c>
      <c r="AP149" s="19">
        <v>0</v>
      </c>
      <c r="AQ149" s="19">
        <v>0</v>
      </c>
      <c r="AR149" s="19">
        <v>0</v>
      </c>
      <c r="AS149" s="19" t="s">
        <v>228</v>
      </c>
      <c r="AT149" s="19">
        <v>1</v>
      </c>
      <c r="AU149" s="19">
        <v>0</v>
      </c>
      <c r="AV149" s="19">
        <v>0</v>
      </c>
      <c r="AW149" s="19">
        <v>1</v>
      </c>
      <c r="AX149" s="19">
        <v>1</v>
      </c>
      <c r="AY149" s="19">
        <v>0.1</v>
      </c>
      <c r="AZ149" s="19">
        <v>0.1</v>
      </c>
      <c r="BA149" s="19">
        <v>0.1</v>
      </c>
      <c r="BB149" s="19">
        <v>0.1</v>
      </c>
      <c r="BC149" s="19">
        <v>0</v>
      </c>
      <c r="BD149" s="19">
        <v>1</v>
      </c>
      <c r="BE149" s="19">
        <v>45</v>
      </c>
      <c r="BF149" s="19">
        <v>1</v>
      </c>
      <c r="BG149" s="19">
        <v>5</v>
      </c>
      <c r="BH149" s="19" t="s">
        <v>89</v>
      </c>
      <c r="BI149" s="19">
        <v>5</v>
      </c>
      <c r="BJ149" s="19">
        <v>2</v>
      </c>
      <c r="BK149" s="19">
        <v>0.05</v>
      </c>
      <c r="BL149" s="19">
        <v>4</v>
      </c>
      <c r="BM149" s="19">
        <v>6</v>
      </c>
      <c r="BN149" s="19">
        <v>0.5</v>
      </c>
      <c r="BO149" s="19">
        <v>10</v>
      </c>
      <c r="BP149" s="19">
        <v>1</v>
      </c>
      <c r="BQ149" s="19">
        <v>1</v>
      </c>
      <c r="BR149" s="19">
        <v>1</v>
      </c>
      <c r="BS149" s="19">
        <v>1</v>
      </c>
      <c r="BT149" s="19">
        <v>0</v>
      </c>
      <c r="BU149" s="19">
        <v>0</v>
      </c>
      <c r="BV149" s="19">
        <v>0</v>
      </c>
      <c r="BW149" s="19">
        <v>0</v>
      </c>
      <c r="BX149" s="19">
        <v>1</v>
      </c>
      <c r="BY149" s="19">
        <v>1</v>
      </c>
      <c r="BZ149" s="19">
        <v>1</v>
      </c>
      <c r="CA149" s="19">
        <v>1</v>
      </c>
    </row>
    <row r="150" spans="1:79" x14ac:dyDescent="0.3">
      <c r="A150" s="26">
        <v>148</v>
      </c>
      <c r="B150" s="19">
        <v>80</v>
      </c>
      <c r="C150" s="19">
        <v>9.2999935150146484E-2</v>
      </c>
      <c r="D150" s="19">
        <v>1.5499989191691079E-3</v>
      </c>
      <c r="E150" s="19">
        <v>5</v>
      </c>
      <c r="F150" s="19">
        <v>4.5927932677184867E-3</v>
      </c>
      <c r="G150" s="19">
        <v>1.110043812479935E-2</v>
      </c>
      <c r="H150" s="19">
        <v>1.9109291956074661E-2</v>
      </c>
      <c r="I150" s="19">
        <v>1.3040127371885601E-2</v>
      </c>
      <c r="J150" s="19">
        <v>1.220071399037775E-2</v>
      </c>
      <c r="K150" s="19">
        <f t="shared" si="2"/>
        <v>1.220071399037775E-2</v>
      </c>
      <c r="L150" s="19">
        <v>1.304383385215018E-2</v>
      </c>
      <c r="M150" s="19">
        <v>1.110043812479935E-2</v>
      </c>
      <c r="N150" s="19">
        <v>-2.775557561562891E-17</v>
      </c>
      <c r="O150" s="19">
        <v>-2.775557561562891E-17</v>
      </c>
      <c r="P150" s="19">
        <v>0</v>
      </c>
      <c r="Q150" s="19">
        <v>0</v>
      </c>
      <c r="R150" s="19">
        <v>0.05</v>
      </c>
      <c r="S150" s="19">
        <v>6.9999999999999993E-2</v>
      </c>
      <c r="T150" s="19">
        <v>0.02</v>
      </c>
      <c r="U150" s="19">
        <v>0</v>
      </c>
      <c r="V150" s="19">
        <v>-7.0312500000000167E-3</v>
      </c>
      <c r="W150" s="19">
        <v>2.596874999999987E-2</v>
      </c>
      <c r="X150" s="19">
        <v>-3.9375000000000018E-3</v>
      </c>
      <c r="Y150" s="19">
        <v>0.1</v>
      </c>
      <c r="Z150" s="19">
        <v>-9.9999999999999978E-2</v>
      </c>
      <c r="AA150" s="19">
        <v>0</v>
      </c>
      <c r="AB150" s="19">
        <v>0</v>
      </c>
      <c r="AC150" s="19">
        <v>0.05</v>
      </c>
      <c r="AD150" s="19">
        <v>6.9999999999999993E-2</v>
      </c>
      <c r="AE150" s="19">
        <v>0.02</v>
      </c>
      <c r="AF150" s="19">
        <v>0</v>
      </c>
      <c r="AG150" s="19">
        <v>0.1001875</v>
      </c>
      <c r="AH150" s="19">
        <v>-0.1020625</v>
      </c>
      <c r="AI150" s="19">
        <v>3.375E-3</v>
      </c>
      <c r="AJ150" s="19">
        <v>0</v>
      </c>
      <c r="AK150" s="19">
        <v>24</v>
      </c>
      <c r="AL150" s="19">
        <v>16</v>
      </c>
      <c r="AM150" s="19">
        <v>16</v>
      </c>
      <c r="AN150" s="19">
        <v>24</v>
      </c>
      <c r="AO150" s="19">
        <v>0</v>
      </c>
      <c r="AP150" s="19">
        <v>0</v>
      </c>
      <c r="AQ150" s="19">
        <v>0</v>
      </c>
      <c r="AR150" s="19">
        <v>0</v>
      </c>
      <c r="AS150" s="19" t="s">
        <v>130</v>
      </c>
      <c r="AT150" s="19">
        <v>1</v>
      </c>
      <c r="AU150" s="19">
        <v>0</v>
      </c>
      <c r="AV150" s="19">
        <v>0</v>
      </c>
      <c r="AW150" s="19">
        <v>1</v>
      </c>
      <c r="AX150" s="19">
        <v>1</v>
      </c>
      <c r="AY150" s="19">
        <v>0.1</v>
      </c>
      <c r="AZ150" s="19">
        <v>0.1</v>
      </c>
      <c r="BA150" s="19">
        <v>0.1</v>
      </c>
      <c r="BB150" s="19">
        <v>0.1</v>
      </c>
      <c r="BC150" s="19">
        <v>0</v>
      </c>
      <c r="BD150" s="19">
        <v>1</v>
      </c>
      <c r="BE150" s="19">
        <v>45</v>
      </c>
      <c r="BF150" s="19">
        <v>1</v>
      </c>
      <c r="BG150" s="19">
        <v>5</v>
      </c>
      <c r="BH150" s="19" t="s">
        <v>89</v>
      </c>
      <c r="BI150" s="19">
        <v>5</v>
      </c>
      <c r="BJ150" s="19">
        <v>2</v>
      </c>
      <c r="BK150" s="19">
        <v>0.05</v>
      </c>
      <c r="BL150" s="19">
        <v>4</v>
      </c>
      <c r="BM150" s="19">
        <v>6</v>
      </c>
      <c r="BN150" s="19">
        <v>0.5</v>
      </c>
      <c r="BO150" s="19">
        <v>10</v>
      </c>
      <c r="BP150" s="19">
        <v>1</v>
      </c>
      <c r="BQ150" s="19">
        <v>1</v>
      </c>
      <c r="BR150" s="19">
        <v>1</v>
      </c>
      <c r="BS150" s="19">
        <v>1</v>
      </c>
      <c r="BT150" s="19">
        <v>0</v>
      </c>
      <c r="BU150" s="19">
        <v>0</v>
      </c>
      <c r="BV150" s="19">
        <v>0</v>
      </c>
      <c r="BW150" s="19">
        <v>0</v>
      </c>
      <c r="BX150" s="19">
        <v>1</v>
      </c>
      <c r="BY150" s="19">
        <v>1</v>
      </c>
      <c r="BZ150" s="19">
        <v>1</v>
      </c>
      <c r="CA150" s="19">
        <v>1</v>
      </c>
    </row>
    <row r="151" spans="1:79" x14ac:dyDescent="0.3">
      <c r="A151" s="26">
        <v>149</v>
      </c>
      <c r="B151" s="19">
        <v>80</v>
      </c>
      <c r="C151" s="19">
        <v>7.6999902725219727E-2</v>
      </c>
      <c r="D151" s="19">
        <v>1.283331712086995E-3</v>
      </c>
      <c r="E151" s="19">
        <v>4</v>
      </c>
      <c r="F151" s="19">
        <v>4.5927932677184849E-3</v>
      </c>
      <c r="G151" s="19">
        <v>1.267671955791403E-2</v>
      </c>
      <c r="H151" s="19">
        <v>4.8765352149989671E-2</v>
      </c>
      <c r="I151" s="19">
        <v>1.870525912009776E-2</v>
      </c>
      <c r="J151" s="19">
        <v>1.267671955791403E-2</v>
      </c>
      <c r="K151" s="19">
        <f t="shared" si="2"/>
        <v>1.267671955791403E-2</v>
      </c>
      <c r="L151" s="19">
        <v>1.267671955791403E-2</v>
      </c>
      <c r="N151" s="19">
        <v>0</v>
      </c>
      <c r="O151" s="19">
        <v>-5.5511151231257827E-17</v>
      </c>
      <c r="P151" s="19">
        <v>0</v>
      </c>
      <c r="Q151" s="19">
        <v>0</v>
      </c>
      <c r="R151" s="19">
        <v>-5.1249999999999997E-2</v>
      </c>
      <c r="S151" s="19">
        <v>-1.8749999999999989E-2</v>
      </c>
      <c r="T151" s="19">
        <v>1.7500000000000002E-2</v>
      </c>
      <c r="U151" s="19">
        <v>0</v>
      </c>
      <c r="V151" s="19">
        <v>2.4375000000000091E-3</v>
      </c>
      <c r="W151" s="19">
        <v>3.562500000000024E-3</v>
      </c>
      <c r="X151" s="19">
        <v>3.075E-2</v>
      </c>
      <c r="Y151" s="19">
        <v>-0.15</v>
      </c>
      <c r="Z151" s="19">
        <v>-0.25</v>
      </c>
      <c r="AA151" s="19">
        <v>-0.1</v>
      </c>
      <c r="AB151" s="19">
        <v>0</v>
      </c>
      <c r="AC151" s="19">
        <v>-5.1249999999999997E-2</v>
      </c>
      <c r="AD151" s="19">
        <v>-1.8749999999999989E-2</v>
      </c>
      <c r="AE151" s="19">
        <v>1.7500000000000002E-2</v>
      </c>
      <c r="AF151" s="19">
        <v>0</v>
      </c>
      <c r="AG151" s="19">
        <v>-0.14709375</v>
      </c>
      <c r="AH151" s="19">
        <v>-0.24015624999999999</v>
      </c>
      <c r="AI151" s="19">
        <v>-9.0437500000000004E-2</v>
      </c>
      <c r="AJ151" s="19">
        <v>0</v>
      </c>
      <c r="AK151" s="19">
        <v>12</v>
      </c>
      <c r="AL151" s="19">
        <v>24</v>
      </c>
      <c r="AM151" s="19">
        <v>12</v>
      </c>
      <c r="AN151" s="19">
        <v>32</v>
      </c>
      <c r="AO151" s="19">
        <v>0</v>
      </c>
      <c r="AP151" s="19">
        <v>0</v>
      </c>
      <c r="AQ151" s="19">
        <v>0</v>
      </c>
      <c r="AR151" s="19">
        <v>0</v>
      </c>
      <c r="AS151" s="19" t="s">
        <v>230</v>
      </c>
      <c r="AT151" s="19">
        <v>1</v>
      </c>
      <c r="AU151" s="19">
        <v>0</v>
      </c>
      <c r="AV151" s="19">
        <v>0</v>
      </c>
      <c r="AW151" s="19">
        <v>1</v>
      </c>
      <c r="AX151" s="19">
        <v>1</v>
      </c>
      <c r="AY151" s="19">
        <v>0.1</v>
      </c>
      <c r="AZ151" s="19">
        <v>0.1</v>
      </c>
      <c r="BA151" s="19">
        <v>0.1</v>
      </c>
      <c r="BB151" s="19">
        <v>0.1</v>
      </c>
      <c r="BC151" s="19">
        <v>0</v>
      </c>
      <c r="BD151" s="19">
        <v>1</v>
      </c>
      <c r="BE151" s="19">
        <v>45</v>
      </c>
      <c r="BF151" s="19">
        <v>1</v>
      </c>
      <c r="BG151" s="19">
        <v>5</v>
      </c>
      <c r="BH151" s="19" t="s">
        <v>89</v>
      </c>
      <c r="BI151" s="19">
        <v>5</v>
      </c>
      <c r="BJ151" s="19">
        <v>2</v>
      </c>
      <c r="BK151" s="19">
        <v>0.05</v>
      </c>
      <c r="BL151" s="19">
        <v>4</v>
      </c>
      <c r="BM151" s="19">
        <v>6</v>
      </c>
      <c r="BN151" s="19">
        <v>0.5</v>
      </c>
      <c r="BO151" s="19">
        <v>10</v>
      </c>
      <c r="BP151" s="19">
        <v>1</v>
      </c>
      <c r="BQ151" s="19">
        <v>1</v>
      </c>
      <c r="BR151" s="19">
        <v>1</v>
      </c>
      <c r="BS151" s="19">
        <v>1</v>
      </c>
      <c r="BT151" s="19">
        <v>0</v>
      </c>
      <c r="BU151" s="19">
        <v>0</v>
      </c>
      <c r="BV151" s="19">
        <v>0</v>
      </c>
      <c r="BW151" s="19">
        <v>0</v>
      </c>
      <c r="BX151" s="19">
        <v>1</v>
      </c>
      <c r="BY151" s="19">
        <v>1</v>
      </c>
      <c r="BZ151" s="19">
        <v>1</v>
      </c>
      <c r="CA151" s="19">
        <v>1</v>
      </c>
    </row>
    <row r="152" spans="1:79" x14ac:dyDescent="0.3">
      <c r="A152" s="26">
        <v>150</v>
      </c>
      <c r="B152" s="19">
        <v>80</v>
      </c>
      <c r="C152" s="19">
        <v>7.6999902725219727E-2</v>
      </c>
      <c r="D152" s="19">
        <v>1.283331712086995E-3</v>
      </c>
      <c r="E152" s="19">
        <v>4</v>
      </c>
      <c r="F152" s="19">
        <v>4.5927932677184754E-3</v>
      </c>
      <c r="G152" s="19">
        <v>1.267671955791403E-2</v>
      </c>
      <c r="H152" s="19">
        <v>4.8765352149989671E-2</v>
      </c>
      <c r="I152" s="19">
        <v>1.870525912009776E-2</v>
      </c>
      <c r="J152" s="19">
        <v>1.267671955791403E-2</v>
      </c>
      <c r="K152" s="19">
        <f t="shared" si="2"/>
        <v>1.267671955791403E-2</v>
      </c>
      <c r="L152" s="19">
        <v>1.267671955791403E-2</v>
      </c>
      <c r="N152" s="19">
        <v>0</v>
      </c>
      <c r="O152" s="19">
        <v>-5.5511151231257827E-17</v>
      </c>
      <c r="P152" s="19">
        <v>0</v>
      </c>
      <c r="Q152" s="19">
        <v>0</v>
      </c>
      <c r="R152" s="19">
        <v>-5.1249999999999997E-2</v>
      </c>
      <c r="S152" s="19">
        <v>1.875000000000001E-2</v>
      </c>
      <c r="T152" s="19">
        <v>1.7500000000000002E-2</v>
      </c>
      <c r="U152" s="19">
        <v>0</v>
      </c>
      <c r="V152" s="19">
        <v>2.4375000000000091E-3</v>
      </c>
      <c r="W152" s="19">
        <v>-3.5625000000000791E-3</v>
      </c>
      <c r="X152" s="19">
        <v>3.075E-2</v>
      </c>
      <c r="Y152" s="19">
        <v>-0.15</v>
      </c>
      <c r="Z152" s="19">
        <v>0.25</v>
      </c>
      <c r="AA152" s="19">
        <v>-0.1</v>
      </c>
      <c r="AB152" s="19">
        <v>0</v>
      </c>
      <c r="AC152" s="19">
        <v>-5.1249999999999997E-2</v>
      </c>
      <c r="AD152" s="19">
        <v>1.875000000000001E-2</v>
      </c>
      <c r="AE152" s="19">
        <v>1.7500000000000002E-2</v>
      </c>
      <c r="AF152" s="19">
        <v>0</v>
      </c>
      <c r="AG152" s="19">
        <v>-0.14709375</v>
      </c>
      <c r="AH152" s="19">
        <v>0.24015624999999999</v>
      </c>
      <c r="AI152" s="19">
        <v>-9.0437500000000004E-2</v>
      </c>
      <c r="AJ152" s="19">
        <v>0</v>
      </c>
      <c r="AK152" s="19">
        <v>12</v>
      </c>
      <c r="AL152" s="19">
        <v>24</v>
      </c>
      <c r="AM152" s="19">
        <v>32</v>
      </c>
      <c r="AN152" s="19">
        <v>12</v>
      </c>
      <c r="AO152" s="19">
        <v>0</v>
      </c>
      <c r="AP152" s="19">
        <v>0</v>
      </c>
      <c r="AQ152" s="19">
        <v>0</v>
      </c>
      <c r="AR152" s="19">
        <v>0</v>
      </c>
      <c r="AS152" s="19" t="s">
        <v>231</v>
      </c>
      <c r="AT152" s="19">
        <v>1</v>
      </c>
      <c r="AU152" s="19">
        <v>0</v>
      </c>
      <c r="AV152" s="19">
        <v>0</v>
      </c>
      <c r="AW152" s="19">
        <v>1</v>
      </c>
      <c r="AX152" s="19">
        <v>1</v>
      </c>
      <c r="AY152" s="19">
        <v>0.1</v>
      </c>
      <c r="AZ152" s="19">
        <v>0.1</v>
      </c>
      <c r="BA152" s="19">
        <v>0.1</v>
      </c>
      <c r="BB152" s="19">
        <v>0.1</v>
      </c>
      <c r="BC152" s="19">
        <v>0</v>
      </c>
      <c r="BD152" s="19">
        <v>1</v>
      </c>
      <c r="BE152" s="19">
        <v>45</v>
      </c>
      <c r="BF152" s="19">
        <v>1</v>
      </c>
      <c r="BG152" s="19">
        <v>5</v>
      </c>
      <c r="BH152" s="19" t="s">
        <v>89</v>
      </c>
      <c r="BI152" s="19">
        <v>5</v>
      </c>
      <c r="BJ152" s="19">
        <v>2</v>
      </c>
      <c r="BK152" s="19">
        <v>0.05</v>
      </c>
      <c r="BL152" s="19">
        <v>4</v>
      </c>
      <c r="BM152" s="19">
        <v>6</v>
      </c>
      <c r="BN152" s="19">
        <v>0.5</v>
      </c>
      <c r="BO152" s="19">
        <v>10</v>
      </c>
      <c r="BP152" s="19">
        <v>1</v>
      </c>
      <c r="BQ152" s="19">
        <v>1</v>
      </c>
      <c r="BR152" s="19">
        <v>1</v>
      </c>
      <c r="BS152" s="19">
        <v>1</v>
      </c>
      <c r="BT152" s="19">
        <v>0</v>
      </c>
      <c r="BU152" s="19">
        <v>0</v>
      </c>
      <c r="BV152" s="19">
        <v>0</v>
      </c>
      <c r="BW152" s="19">
        <v>0</v>
      </c>
      <c r="BX152" s="19">
        <v>1</v>
      </c>
      <c r="BY152" s="19">
        <v>1</v>
      </c>
      <c r="BZ152" s="19">
        <v>1</v>
      </c>
      <c r="CA152" s="19">
        <v>1</v>
      </c>
    </row>
    <row r="153" spans="1:79" x14ac:dyDescent="0.3">
      <c r="A153" s="26">
        <v>151</v>
      </c>
      <c r="B153" s="19">
        <v>80</v>
      </c>
      <c r="C153" s="19">
        <v>7.3999881744384766E-2</v>
      </c>
      <c r="D153" s="19">
        <v>1.2333313624064131E-3</v>
      </c>
      <c r="E153" s="19">
        <v>4</v>
      </c>
      <c r="F153" s="19">
        <v>5.976516543940982E-3</v>
      </c>
      <c r="G153" s="19">
        <v>1.267671955791403E-2</v>
      </c>
      <c r="H153" s="19">
        <v>4.8765352149989671E-2</v>
      </c>
      <c r="I153" s="19">
        <v>1.870525912009777E-2</v>
      </c>
      <c r="J153" s="19">
        <v>1.267671955791403E-2</v>
      </c>
      <c r="K153" s="19">
        <f t="shared" si="2"/>
        <v>1.267671955791403E-2</v>
      </c>
      <c r="L153" s="19">
        <v>1.267671955791403E-2</v>
      </c>
      <c r="N153" s="19">
        <v>2.775557561562891E-17</v>
      </c>
      <c r="O153" s="19">
        <v>-5.5511151231257827E-17</v>
      </c>
      <c r="P153" s="19">
        <v>0</v>
      </c>
      <c r="Q153" s="19">
        <v>0</v>
      </c>
      <c r="R153" s="19">
        <v>5.1249999999999997E-2</v>
      </c>
      <c r="S153" s="19">
        <v>1.8749999999999999E-2</v>
      </c>
      <c r="T153" s="19">
        <v>1.7500000000000002E-2</v>
      </c>
      <c r="U153" s="19">
        <v>0</v>
      </c>
      <c r="V153" s="19">
        <v>-2.4375000000000091E-3</v>
      </c>
      <c r="W153" s="19">
        <v>-3.5625000000000791E-3</v>
      </c>
      <c r="X153" s="19">
        <v>3.075E-2</v>
      </c>
      <c r="Y153" s="19">
        <v>0.15</v>
      </c>
      <c r="Z153" s="19">
        <v>0.25</v>
      </c>
      <c r="AA153" s="19">
        <v>-0.1</v>
      </c>
      <c r="AB153" s="19">
        <v>0</v>
      </c>
      <c r="AC153" s="19">
        <v>5.1249999999999997E-2</v>
      </c>
      <c r="AD153" s="19">
        <v>1.8749999999999999E-2</v>
      </c>
      <c r="AE153" s="19">
        <v>1.7500000000000002E-2</v>
      </c>
      <c r="AF153" s="19">
        <v>0</v>
      </c>
      <c r="AG153" s="19">
        <v>0.14709375</v>
      </c>
      <c r="AH153" s="19">
        <v>0.24015624999999999</v>
      </c>
      <c r="AI153" s="19">
        <v>-9.0437500000000004E-2</v>
      </c>
      <c r="AJ153" s="19">
        <v>0</v>
      </c>
      <c r="AK153" s="19">
        <v>24</v>
      </c>
      <c r="AL153" s="19">
        <v>12</v>
      </c>
      <c r="AM153" s="19">
        <v>32</v>
      </c>
      <c r="AN153" s="19">
        <v>12</v>
      </c>
      <c r="AO153" s="19">
        <v>0</v>
      </c>
      <c r="AP153" s="19">
        <v>0</v>
      </c>
      <c r="AQ153" s="19">
        <v>0</v>
      </c>
      <c r="AR153" s="19">
        <v>0</v>
      </c>
      <c r="AS153" s="19" t="s">
        <v>232</v>
      </c>
      <c r="AT153" s="19">
        <v>1</v>
      </c>
      <c r="AU153" s="19">
        <v>0</v>
      </c>
      <c r="AV153" s="19">
        <v>0</v>
      </c>
      <c r="AW153" s="19">
        <v>1</v>
      </c>
      <c r="AX153" s="19">
        <v>1</v>
      </c>
      <c r="AY153" s="19">
        <v>0.1</v>
      </c>
      <c r="AZ153" s="19">
        <v>0.1</v>
      </c>
      <c r="BA153" s="19">
        <v>0.1</v>
      </c>
      <c r="BB153" s="19">
        <v>0.1</v>
      </c>
      <c r="BC153" s="19">
        <v>0</v>
      </c>
      <c r="BD153" s="19">
        <v>1</v>
      </c>
      <c r="BE153" s="19">
        <v>45</v>
      </c>
      <c r="BF153" s="19">
        <v>1</v>
      </c>
      <c r="BG153" s="19">
        <v>5</v>
      </c>
      <c r="BH153" s="19" t="s">
        <v>89</v>
      </c>
      <c r="BI153" s="19">
        <v>5</v>
      </c>
      <c r="BJ153" s="19">
        <v>2</v>
      </c>
      <c r="BK153" s="19">
        <v>0.05</v>
      </c>
      <c r="BL153" s="19">
        <v>4</v>
      </c>
      <c r="BM153" s="19">
        <v>6</v>
      </c>
      <c r="BN153" s="19">
        <v>0.5</v>
      </c>
      <c r="BO153" s="19">
        <v>10</v>
      </c>
      <c r="BP153" s="19">
        <v>1</v>
      </c>
      <c r="BQ153" s="19">
        <v>1</v>
      </c>
      <c r="BR153" s="19">
        <v>1</v>
      </c>
      <c r="BS153" s="19">
        <v>1</v>
      </c>
      <c r="BT153" s="19">
        <v>0</v>
      </c>
      <c r="BU153" s="19">
        <v>0</v>
      </c>
      <c r="BV153" s="19">
        <v>0</v>
      </c>
      <c r="BW153" s="19">
        <v>0</v>
      </c>
      <c r="BX153" s="19">
        <v>1</v>
      </c>
      <c r="BY153" s="19">
        <v>1</v>
      </c>
      <c r="BZ153" s="19">
        <v>1</v>
      </c>
      <c r="CA153" s="19">
        <v>1</v>
      </c>
    </row>
    <row r="154" spans="1:79" x14ac:dyDescent="0.3">
      <c r="A154" s="26">
        <v>152</v>
      </c>
      <c r="B154" s="19">
        <v>80</v>
      </c>
      <c r="C154" s="19">
        <v>7.6999902725219727E-2</v>
      </c>
      <c r="D154" s="19">
        <v>1.283331712086995E-3</v>
      </c>
      <c r="E154" s="19">
        <v>4</v>
      </c>
      <c r="F154" s="19">
        <v>5.976516543940982E-3</v>
      </c>
      <c r="G154" s="19">
        <v>4.5110541312424939E-3</v>
      </c>
      <c r="H154" s="19">
        <v>4.1444675566500729E-2</v>
      </c>
      <c r="I154" s="19">
        <v>6.665047003772775E-3</v>
      </c>
      <c r="J154" s="19">
        <v>4.5110541312424939E-3</v>
      </c>
      <c r="K154" s="19">
        <f t="shared" si="2"/>
        <v>4.5110541312424939E-3</v>
      </c>
      <c r="L154" s="19">
        <v>4.5110541312424939E-3</v>
      </c>
      <c r="N154" s="19">
        <v>-2.775557561562891E-17</v>
      </c>
      <c r="O154" s="19">
        <v>-2.775557561562891E-17</v>
      </c>
      <c r="P154" s="19">
        <v>2.775557561562891E-17</v>
      </c>
      <c r="Q154" s="19">
        <v>0</v>
      </c>
      <c r="R154" s="19">
        <v>-3.7499999999999999E-3</v>
      </c>
      <c r="S154" s="19">
        <v>-1.8749999999999999E-2</v>
      </c>
      <c r="T154" s="19">
        <v>1.7500000000000002E-2</v>
      </c>
      <c r="U154" s="19">
        <v>0</v>
      </c>
      <c r="V154" s="19">
        <v>8.4374999999999867E-3</v>
      </c>
      <c r="W154" s="19">
        <v>-3.7499999999993089E-4</v>
      </c>
      <c r="X154" s="19">
        <v>-7.1250000000000063E-3</v>
      </c>
      <c r="Y154" s="19">
        <v>-0.25</v>
      </c>
      <c r="Z154" s="19">
        <v>-0.25</v>
      </c>
      <c r="AA154" s="19">
        <v>-0.1</v>
      </c>
      <c r="AB154" s="19">
        <v>0</v>
      </c>
      <c r="AC154" s="19">
        <v>-3.7499999999999999E-3</v>
      </c>
      <c r="AD154" s="19">
        <v>-1.8749999999999999E-2</v>
      </c>
      <c r="AE154" s="19">
        <v>1.7500000000000002E-2</v>
      </c>
      <c r="AF154" s="19">
        <v>0</v>
      </c>
      <c r="AG154" s="19">
        <v>-0.25778125000000002</v>
      </c>
      <c r="AH154" s="19">
        <v>-0.24015624999999999</v>
      </c>
      <c r="AI154" s="19">
        <v>-9.0437500000000004E-2</v>
      </c>
      <c r="AJ154" s="19">
        <v>0</v>
      </c>
      <c r="AK154" s="19">
        <v>8</v>
      </c>
      <c r="AL154" s="19">
        <v>28</v>
      </c>
      <c r="AM154" s="19">
        <v>12</v>
      </c>
      <c r="AN154" s="19">
        <v>32</v>
      </c>
      <c r="AO154" s="19">
        <v>0</v>
      </c>
      <c r="AP154" s="19">
        <v>0</v>
      </c>
      <c r="AQ154" s="19">
        <v>0</v>
      </c>
      <c r="AR154" s="19">
        <v>0</v>
      </c>
      <c r="AS154" s="19" t="s">
        <v>233</v>
      </c>
      <c r="AT154" s="19">
        <v>1</v>
      </c>
      <c r="AU154" s="19">
        <v>0</v>
      </c>
      <c r="AV154" s="19">
        <v>0</v>
      </c>
      <c r="AW154" s="19">
        <v>1</v>
      </c>
      <c r="AX154" s="19">
        <v>1</v>
      </c>
      <c r="AY154" s="19">
        <v>0.1</v>
      </c>
      <c r="AZ154" s="19">
        <v>0.1</v>
      </c>
      <c r="BA154" s="19">
        <v>0.1</v>
      </c>
      <c r="BB154" s="19">
        <v>0.1</v>
      </c>
      <c r="BC154" s="19">
        <v>0</v>
      </c>
      <c r="BD154" s="19">
        <v>1</v>
      </c>
      <c r="BE154" s="19">
        <v>45</v>
      </c>
      <c r="BF154" s="19">
        <v>1</v>
      </c>
      <c r="BG154" s="19">
        <v>5</v>
      </c>
      <c r="BH154" s="19" t="s">
        <v>89</v>
      </c>
      <c r="BI154" s="19">
        <v>5</v>
      </c>
      <c r="BJ154" s="19">
        <v>2</v>
      </c>
      <c r="BK154" s="19">
        <v>0.05</v>
      </c>
      <c r="BL154" s="19">
        <v>4</v>
      </c>
      <c r="BM154" s="19">
        <v>6</v>
      </c>
      <c r="BN154" s="19">
        <v>0.5</v>
      </c>
      <c r="BO154" s="19">
        <v>10</v>
      </c>
      <c r="BP154" s="19">
        <v>1</v>
      </c>
      <c r="BQ154" s="19">
        <v>1</v>
      </c>
      <c r="BR154" s="19">
        <v>1</v>
      </c>
      <c r="BS154" s="19">
        <v>1</v>
      </c>
      <c r="BT154" s="19">
        <v>0</v>
      </c>
      <c r="BU154" s="19">
        <v>0</v>
      </c>
      <c r="BV154" s="19">
        <v>0</v>
      </c>
      <c r="BW154" s="19">
        <v>0</v>
      </c>
      <c r="BX154" s="19">
        <v>1</v>
      </c>
      <c r="BY154" s="19">
        <v>1</v>
      </c>
      <c r="BZ154" s="19">
        <v>1</v>
      </c>
      <c r="CA154" s="19">
        <v>1</v>
      </c>
    </row>
    <row r="155" spans="1:79" x14ac:dyDescent="0.3">
      <c r="A155" s="26">
        <v>153</v>
      </c>
      <c r="B155" s="19">
        <v>80</v>
      </c>
      <c r="C155" s="19">
        <v>7.799983024597168E-2</v>
      </c>
      <c r="D155" s="19">
        <v>1.299997170766195E-3</v>
      </c>
      <c r="E155" s="19">
        <v>4</v>
      </c>
      <c r="F155" s="19">
        <v>5.976516543940982E-3</v>
      </c>
      <c r="G155" s="19">
        <v>4.5110541312424922E-3</v>
      </c>
      <c r="H155" s="19">
        <v>4.1444675566500729E-2</v>
      </c>
      <c r="I155" s="19">
        <v>6.6650470037727446E-3</v>
      </c>
      <c r="J155" s="19">
        <v>4.5110541312424922E-3</v>
      </c>
      <c r="K155" s="19">
        <f t="shared" si="2"/>
        <v>4.5110541312424922E-3</v>
      </c>
      <c r="L155" s="19">
        <v>4.5110541312424922E-3</v>
      </c>
      <c r="N155" s="19">
        <v>-2.775557561562891E-17</v>
      </c>
      <c r="O155" s="19">
        <v>-5.5511151231257827E-17</v>
      </c>
      <c r="P155" s="19">
        <v>2.775557561562891E-17</v>
      </c>
      <c r="Q155" s="19">
        <v>0</v>
      </c>
      <c r="R155" s="19">
        <v>-3.7499999999999999E-3</v>
      </c>
      <c r="S155" s="19">
        <v>1.8749999999999999E-2</v>
      </c>
      <c r="T155" s="19">
        <v>1.7500000000000002E-2</v>
      </c>
      <c r="U155" s="19">
        <v>0</v>
      </c>
      <c r="V155" s="19">
        <v>8.4374999999999867E-3</v>
      </c>
      <c r="W155" s="19">
        <v>3.7499999999984768E-4</v>
      </c>
      <c r="X155" s="19">
        <v>-7.1250000000000063E-3</v>
      </c>
      <c r="Y155" s="19">
        <v>-0.25</v>
      </c>
      <c r="Z155" s="19">
        <v>0.25</v>
      </c>
      <c r="AA155" s="19">
        <v>-0.1</v>
      </c>
      <c r="AB155" s="19">
        <v>0</v>
      </c>
      <c r="AC155" s="19">
        <v>-3.7499999999999999E-3</v>
      </c>
      <c r="AD155" s="19">
        <v>1.8749999999999999E-2</v>
      </c>
      <c r="AE155" s="19">
        <v>1.7500000000000002E-2</v>
      </c>
      <c r="AF155" s="19">
        <v>0</v>
      </c>
      <c r="AG155" s="19">
        <v>-0.25778125000000002</v>
      </c>
      <c r="AH155" s="19">
        <v>0.24015624999999999</v>
      </c>
      <c r="AI155" s="19">
        <v>-9.0437500000000004E-2</v>
      </c>
      <c r="AJ155" s="19">
        <v>0</v>
      </c>
      <c r="AK155" s="19">
        <v>8</v>
      </c>
      <c r="AL155" s="19">
        <v>28</v>
      </c>
      <c r="AM155" s="19">
        <v>32</v>
      </c>
      <c r="AN155" s="19">
        <v>12</v>
      </c>
      <c r="AO155" s="19">
        <v>0</v>
      </c>
      <c r="AP155" s="19">
        <v>0</v>
      </c>
      <c r="AQ155" s="19">
        <v>0</v>
      </c>
      <c r="AR155" s="19">
        <v>0</v>
      </c>
      <c r="AS155" s="19" t="s">
        <v>234</v>
      </c>
      <c r="AT155" s="19">
        <v>1</v>
      </c>
      <c r="AU155" s="19">
        <v>0</v>
      </c>
      <c r="AV155" s="19">
        <v>0</v>
      </c>
      <c r="AW155" s="19">
        <v>1</v>
      </c>
      <c r="AX155" s="19">
        <v>1</v>
      </c>
      <c r="AY155" s="19">
        <v>0.1</v>
      </c>
      <c r="AZ155" s="19">
        <v>0.1</v>
      </c>
      <c r="BA155" s="19">
        <v>0.1</v>
      </c>
      <c r="BB155" s="19">
        <v>0.1</v>
      </c>
      <c r="BC155" s="19">
        <v>0</v>
      </c>
      <c r="BD155" s="19">
        <v>1</v>
      </c>
      <c r="BE155" s="19">
        <v>45</v>
      </c>
      <c r="BF155" s="19">
        <v>1</v>
      </c>
      <c r="BG155" s="19">
        <v>5</v>
      </c>
      <c r="BH155" s="19" t="s">
        <v>89</v>
      </c>
      <c r="BI155" s="19">
        <v>5</v>
      </c>
      <c r="BJ155" s="19">
        <v>2</v>
      </c>
      <c r="BK155" s="19">
        <v>0.05</v>
      </c>
      <c r="BL155" s="19">
        <v>4</v>
      </c>
      <c r="BM155" s="19">
        <v>6</v>
      </c>
      <c r="BN155" s="19">
        <v>0.5</v>
      </c>
      <c r="BO155" s="19">
        <v>10</v>
      </c>
      <c r="BP155" s="19">
        <v>1</v>
      </c>
      <c r="BQ155" s="19">
        <v>1</v>
      </c>
      <c r="BR155" s="19">
        <v>1</v>
      </c>
      <c r="BS155" s="19">
        <v>1</v>
      </c>
      <c r="BT155" s="19">
        <v>0</v>
      </c>
      <c r="BU155" s="19">
        <v>0</v>
      </c>
      <c r="BV155" s="19">
        <v>0</v>
      </c>
      <c r="BW155" s="19">
        <v>0</v>
      </c>
      <c r="BX155" s="19">
        <v>1</v>
      </c>
      <c r="BY155" s="19">
        <v>1</v>
      </c>
      <c r="BZ155" s="19">
        <v>1</v>
      </c>
      <c r="CA155" s="19">
        <v>1</v>
      </c>
    </row>
    <row r="156" spans="1:79" x14ac:dyDescent="0.3">
      <c r="A156" s="26">
        <v>154</v>
      </c>
      <c r="B156" s="19">
        <v>80</v>
      </c>
      <c r="C156" s="19">
        <v>7.5999975204467773E-2</v>
      </c>
      <c r="D156" s="19">
        <v>1.2666662534077961E-3</v>
      </c>
      <c r="E156" s="19">
        <v>4</v>
      </c>
      <c r="F156" s="19">
        <v>7.2715197861245211E-3</v>
      </c>
      <c r="G156" s="19">
        <v>4.5110541312424939E-3</v>
      </c>
      <c r="H156" s="19">
        <v>4.1444675566500749E-2</v>
      </c>
      <c r="I156" s="19">
        <v>6.6650470037727524E-3</v>
      </c>
      <c r="J156" s="19">
        <v>4.5110541312424939E-3</v>
      </c>
      <c r="K156" s="19">
        <f t="shared" si="2"/>
        <v>4.5110541312424939E-3</v>
      </c>
      <c r="L156" s="19">
        <v>4.5110541312424939E-3</v>
      </c>
      <c r="N156" s="19">
        <v>5.5511151231257827E-17</v>
      </c>
      <c r="O156" s="19">
        <v>8.3266726846886741E-17</v>
      </c>
      <c r="P156" s="19">
        <v>2.775557561562891E-17</v>
      </c>
      <c r="Q156" s="19">
        <v>0</v>
      </c>
      <c r="R156" s="19">
        <v>3.7500000000000051E-3</v>
      </c>
      <c r="S156" s="19">
        <v>1.8749999999999999E-2</v>
      </c>
      <c r="T156" s="19">
        <v>1.7500000000000002E-2</v>
      </c>
      <c r="U156" s="19">
        <v>0</v>
      </c>
      <c r="V156" s="19">
        <v>-8.4374999999999867E-3</v>
      </c>
      <c r="W156" s="19">
        <v>3.7499999999993089E-4</v>
      </c>
      <c r="X156" s="19">
        <v>-7.1250000000000063E-3</v>
      </c>
      <c r="Y156" s="19">
        <v>0.25</v>
      </c>
      <c r="Z156" s="19">
        <v>0.25</v>
      </c>
      <c r="AA156" s="19">
        <v>-0.1</v>
      </c>
      <c r="AB156" s="19">
        <v>0</v>
      </c>
      <c r="AC156" s="19">
        <v>3.7500000000000051E-3</v>
      </c>
      <c r="AD156" s="19">
        <v>1.8749999999999999E-2</v>
      </c>
      <c r="AE156" s="19">
        <v>1.7500000000000002E-2</v>
      </c>
      <c r="AF156" s="19">
        <v>0</v>
      </c>
      <c r="AG156" s="19">
        <v>0.25778125000000002</v>
      </c>
      <c r="AH156" s="19">
        <v>0.24015624999999999</v>
      </c>
      <c r="AI156" s="19">
        <v>-9.0437500000000004E-2</v>
      </c>
      <c r="AJ156" s="19">
        <v>0</v>
      </c>
      <c r="AK156" s="19">
        <v>28</v>
      </c>
      <c r="AL156" s="19">
        <v>8</v>
      </c>
      <c r="AM156" s="19">
        <v>32</v>
      </c>
      <c r="AN156" s="19">
        <v>12</v>
      </c>
      <c r="AO156" s="19">
        <v>0</v>
      </c>
      <c r="AP156" s="19">
        <v>0</v>
      </c>
      <c r="AQ156" s="19">
        <v>0</v>
      </c>
      <c r="AR156" s="19">
        <v>0</v>
      </c>
      <c r="AS156" s="19" t="s">
        <v>235</v>
      </c>
      <c r="AT156" s="19">
        <v>1</v>
      </c>
      <c r="AU156" s="19">
        <v>0</v>
      </c>
      <c r="AV156" s="19">
        <v>0</v>
      </c>
      <c r="AW156" s="19">
        <v>1</v>
      </c>
      <c r="AX156" s="19">
        <v>1</v>
      </c>
      <c r="AY156" s="19">
        <v>0.1</v>
      </c>
      <c r="AZ156" s="19">
        <v>0.1</v>
      </c>
      <c r="BA156" s="19">
        <v>0.1</v>
      </c>
      <c r="BB156" s="19">
        <v>0.1</v>
      </c>
      <c r="BC156" s="19">
        <v>0</v>
      </c>
      <c r="BD156" s="19">
        <v>1</v>
      </c>
      <c r="BE156" s="19">
        <v>45</v>
      </c>
      <c r="BF156" s="19">
        <v>1</v>
      </c>
      <c r="BG156" s="19">
        <v>5</v>
      </c>
      <c r="BH156" s="19" t="s">
        <v>89</v>
      </c>
      <c r="BI156" s="19">
        <v>5</v>
      </c>
      <c r="BJ156" s="19">
        <v>2</v>
      </c>
      <c r="BK156" s="19">
        <v>0.05</v>
      </c>
      <c r="BL156" s="19">
        <v>4</v>
      </c>
      <c r="BM156" s="19">
        <v>6</v>
      </c>
      <c r="BN156" s="19">
        <v>0.5</v>
      </c>
      <c r="BO156" s="19">
        <v>10</v>
      </c>
      <c r="BP156" s="19">
        <v>1</v>
      </c>
      <c r="BQ156" s="19">
        <v>1</v>
      </c>
      <c r="BR156" s="19">
        <v>1</v>
      </c>
      <c r="BS156" s="19">
        <v>1</v>
      </c>
      <c r="BT156" s="19">
        <v>0</v>
      </c>
      <c r="BU156" s="19">
        <v>0</v>
      </c>
      <c r="BV156" s="19">
        <v>0</v>
      </c>
      <c r="BW156" s="19">
        <v>0</v>
      </c>
      <c r="BX156" s="19">
        <v>1</v>
      </c>
      <c r="BY156" s="19">
        <v>1</v>
      </c>
      <c r="BZ156" s="19">
        <v>1</v>
      </c>
      <c r="CA156" s="19">
        <v>1</v>
      </c>
    </row>
    <row r="157" spans="1:79" x14ac:dyDescent="0.3">
      <c r="A157" s="26">
        <v>155</v>
      </c>
      <c r="B157" s="19">
        <v>80</v>
      </c>
      <c r="C157" s="19">
        <v>9.4000101089477539E-2</v>
      </c>
      <c r="D157" s="19">
        <v>1.566668351491292E-3</v>
      </c>
      <c r="E157" s="19">
        <v>5</v>
      </c>
      <c r="F157" s="19">
        <v>7.2715197861245341E-3</v>
      </c>
      <c r="G157" s="19">
        <v>6.3156706146298633E-3</v>
      </c>
      <c r="H157" s="19">
        <v>7.5620751430245672E-2</v>
      </c>
      <c r="I157" s="19">
        <v>1.524670174373789E-2</v>
      </c>
      <c r="J157" s="19">
        <v>1.360581361266198E-2</v>
      </c>
      <c r="K157" s="19">
        <f t="shared" si="2"/>
        <v>1.360581361266198E-2</v>
      </c>
      <c r="L157" s="19">
        <v>6.3156706146298633E-3</v>
      </c>
      <c r="M157" s="19">
        <v>1.211843411140644E-2</v>
      </c>
      <c r="N157" s="19">
        <v>-2.2204460492503131E-16</v>
      </c>
      <c r="O157" s="19">
        <v>6.245004513516508E-18</v>
      </c>
      <c r="P157" s="19">
        <v>-4.4408920985006262E-16</v>
      </c>
      <c r="Q157" s="19">
        <v>0</v>
      </c>
      <c r="R157" s="19">
        <v>-1.2500000000000001E-2</v>
      </c>
      <c r="S157" s="19">
        <v>5.0000000000000001E-3</v>
      </c>
      <c r="T157" s="19">
        <v>-3.5000000000000003E-2</v>
      </c>
      <c r="U157" s="19">
        <v>0</v>
      </c>
      <c r="V157" s="19">
        <v>-1.5937500000001159E-3</v>
      </c>
      <c r="W157" s="19">
        <v>7.0312500000000062E-3</v>
      </c>
      <c r="X157" s="19">
        <v>-1.3687499999999801E-2</v>
      </c>
      <c r="Y157" s="19">
        <v>0.5</v>
      </c>
      <c r="Z157" s="19">
        <v>1.6653345369377351E-17</v>
      </c>
      <c r="AA157" s="19">
        <v>0.4</v>
      </c>
      <c r="AB157" s="19">
        <v>0</v>
      </c>
      <c r="AC157" s="19">
        <v>-1.2500000000000001E-2</v>
      </c>
      <c r="AD157" s="19">
        <v>5.0000000000000001E-3</v>
      </c>
      <c r="AE157" s="19">
        <v>-3.5000000000000003E-2</v>
      </c>
      <c r="AF157" s="19">
        <v>0</v>
      </c>
      <c r="AG157" s="19">
        <v>0.485375</v>
      </c>
      <c r="AH157" s="19">
        <v>2.4375000000000139E-3</v>
      </c>
      <c r="AI157" s="19">
        <v>0.38274999999999998</v>
      </c>
      <c r="AJ157" s="19">
        <v>0</v>
      </c>
      <c r="AK157" s="19">
        <v>48</v>
      </c>
      <c r="AL157" s="19">
        <v>8</v>
      </c>
      <c r="AM157" s="19">
        <v>12</v>
      </c>
      <c r="AN157" s="19">
        <v>12</v>
      </c>
      <c r="AO157" s="19">
        <v>0</v>
      </c>
      <c r="AP157" s="19">
        <v>0</v>
      </c>
      <c r="AQ157" s="19">
        <v>0</v>
      </c>
      <c r="AR157" s="19">
        <v>0</v>
      </c>
      <c r="AS157" s="19" t="s">
        <v>236</v>
      </c>
      <c r="AT157" s="19">
        <v>1</v>
      </c>
      <c r="AU157" s="19">
        <v>0</v>
      </c>
      <c r="AV157" s="19">
        <v>0</v>
      </c>
      <c r="AW157" s="19">
        <v>1</v>
      </c>
      <c r="AX157" s="19">
        <v>1</v>
      </c>
      <c r="AY157" s="19">
        <v>0.1</v>
      </c>
      <c r="AZ157" s="19">
        <v>0.1</v>
      </c>
      <c r="BA157" s="19">
        <v>0.1</v>
      </c>
      <c r="BB157" s="19">
        <v>0.1</v>
      </c>
      <c r="BC157" s="19">
        <v>0</v>
      </c>
      <c r="BD157" s="19">
        <v>1</v>
      </c>
      <c r="BE157" s="19">
        <v>45</v>
      </c>
      <c r="BF157" s="19">
        <v>1</v>
      </c>
      <c r="BG157" s="19">
        <v>5</v>
      </c>
      <c r="BH157" s="19" t="s">
        <v>89</v>
      </c>
      <c r="BI157" s="19">
        <v>5</v>
      </c>
      <c r="BJ157" s="19">
        <v>2</v>
      </c>
      <c r="BK157" s="19">
        <v>0.05</v>
      </c>
      <c r="BL157" s="19">
        <v>4</v>
      </c>
      <c r="BM157" s="19">
        <v>6</v>
      </c>
      <c r="BN157" s="19">
        <v>0.5</v>
      </c>
      <c r="BO157" s="19">
        <v>10</v>
      </c>
      <c r="BP157" s="19">
        <v>1</v>
      </c>
      <c r="BQ157" s="19">
        <v>1</v>
      </c>
      <c r="BR157" s="19">
        <v>1</v>
      </c>
      <c r="BS157" s="19">
        <v>1</v>
      </c>
      <c r="BT157" s="19">
        <v>0</v>
      </c>
      <c r="BU157" s="19">
        <v>0</v>
      </c>
      <c r="BV157" s="19">
        <v>0</v>
      </c>
      <c r="BW157" s="19">
        <v>0</v>
      </c>
      <c r="BX157" s="19">
        <v>1</v>
      </c>
      <c r="BY157" s="19">
        <v>1</v>
      </c>
      <c r="BZ157" s="19">
        <v>1</v>
      </c>
      <c r="CA157" s="19">
        <v>1</v>
      </c>
    </row>
    <row r="158" spans="1:79" x14ac:dyDescent="0.3">
      <c r="A158" s="26">
        <v>156</v>
      </c>
      <c r="B158" s="19">
        <v>80</v>
      </c>
      <c r="C158" s="19">
        <v>9.8000288009643555E-2</v>
      </c>
      <c r="D158" s="19">
        <v>1.6333381334940589E-3</v>
      </c>
      <c r="E158" s="19">
        <v>5</v>
      </c>
      <c r="F158" s="19">
        <v>7.2715197861245636E-3</v>
      </c>
      <c r="G158" s="19">
        <v>6.3156706146298624E-3</v>
      </c>
      <c r="H158" s="19">
        <v>7.5620751430245672E-2</v>
      </c>
      <c r="I158" s="19">
        <v>1.5246701743737901E-2</v>
      </c>
      <c r="J158" s="19">
        <v>1.360581361266198E-2</v>
      </c>
      <c r="K158" s="19">
        <f t="shared" si="2"/>
        <v>1.360581361266198E-2</v>
      </c>
      <c r="L158" s="19">
        <v>6.3156706146298624E-3</v>
      </c>
      <c r="M158" s="19">
        <v>1.211843411140644E-2</v>
      </c>
      <c r="N158" s="19">
        <v>-2.2204460492503131E-16</v>
      </c>
      <c r="O158" s="19">
        <v>2.7755575615628938E-18</v>
      </c>
      <c r="P158" s="19">
        <v>-4.4408920985006262E-16</v>
      </c>
      <c r="Q158" s="19">
        <v>0</v>
      </c>
      <c r="R158" s="19">
        <v>-1.2500000000000001E-2</v>
      </c>
      <c r="S158" s="19">
        <v>-5.0000000000000001E-3</v>
      </c>
      <c r="T158" s="19">
        <v>-3.5000000000000003E-2</v>
      </c>
      <c r="U158" s="19">
        <v>0</v>
      </c>
      <c r="V158" s="19">
        <v>-1.5937500000001159E-3</v>
      </c>
      <c r="W158" s="19">
        <v>-7.031250000000001E-3</v>
      </c>
      <c r="X158" s="19">
        <v>-1.3687499999999801E-2</v>
      </c>
      <c r="Y158" s="19">
        <v>0.5</v>
      </c>
      <c r="Z158" s="19">
        <v>1.6653345369377351E-17</v>
      </c>
      <c r="AA158" s="19">
        <v>0.4</v>
      </c>
      <c r="AB158" s="19">
        <v>0</v>
      </c>
      <c r="AC158" s="19">
        <v>-1.2500000000000001E-2</v>
      </c>
      <c r="AD158" s="19">
        <v>-5.0000000000000001E-3</v>
      </c>
      <c r="AE158" s="19">
        <v>-3.5000000000000003E-2</v>
      </c>
      <c r="AF158" s="19">
        <v>0</v>
      </c>
      <c r="AG158" s="19">
        <v>0.485375</v>
      </c>
      <c r="AH158" s="19">
        <v>-2.4374999999999861E-3</v>
      </c>
      <c r="AI158" s="19">
        <v>0.38274999999999998</v>
      </c>
      <c r="AJ158" s="19">
        <v>0</v>
      </c>
      <c r="AK158" s="19">
        <v>48</v>
      </c>
      <c r="AL158" s="19">
        <v>8</v>
      </c>
      <c r="AM158" s="19">
        <v>12</v>
      </c>
      <c r="AN158" s="19">
        <v>12</v>
      </c>
      <c r="AO158" s="19">
        <v>0</v>
      </c>
      <c r="AP158" s="19">
        <v>0</v>
      </c>
      <c r="AQ158" s="19">
        <v>0</v>
      </c>
      <c r="AR158" s="19">
        <v>0</v>
      </c>
      <c r="AS158" s="19" t="s">
        <v>237</v>
      </c>
      <c r="AT158" s="19">
        <v>1</v>
      </c>
      <c r="AU158" s="19">
        <v>0</v>
      </c>
      <c r="AV158" s="19">
        <v>0</v>
      </c>
      <c r="AW158" s="19">
        <v>1</v>
      </c>
      <c r="AX158" s="19">
        <v>1</v>
      </c>
      <c r="AY158" s="19">
        <v>0.1</v>
      </c>
      <c r="AZ158" s="19">
        <v>0.1</v>
      </c>
      <c r="BA158" s="19">
        <v>0.1</v>
      </c>
      <c r="BB158" s="19">
        <v>0.1</v>
      </c>
      <c r="BC158" s="19">
        <v>0</v>
      </c>
      <c r="BD158" s="19">
        <v>1</v>
      </c>
      <c r="BE158" s="19">
        <v>45</v>
      </c>
      <c r="BF158" s="19">
        <v>1</v>
      </c>
      <c r="BG158" s="19">
        <v>5</v>
      </c>
      <c r="BH158" s="19" t="s">
        <v>89</v>
      </c>
      <c r="BI158" s="19">
        <v>5</v>
      </c>
      <c r="BJ158" s="19">
        <v>2</v>
      </c>
      <c r="BK158" s="19">
        <v>0.05</v>
      </c>
      <c r="BL158" s="19">
        <v>4</v>
      </c>
      <c r="BM158" s="19">
        <v>6</v>
      </c>
      <c r="BN158" s="19">
        <v>0.5</v>
      </c>
      <c r="BO158" s="19">
        <v>10</v>
      </c>
      <c r="BP158" s="19">
        <v>1</v>
      </c>
      <c r="BQ158" s="19">
        <v>1</v>
      </c>
      <c r="BR158" s="19">
        <v>1</v>
      </c>
      <c r="BS158" s="19">
        <v>1</v>
      </c>
      <c r="BT158" s="19">
        <v>0</v>
      </c>
      <c r="BU158" s="19">
        <v>0</v>
      </c>
      <c r="BV158" s="19">
        <v>0</v>
      </c>
      <c r="BW158" s="19">
        <v>0</v>
      </c>
      <c r="BX158" s="19">
        <v>1</v>
      </c>
      <c r="BY158" s="19">
        <v>1</v>
      </c>
      <c r="BZ158" s="19">
        <v>1</v>
      </c>
      <c r="CA158" s="19">
        <v>1</v>
      </c>
    </row>
    <row r="159" spans="1:79" x14ac:dyDescent="0.3">
      <c r="A159" s="26">
        <v>157</v>
      </c>
      <c r="B159" s="19">
        <v>80</v>
      </c>
      <c r="C159" s="19">
        <v>9.4000339508056641E-2</v>
      </c>
      <c r="D159" s="19">
        <v>1.566672325134277E-3</v>
      </c>
      <c r="E159" s="19">
        <v>5</v>
      </c>
      <c r="F159" s="19">
        <v>7.6852130744697227E-3</v>
      </c>
      <c r="G159" s="19">
        <v>6.315670614629872E-3</v>
      </c>
      <c r="H159" s="19">
        <v>7.5620751430245672E-2</v>
      </c>
      <c r="I159" s="19">
        <v>1.5246701743737901E-2</v>
      </c>
      <c r="J159" s="19">
        <v>1.360581361266198E-2</v>
      </c>
      <c r="K159" s="19">
        <f t="shared" si="2"/>
        <v>1.360581361266198E-2</v>
      </c>
      <c r="L159" s="19">
        <v>6.315670614629872E-3</v>
      </c>
      <c r="M159" s="19">
        <v>1.211843411140644E-2</v>
      </c>
      <c r="N159" s="19">
        <v>2.2204460492503131E-16</v>
      </c>
      <c r="O159" s="19">
        <v>-2.3677276074776559E-18</v>
      </c>
      <c r="P159" s="19">
        <v>-4.4408920985006262E-16</v>
      </c>
      <c r="Q159" s="19">
        <v>0</v>
      </c>
      <c r="R159" s="19">
        <v>1.2500000000000001E-2</v>
      </c>
      <c r="S159" s="19">
        <v>-5.0000000000000114E-3</v>
      </c>
      <c r="T159" s="19">
        <v>-3.5000000000000003E-2</v>
      </c>
      <c r="U159" s="19">
        <v>0</v>
      </c>
      <c r="V159" s="19">
        <v>1.5937500000001159E-3</v>
      </c>
      <c r="W159" s="19">
        <v>-7.0312500000000531E-3</v>
      </c>
      <c r="X159" s="19">
        <v>-1.3687499999999801E-2</v>
      </c>
      <c r="Y159" s="19">
        <v>-0.5</v>
      </c>
      <c r="Z159" s="19">
        <v>6.6613381477509402E-17</v>
      </c>
      <c r="AA159" s="19">
        <v>0.4</v>
      </c>
      <c r="AB159" s="19">
        <v>0</v>
      </c>
      <c r="AC159" s="19">
        <v>1.2500000000000001E-2</v>
      </c>
      <c r="AD159" s="19">
        <v>-5.0000000000000114E-3</v>
      </c>
      <c r="AE159" s="19">
        <v>-3.5000000000000003E-2</v>
      </c>
      <c r="AF159" s="19">
        <v>0</v>
      </c>
      <c r="AG159" s="19">
        <v>-0.485375</v>
      </c>
      <c r="AH159" s="19">
        <v>-2.4374999999999432E-3</v>
      </c>
      <c r="AI159" s="19">
        <v>0.38274999999999998</v>
      </c>
      <c r="AJ159" s="19">
        <v>0</v>
      </c>
      <c r="AK159" s="19">
        <v>8</v>
      </c>
      <c r="AL159" s="19">
        <v>48</v>
      </c>
      <c r="AM159" s="19">
        <v>12</v>
      </c>
      <c r="AN159" s="19">
        <v>12</v>
      </c>
      <c r="AO159" s="19">
        <v>0</v>
      </c>
      <c r="AP159" s="19">
        <v>0</v>
      </c>
      <c r="AQ159" s="19">
        <v>0</v>
      </c>
      <c r="AR159" s="19">
        <v>0</v>
      </c>
      <c r="AS159" s="19" t="s">
        <v>238</v>
      </c>
      <c r="AT159" s="19">
        <v>1</v>
      </c>
      <c r="AU159" s="19">
        <v>0</v>
      </c>
      <c r="AV159" s="19">
        <v>0</v>
      </c>
      <c r="AW159" s="19">
        <v>1</v>
      </c>
      <c r="AX159" s="19">
        <v>1</v>
      </c>
      <c r="AY159" s="19">
        <v>0.1</v>
      </c>
      <c r="AZ159" s="19">
        <v>0.1</v>
      </c>
      <c r="BA159" s="19">
        <v>0.1</v>
      </c>
      <c r="BB159" s="19">
        <v>0.1</v>
      </c>
      <c r="BC159" s="19">
        <v>0</v>
      </c>
      <c r="BD159" s="19">
        <v>1</v>
      </c>
      <c r="BE159" s="19">
        <v>45</v>
      </c>
      <c r="BF159" s="19">
        <v>1</v>
      </c>
      <c r="BG159" s="19">
        <v>5</v>
      </c>
      <c r="BH159" s="19" t="s">
        <v>89</v>
      </c>
      <c r="BI159" s="19">
        <v>5</v>
      </c>
      <c r="BJ159" s="19">
        <v>2</v>
      </c>
      <c r="BK159" s="19">
        <v>0.05</v>
      </c>
      <c r="BL159" s="19">
        <v>4</v>
      </c>
      <c r="BM159" s="19">
        <v>6</v>
      </c>
      <c r="BN159" s="19">
        <v>0.5</v>
      </c>
      <c r="BO159" s="19">
        <v>10</v>
      </c>
      <c r="BP159" s="19">
        <v>1</v>
      </c>
      <c r="BQ159" s="19">
        <v>1</v>
      </c>
      <c r="BR159" s="19">
        <v>1</v>
      </c>
      <c r="BS159" s="19">
        <v>1</v>
      </c>
      <c r="BT159" s="19">
        <v>0</v>
      </c>
      <c r="BU159" s="19">
        <v>0</v>
      </c>
      <c r="BV159" s="19">
        <v>0</v>
      </c>
      <c r="BW159" s="19">
        <v>0</v>
      </c>
      <c r="BX159" s="19">
        <v>1</v>
      </c>
      <c r="BY159" s="19">
        <v>1</v>
      </c>
      <c r="BZ159" s="19">
        <v>1</v>
      </c>
      <c r="CA159" s="19">
        <v>1</v>
      </c>
    </row>
    <row r="160" spans="1:79" x14ac:dyDescent="0.3">
      <c r="A160" s="26">
        <v>158</v>
      </c>
      <c r="B160" s="19">
        <v>80</v>
      </c>
      <c r="C160" s="19">
        <v>6.7000150680541992E-2</v>
      </c>
      <c r="D160" s="19">
        <v>1.1166691780090329E-3</v>
      </c>
      <c r="E160" s="19">
        <v>3</v>
      </c>
      <c r="F160" s="19">
        <v>7.6852130744697166E-3</v>
      </c>
      <c r="G160" s="19">
        <v>2.570276405521621E-2</v>
      </c>
      <c r="H160" s="19">
        <v>5.5409845484015612E-2</v>
      </c>
      <c r="I160" s="19">
        <v>2.570276405521621E-2</v>
      </c>
      <c r="J160" s="19">
        <v>2.570276405521621E-2</v>
      </c>
      <c r="K160" s="19">
        <f t="shared" si="2"/>
        <v>2.570276405521621E-2</v>
      </c>
      <c r="N160" s="19">
        <v>2.4999999999999582E-2</v>
      </c>
      <c r="O160" s="19">
        <v>-2.4999999999999991E-2</v>
      </c>
      <c r="P160" s="19">
        <v>4.9999999999999663E-2</v>
      </c>
      <c r="Q160" s="19">
        <v>0</v>
      </c>
      <c r="R160" s="19">
        <v>1.125E-2</v>
      </c>
      <c r="S160" s="19">
        <v>2.8750000000000001E-2</v>
      </c>
      <c r="T160" s="19">
        <v>1.2500000000000001E-2</v>
      </c>
      <c r="U160" s="19">
        <v>0</v>
      </c>
      <c r="V160" s="19">
        <v>-1.4515624999999701E-2</v>
      </c>
      <c r="W160" s="19">
        <v>1.203125000000013E-3</v>
      </c>
      <c r="X160" s="19">
        <v>-1.281250000000123E-3</v>
      </c>
      <c r="Y160" s="19">
        <v>0.55000000000000004</v>
      </c>
      <c r="Z160" s="19">
        <v>5.0000000000000017E-2</v>
      </c>
      <c r="AA160" s="19">
        <v>0.5</v>
      </c>
      <c r="AB160" s="19">
        <v>0</v>
      </c>
      <c r="AC160" s="19">
        <v>1.125E-2</v>
      </c>
      <c r="AD160" s="19">
        <v>2.8750000000000001E-2</v>
      </c>
      <c r="AE160" s="19">
        <v>1.2500000000000001E-2</v>
      </c>
      <c r="AF160" s="19">
        <v>0</v>
      </c>
      <c r="AG160" s="19">
        <v>0.54071875000000003</v>
      </c>
      <c r="AH160" s="19">
        <v>5.7781250000000013E-2</v>
      </c>
      <c r="AI160" s="19">
        <v>0.49343749999999997</v>
      </c>
      <c r="AJ160" s="19">
        <v>0</v>
      </c>
      <c r="AK160" s="19">
        <v>52</v>
      </c>
      <c r="AL160" s="19">
        <v>8</v>
      </c>
      <c r="AM160" s="19">
        <v>12</v>
      </c>
      <c r="AN160" s="19">
        <v>8</v>
      </c>
      <c r="AO160" s="19">
        <v>-2</v>
      </c>
      <c r="AP160" s="19">
        <v>0</v>
      </c>
      <c r="AQ160" s="19">
        <v>2</v>
      </c>
      <c r="AR160" s="19">
        <v>0</v>
      </c>
      <c r="AS160" s="19" t="s">
        <v>239</v>
      </c>
      <c r="AT160" s="19">
        <v>1</v>
      </c>
      <c r="AU160" s="19">
        <v>0</v>
      </c>
      <c r="AV160" s="19">
        <v>0</v>
      </c>
      <c r="AW160" s="19">
        <v>1</v>
      </c>
      <c r="AX160" s="19">
        <v>1</v>
      </c>
      <c r="AY160" s="19">
        <v>0.1</v>
      </c>
      <c r="AZ160" s="19">
        <v>0.1</v>
      </c>
      <c r="BA160" s="19">
        <v>0.1</v>
      </c>
      <c r="BB160" s="19">
        <v>0.1</v>
      </c>
      <c r="BC160" s="19">
        <v>0</v>
      </c>
      <c r="BD160" s="19">
        <v>1</v>
      </c>
      <c r="BE160" s="19">
        <v>45</v>
      </c>
      <c r="BF160" s="19">
        <v>1</v>
      </c>
      <c r="BG160" s="19">
        <v>5</v>
      </c>
      <c r="BH160" s="19" t="s">
        <v>89</v>
      </c>
      <c r="BI160" s="19">
        <v>5</v>
      </c>
      <c r="BJ160" s="19">
        <v>2</v>
      </c>
      <c r="BK160" s="19">
        <v>0.05</v>
      </c>
      <c r="BL160" s="19">
        <v>4</v>
      </c>
      <c r="BM160" s="19">
        <v>6</v>
      </c>
      <c r="BN160" s="19">
        <v>0.5</v>
      </c>
      <c r="BO160" s="19">
        <v>10</v>
      </c>
      <c r="BP160" s="19">
        <v>1</v>
      </c>
      <c r="BQ160" s="19">
        <v>1</v>
      </c>
      <c r="BR160" s="19">
        <v>1</v>
      </c>
      <c r="BS160" s="19">
        <v>1</v>
      </c>
      <c r="BT160" s="19">
        <v>0</v>
      </c>
      <c r="BU160" s="19">
        <v>0</v>
      </c>
      <c r="BV160" s="19">
        <v>0</v>
      </c>
      <c r="BW160" s="19">
        <v>0</v>
      </c>
      <c r="BX160" s="19">
        <v>1</v>
      </c>
      <c r="BY160" s="19">
        <v>1</v>
      </c>
      <c r="BZ160" s="19">
        <v>1</v>
      </c>
      <c r="CA160" s="19">
        <v>1</v>
      </c>
    </row>
    <row r="161" spans="1:79" x14ac:dyDescent="0.3">
      <c r="A161" s="26">
        <v>159</v>
      </c>
      <c r="B161" s="19">
        <v>80</v>
      </c>
      <c r="C161" s="19">
        <v>6.7999839782714844E-2</v>
      </c>
      <c r="D161" s="19">
        <v>1.1333306630452471E-3</v>
      </c>
      <c r="E161" s="19">
        <v>3</v>
      </c>
      <c r="F161" s="19">
        <v>7.6852130744697166E-3</v>
      </c>
      <c r="G161" s="19">
        <v>2.570276405521621E-2</v>
      </c>
      <c r="H161" s="19">
        <v>5.5409845484015612E-2</v>
      </c>
      <c r="I161" s="19">
        <v>2.570276405521621E-2</v>
      </c>
      <c r="J161" s="19">
        <v>2.570276405521621E-2</v>
      </c>
      <c r="K161" s="19">
        <f t="shared" si="2"/>
        <v>2.570276405521621E-2</v>
      </c>
      <c r="N161" s="19">
        <v>2.4999999999999582E-2</v>
      </c>
      <c r="O161" s="19">
        <v>2.4999999999999991E-2</v>
      </c>
      <c r="P161" s="19">
        <v>4.9999999999999663E-2</v>
      </c>
      <c r="Q161" s="19">
        <v>0</v>
      </c>
      <c r="R161" s="19">
        <v>1.125E-2</v>
      </c>
      <c r="S161" s="19">
        <v>-2.8750000000000001E-2</v>
      </c>
      <c r="T161" s="19">
        <v>1.2500000000000001E-2</v>
      </c>
      <c r="U161" s="19">
        <v>0</v>
      </c>
      <c r="V161" s="19">
        <v>-1.4515624999999701E-2</v>
      </c>
      <c r="W161" s="19">
        <v>-1.203124999999992E-3</v>
      </c>
      <c r="X161" s="19">
        <v>-1.281250000000123E-3</v>
      </c>
      <c r="Y161" s="19">
        <v>0.55000000000000004</v>
      </c>
      <c r="Z161" s="19">
        <v>-4.9999999999999989E-2</v>
      </c>
      <c r="AA161" s="19">
        <v>0.5</v>
      </c>
      <c r="AB161" s="19">
        <v>0</v>
      </c>
      <c r="AC161" s="19">
        <v>1.125E-2</v>
      </c>
      <c r="AD161" s="19">
        <v>-2.8750000000000001E-2</v>
      </c>
      <c r="AE161" s="19">
        <v>1.2500000000000001E-2</v>
      </c>
      <c r="AF161" s="19">
        <v>0</v>
      </c>
      <c r="AG161" s="19">
        <v>0.54071875000000003</v>
      </c>
      <c r="AH161" s="19">
        <v>-5.7781249999999992E-2</v>
      </c>
      <c r="AI161" s="19">
        <v>0.49343749999999997</v>
      </c>
      <c r="AJ161" s="19">
        <v>0</v>
      </c>
      <c r="AK161" s="19">
        <v>52</v>
      </c>
      <c r="AL161" s="19">
        <v>8</v>
      </c>
      <c r="AM161" s="19">
        <v>8</v>
      </c>
      <c r="AN161" s="19">
        <v>12</v>
      </c>
      <c r="AO161" s="19">
        <v>-2</v>
      </c>
      <c r="AP161" s="19">
        <v>0</v>
      </c>
      <c r="AQ161" s="19">
        <v>0</v>
      </c>
      <c r="AR161" s="19">
        <v>2</v>
      </c>
      <c r="AS161" s="19" t="s">
        <v>240</v>
      </c>
      <c r="AT161" s="19">
        <v>1</v>
      </c>
      <c r="AU161" s="19">
        <v>0</v>
      </c>
      <c r="AV161" s="19">
        <v>0</v>
      </c>
      <c r="AW161" s="19">
        <v>1</v>
      </c>
      <c r="AX161" s="19">
        <v>1</v>
      </c>
      <c r="AY161" s="19">
        <v>0.1</v>
      </c>
      <c r="AZ161" s="19">
        <v>0.1</v>
      </c>
      <c r="BA161" s="19">
        <v>0.1</v>
      </c>
      <c r="BB161" s="19">
        <v>0.1</v>
      </c>
      <c r="BC161" s="19">
        <v>0</v>
      </c>
      <c r="BD161" s="19">
        <v>1</v>
      </c>
      <c r="BE161" s="19">
        <v>45</v>
      </c>
      <c r="BF161" s="19">
        <v>1</v>
      </c>
      <c r="BG161" s="19">
        <v>5</v>
      </c>
      <c r="BH161" s="19" t="s">
        <v>89</v>
      </c>
      <c r="BI161" s="19">
        <v>5</v>
      </c>
      <c r="BJ161" s="19">
        <v>2</v>
      </c>
      <c r="BK161" s="19">
        <v>0.05</v>
      </c>
      <c r="BL161" s="19">
        <v>4</v>
      </c>
      <c r="BM161" s="19">
        <v>6</v>
      </c>
      <c r="BN161" s="19">
        <v>0.5</v>
      </c>
      <c r="BO161" s="19">
        <v>10</v>
      </c>
      <c r="BP161" s="19">
        <v>1</v>
      </c>
      <c r="BQ161" s="19">
        <v>1</v>
      </c>
      <c r="BR161" s="19">
        <v>1</v>
      </c>
      <c r="BS161" s="19">
        <v>1</v>
      </c>
      <c r="BT161" s="19">
        <v>0</v>
      </c>
      <c r="BU161" s="19">
        <v>0</v>
      </c>
      <c r="BV161" s="19">
        <v>0</v>
      </c>
      <c r="BW161" s="19">
        <v>0</v>
      </c>
      <c r="BX161" s="19">
        <v>1</v>
      </c>
      <c r="BY161" s="19">
        <v>1</v>
      </c>
      <c r="BZ161" s="19">
        <v>1</v>
      </c>
      <c r="CA161" s="19">
        <v>1</v>
      </c>
    </row>
    <row r="162" spans="1:79" x14ac:dyDescent="0.3">
      <c r="A162" s="26">
        <v>160</v>
      </c>
      <c r="B162" s="19">
        <v>80</v>
      </c>
      <c r="C162" s="19">
        <v>6.5000295639038086E-2</v>
      </c>
      <c r="D162" s="19">
        <v>1.0833382606506351E-3</v>
      </c>
      <c r="E162" s="19">
        <v>3</v>
      </c>
      <c r="F162" s="19">
        <v>6.8738635424338626E-3</v>
      </c>
      <c r="G162" s="19">
        <v>2.570276405521622E-2</v>
      </c>
      <c r="H162" s="19">
        <v>5.5409845484015612E-2</v>
      </c>
      <c r="I162" s="19">
        <v>2.570276405521622E-2</v>
      </c>
      <c r="J162" s="19">
        <v>2.570276405521622E-2</v>
      </c>
      <c r="K162" s="19">
        <f t="shared" si="2"/>
        <v>2.570276405521622E-2</v>
      </c>
      <c r="N162" s="19">
        <v>-2.4999999999999582E-2</v>
      </c>
      <c r="O162" s="19">
        <v>2.5000000000000092E-2</v>
      </c>
      <c r="P162" s="19">
        <v>4.9999999999999663E-2</v>
      </c>
      <c r="Q162" s="19">
        <v>0</v>
      </c>
      <c r="R162" s="19">
        <v>-1.125E-2</v>
      </c>
      <c r="S162" s="19">
        <v>-2.8750000000000001E-2</v>
      </c>
      <c r="T162" s="19">
        <v>1.2500000000000001E-2</v>
      </c>
      <c r="U162" s="19">
        <v>0</v>
      </c>
      <c r="V162" s="19">
        <v>1.4515624999999701E-2</v>
      </c>
      <c r="W162" s="19">
        <v>-1.203124999999985E-3</v>
      </c>
      <c r="X162" s="19">
        <v>-1.281250000000123E-3</v>
      </c>
      <c r="Y162" s="19">
        <v>-0.55000000000000004</v>
      </c>
      <c r="Z162" s="19">
        <v>-4.9999999999999933E-2</v>
      </c>
      <c r="AA162" s="19">
        <v>0.5</v>
      </c>
      <c r="AB162" s="19">
        <v>0</v>
      </c>
      <c r="AC162" s="19">
        <v>-1.125E-2</v>
      </c>
      <c r="AD162" s="19">
        <v>-2.8750000000000001E-2</v>
      </c>
      <c r="AE162" s="19">
        <v>1.2500000000000001E-2</v>
      </c>
      <c r="AF162" s="19">
        <v>0</v>
      </c>
      <c r="AG162" s="19">
        <v>-0.54071875000000003</v>
      </c>
      <c r="AH162" s="19">
        <v>-5.7781249999999937E-2</v>
      </c>
      <c r="AI162" s="19">
        <v>0.49343749999999997</v>
      </c>
      <c r="AJ162" s="19">
        <v>0</v>
      </c>
      <c r="AK162" s="19">
        <v>8</v>
      </c>
      <c r="AL162" s="19">
        <v>52</v>
      </c>
      <c r="AM162" s="19">
        <v>8</v>
      </c>
      <c r="AN162" s="19">
        <v>12</v>
      </c>
      <c r="AO162" s="19">
        <v>0</v>
      </c>
      <c r="AP162" s="19">
        <v>-2</v>
      </c>
      <c r="AQ162" s="19">
        <v>0</v>
      </c>
      <c r="AR162" s="19">
        <v>2</v>
      </c>
      <c r="AS162" s="19" t="s">
        <v>241</v>
      </c>
      <c r="AT162" s="19">
        <v>1</v>
      </c>
      <c r="AU162" s="19">
        <v>0</v>
      </c>
      <c r="AV162" s="19">
        <v>0</v>
      </c>
      <c r="AW162" s="19">
        <v>1</v>
      </c>
      <c r="AX162" s="19">
        <v>1</v>
      </c>
      <c r="AY162" s="19">
        <v>0.1</v>
      </c>
      <c r="AZ162" s="19">
        <v>0.1</v>
      </c>
      <c r="BA162" s="19">
        <v>0.1</v>
      </c>
      <c r="BB162" s="19">
        <v>0.1</v>
      </c>
      <c r="BC162" s="19">
        <v>0</v>
      </c>
      <c r="BD162" s="19">
        <v>1</v>
      </c>
      <c r="BE162" s="19">
        <v>45</v>
      </c>
      <c r="BF162" s="19">
        <v>1</v>
      </c>
      <c r="BG162" s="19">
        <v>5</v>
      </c>
      <c r="BH162" s="19" t="s">
        <v>89</v>
      </c>
      <c r="BI162" s="19">
        <v>5</v>
      </c>
      <c r="BJ162" s="19">
        <v>2</v>
      </c>
      <c r="BK162" s="19">
        <v>0.05</v>
      </c>
      <c r="BL162" s="19">
        <v>4</v>
      </c>
      <c r="BM162" s="19">
        <v>6</v>
      </c>
      <c r="BN162" s="19">
        <v>0.5</v>
      </c>
      <c r="BO162" s="19">
        <v>10</v>
      </c>
      <c r="BP162" s="19">
        <v>1</v>
      </c>
      <c r="BQ162" s="19">
        <v>1</v>
      </c>
      <c r="BR162" s="19">
        <v>1</v>
      </c>
      <c r="BS162" s="19">
        <v>1</v>
      </c>
      <c r="BT162" s="19">
        <v>0</v>
      </c>
      <c r="BU162" s="19">
        <v>0</v>
      </c>
      <c r="BV162" s="19">
        <v>0</v>
      </c>
      <c r="BW162" s="19">
        <v>0</v>
      </c>
      <c r="BX162" s="19">
        <v>1</v>
      </c>
      <c r="BY162" s="19">
        <v>1</v>
      </c>
      <c r="BZ162" s="19">
        <v>1</v>
      </c>
      <c r="CA162" s="19">
        <v>1</v>
      </c>
    </row>
    <row r="163" spans="1:79" x14ac:dyDescent="0.3">
      <c r="A163" s="26">
        <v>161</v>
      </c>
      <c r="B163" s="19">
        <v>80</v>
      </c>
      <c r="C163" s="19">
        <v>8.2999944686889648E-2</v>
      </c>
      <c r="D163" s="19">
        <v>1.3833324114481611E-3</v>
      </c>
      <c r="E163" s="19">
        <v>4</v>
      </c>
      <c r="F163" s="19">
        <v>6.8738635424338626E-3</v>
      </c>
      <c r="G163" s="19">
        <v>2.66744012424012E-2</v>
      </c>
      <c r="H163" s="19">
        <v>5.5177138395919777E-2</v>
      </c>
      <c r="I163" s="19">
        <v>2.7431453099327669E-2</v>
      </c>
      <c r="J163" s="19">
        <v>2.66744012424012E-2</v>
      </c>
      <c r="K163" s="19">
        <f t="shared" si="2"/>
        <v>2.66744012424012E-2</v>
      </c>
      <c r="L163" s="19">
        <v>2.66744012424012E-2</v>
      </c>
      <c r="N163" s="19">
        <v>2.4999999999999689E-2</v>
      </c>
      <c r="O163" s="19">
        <v>-2.4999999999999991E-2</v>
      </c>
      <c r="P163" s="19">
        <v>4.9999999999999538E-2</v>
      </c>
      <c r="Q163" s="19">
        <v>0</v>
      </c>
      <c r="R163" s="19">
        <v>1.125E-2</v>
      </c>
      <c r="S163" s="19">
        <v>6.8750000000000006E-2</v>
      </c>
      <c r="T163" s="19">
        <v>1.2500000000000001E-2</v>
      </c>
      <c r="U163" s="19">
        <v>0</v>
      </c>
      <c r="V163" s="19">
        <v>-1.4515624999999919E-2</v>
      </c>
      <c r="W163" s="19">
        <v>1.751562500000001E-2</v>
      </c>
      <c r="X163" s="19">
        <v>-1.281250000000123E-3</v>
      </c>
      <c r="Y163" s="19">
        <v>0.55000000000000004</v>
      </c>
      <c r="Z163" s="19">
        <v>5.0000000000000017E-2</v>
      </c>
      <c r="AA163" s="19">
        <v>0.5</v>
      </c>
      <c r="AB163" s="19">
        <v>0</v>
      </c>
      <c r="AC163" s="19">
        <v>1.125E-2</v>
      </c>
      <c r="AD163" s="19">
        <v>6.8750000000000006E-2</v>
      </c>
      <c r="AE163" s="19">
        <v>1.2500000000000001E-2</v>
      </c>
      <c r="AF163" s="19">
        <v>0</v>
      </c>
      <c r="AG163" s="19">
        <v>0.54071875000000003</v>
      </c>
      <c r="AH163" s="19">
        <v>4.4281250000000022E-2</v>
      </c>
      <c r="AI163" s="19">
        <v>0.49343749999999997</v>
      </c>
      <c r="AJ163" s="19">
        <v>0</v>
      </c>
      <c r="AK163" s="19">
        <v>52</v>
      </c>
      <c r="AL163" s="19">
        <v>8</v>
      </c>
      <c r="AM163" s="19">
        <v>12</v>
      </c>
      <c r="AN163" s="19">
        <v>8</v>
      </c>
      <c r="AO163" s="19">
        <v>-2</v>
      </c>
      <c r="AP163" s="19">
        <v>0</v>
      </c>
      <c r="AQ163" s="19">
        <v>2</v>
      </c>
      <c r="AR163" s="19">
        <v>0</v>
      </c>
      <c r="AS163" s="19" t="s">
        <v>242</v>
      </c>
      <c r="AT163" s="19">
        <v>1</v>
      </c>
      <c r="AU163" s="19">
        <v>0</v>
      </c>
      <c r="AV163" s="19">
        <v>0</v>
      </c>
      <c r="AW163" s="19">
        <v>1</v>
      </c>
      <c r="AX163" s="19">
        <v>1</v>
      </c>
      <c r="AY163" s="19">
        <v>0.1</v>
      </c>
      <c r="AZ163" s="19">
        <v>0.1</v>
      </c>
      <c r="BA163" s="19">
        <v>0.1</v>
      </c>
      <c r="BB163" s="19">
        <v>0.1</v>
      </c>
      <c r="BC163" s="19">
        <v>0</v>
      </c>
      <c r="BD163" s="19">
        <v>1</v>
      </c>
      <c r="BE163" s="19">
        <v>45</v>
      </c>
      <c r="BF163" s="19">
        <v>1</v>
      </c>
      <c r="BG163" s="19">
        <v>5</v>
      </c>
      <c r="BH163" s="19" t="s">
        <v>89</v>
      </c>
      <c r="BI163" s="19">
        <v>5</v>
      </c>
      <c r="BJ163" s="19">
        <v>2</v>
      </c>
      <c r="BK163" s="19">
        <v>0.05</v>
      </c>
      <c r="BL163" s="19">
        <v>4</v>
      </c>
      <c r="BM163" s="19">
        <v>6</v>
      </c>
      <c r="BN163" s="19">
        <v>0.5</v>
      </c>
      <c r="BO163" s="19">
        <v>10</v>
      </c>
      <c r="BP163" s="19">
        <v>1</v>
      </c>
      <c r="BQ163" s="19">
        <v>1</v>
      </c>
      <c r="BR163" s="19">
        <v>1</v>
      </c>
      <c r="BS163" s="19">
        <v>1</v>
      </c>
      <c r="BT163" s="19">
        <v>0</v>
      </c>
      <c r="BU163" s="19">
        <v>0</v>
      </c>
      <c r="BV163" s="19">
        <v>0</v>
      </c>
      <c r="BW163" s="19">
        <v>0</v>
      </c>
      <c r="BX163" s="19">
        <v>1</v>
      </c>
      <c r="BY163" s="19">
        <v>1</v>
      </c>
      <c r="BZ163" s="19">
        <v>1</v>
      </c>
      <c r="CA163" s="19">
        <v>1</v>
      </c>
    </row>
    <row r="164" spans="1:79" x14ac:dyDescent="0.3">
      <c r="A164" s="26">
        <v>162</v>
      </c>
      <c r="B164" s="19">
        <v>80</v>
      </c>
      <c r="C164" s="19">
        <v>8.2999944686889648E-2</v>
      </c>
      <c r="D164" s="19">
        <v>1.3833324114481611E-3</v>
      </c>
      <c r="E164" s="19">
        <v>4</v>
      </c>
      <c r="F164" s="19">
        <v>6.8738635424338626E-3</v>
      </c>
      <c r="G164" s="19">
        <v>2.66744012424012E-2</v>
      </c>
      <c r="H164" s="19">
        <v>5.5177138395919777E-2</v>
      </c>
      <c r="I164" s="19">
        <v>2.743145309932768E-2</v>
      </c>
      <c r="J164" s="19">
        <v>2.66744012424012E-2</v>
      </c>
      <c r="K164" s="19">
        <f t="shared" si="2"/>
        <v>2.66744012424012E-2</v>
      </c>
      <c r="L164" s="19">
        <v>2.66744012424012E-2</v>
      </c>
      <c r="N164" s="19">
        <v>2.4999999999999689E-2</v>
      </c>
      <c r="O164" s="19">
        <v>2.4999999999999991E-2</v>
      </c>
      <c r="P164" s="19">
        <v>4.9999999999999538E-2</v>
      </c>
      <c r="Q164" s="19">
        <v>0</v>
      </c>
      <c r="R164" s="19">
        <v>1.125E-2</v>
      </c>
      <c r="S164" s="19">
        <v>-6.8750000000000006E-2</v>
      </c>
      <c r="T164" s="19">
        <v>1.2500000000000001E-2</v>
      </c>
      <c r="U164" s="19">
        <v>0</v>
      </c>
      <c r="V164" s="19">
        <v>-1.4515624999999919E-2</v>
      </c>
      <c r="W164" s="19">
        <v>-1.7515625E-2</v>
      </c>
      <c r="X164" s="19">
        <v>-1.281250000000123E-3</v>
      </c>
      <c r="Y164" s="19">
        <v>0.55000000000000004</v>
      </c>
      <c r="Z164" s="19">
        <v>-4.9999999999999989E-2</v>
      </c>
      <c r="AA164" s="19">
        <v>0.5</v>
      </c>
      <c r="AB164" s="19">
        <v>0</v>
      </c>
      <c r="AC164" s="19">
        <v>1.125E-2</v>
      </c>
      <c r="AD164" s="19">
        <v>-6.8750000000000006E-2</v>
      </c>
      <c r="AE164" s="19">
        <v>1.2500000000000001E-2</v>
      </c>
      <c r="AF164" s="19">
        <v>0</v>
      </c>
      <c r="AG164" s="19">
        <v>0.54071875000000003</v>
      </c>
      <c r="AH164" s="19">
        <v>-4.4281249999999987E-2</v>
      </c>
      <c r="AI164" s="19">
        <v>0.49343749999999997</v>
      </c>
      <c r="AJ164" s="19">
        <v>0</v>
      </c>
      <c r="AK164" s="19">
        <v>52</v>
      </c>
      <c r="AL164" s="19">
        <v>8</v>
      </c>
      <c r="AM164" s="19">
        <v>8</v>
      </c>
      <c r="AN164" s="19">
        <v>12</v>
      </c>
      <c r="AO164" s="19">
        <v>-2</v>
      </c>
      <c r="AP164" s="19">
        <v>0</v>
      </c>
      <c r="AQ164" s="19">
        <v>0</v>
      </c>
      <c r="AR164" s="19">
        <v>2</v>
      </c>
      <c r="AS164" s="19" t="s">
        <v>243</v>
      </c>
      <c r="AT164" s="19">
        <v>1</v>
      </c>
      <c r="AU164" s="19">
        <v>0</v>
      </c>
      <c r="AV164" s="19">
        <v>0</v>
      </c>
      <c r="AW164" s="19">
        <v>1</v>
      </c>
      <c r="AX164" s="19">
        <v>1</v>
      </c>
      <c r="AY164" s="19">
        <v>0.1</v>
      </c>
      <c r="AZ164" s="19">
        <v>0.1</v>
      </c>
      <c r="BA164" s="19">
        <v>0.1</v>
      </c>
      <c r="BB164" s="19">
        <v>0.1</v>
      </c>
      <c r="BC164" s="19">
        <v>0</v>
      </c>
      <c r="BD164" s="19">
        <v>1</v>
      </c>
      <c r="BE164" s="19">
        <v>45</v>
      </c>
      <c r="BF164" s="19">
        <v>1</v>
      </c>
      <c r="BG164" s="19">
        <v>5</v>
      </c>
      <c r="BH164" s="19" t="s">
        <v>89</v>
      </c>
      <c r="BI164" s="19">
        <v>5</v>
      </c>
      <c r="BJ164" s="19">
        <v>2</v>
      </c>
      <c r="BK164" s="19">
        <v>0.05</v>
      </c>
      <c r="BL164" s="19">
        <v>4</v>
      </c>
      <c r="BM164" s="19">
        <v>6</v>
      </c>
      <c r="BN164" s="19">
        <v>0.5</v>
      </c>
      <c r="BO164" s="19">
        <v>10</v>
      </c>
      <c r="BP164" s="19">
        <v>1</v>
      </c>
      <c r="BQ164" s="19">
        <v>1</v>
      </c>
      <c r="BR164" s="19">
        <v>1</v>
      </c>
      <c r="BS164" s="19">
        <v>1</v>
      </c>
      <c r="BT164" s="19">
        <v>0</v>
      </c>
      <c r="BU164" s="19">
        <v>0</v>
      </c>
      <c r="BV164" s="19">
        <v>0</v>
      </c>
      <c r="BW164" s="19">
        <v>0</v>
      </c>
      <c r="BX164" s="19">
        <v>1</v>
      </c>
      <c r="BY164" s="19">
        <v>1</v>
      </c>
      <c r="BZ164" s="19">
        <v>1</v>
      </c>
      <c r="CA164" s="19">
        <v>1</v>
      </c>
    </row>
    <row r="165" spans="1:79" x14ac:dyDescent="0.3">
      <c r="A165" s="26">
        <v>163</v>
      </c>
      <c r="B165" s="19">
        <v>80</v>
      </c>
      <c r="C165" s="19">
        <v>8.2000255584716797E-2</v>
      </c>
      <c r="D165" s="19">
        <v>1.3666709264119471E-3</v>
      </c>
      <c r="E165" s="19">
        <v>4</v>
      </c>
      <c r="F165" s="19">
        <v>2.755675960631108E-3</v>
      </c>
      <c r="G165" s="19">
        <v>2.6674401242401211E-2</v>
      </c>
      <c r="H165" s="19">
        <v>5.5177138395919777E-2</v>
      </c>
      <c r="I165" s="19">
        <v>2.743145309932768E-2</v>
      </c>
      <c r="J165" s="19">
        <v>2.6674401242401211E-2</v>
      </c>
      <c r="K165" s="19">
        <f t="shared" si="2"/>
        <v>2.6674401242401211E-2</v>
      </c>
      <c r="L165" s="19">
        <v>2.6674401242401211E-2</v>
      </c>
      <c r="N165" s="19">
        <v>-2.4999999999999689E-2</v>
      </c>
      <c r="O165" s="19">
        <v>2.5000000000000092E-2</v>
      </c>
      <c r="P165" s="19">
        <v>4.9999999999999538E-2</v>
      </c>
      <c r="Q165" s="19">
        <v>0</v>
      </c>
      <c r="R165" s="19">
        <v>-1.125E-2</v>
      </c>
      <c r="S165" s="19">
        <v>-6.8750000000000006E-2</v>
      </c>
      <c r="T165" s="19">
        <v>1.2500000000000001E-2</v>
      </c>
      <c r="U165" s="19">
        <v>0</v>
      </c>
      <c r="V165" s="19">
        <v>1.4515624999999919E-2</v>
      </c>
      <c r="W165" s="19">
        <v>-1.7515625000000031E-2</v>
      </c>
      <c r="X165" s="19">
        <v>-1.281250000000123E-3</v>
      </c>
      <c r="Y165" s="19">
        <v>-0.55000000000000004</v>
      </c>
      <c r="Z165" s="19">
        <v>-4.9999999999999933E-2</v>
      </c>
      <c r="AA165" s="19">
        <v>0.5</v>
      </c>
      <c r="AB165" s="19">
        <v>0</v>
      </c>
      <c r="AC165" s="19">
        <v>-1.125E-2</v>
      </c>
      <c r="AD165" s="19">
        <v>-6.8750000000000006E-2</v>
      </c>
      <c r="AE165" s="19">
        <v>1.2500000000000001E-2</v>
      </c>
      <c r="AF165" s="19">
        <v>0</v>
      </c>
      <c r="AG165" s="19">
        <v>-0.54071875000000003</v>
      </c>
      <c r="AH165" s="19">
        <v>-4.4281249999999939E-2</v>
      </c>
      <c r="AI165" s="19">
        <v>0.49343749999999997</v>
      </c>
      <c r="AJ165" s="19">
        <v>0</v>
      </c>
      <c r="AK165" s="19">
        <v>8</v>
      </c>
      <c r="AL165" s="19">
        <v>52</v>
      </c>
      <c r="AM165" s="19">
        <v>8</v>
      </c>
      <c r="AN165" s="19">
        <v>12</v>
      </c>
      <c r="AO165" s="19">
        <v>0</v>
      </c>
      <c r="AP165" s="19">
        <v>-2</v>
      </c>
      <c r="AQ165" s="19">
        <v>0</v>
      </c>
      <c r="AR165" s="19">
        <v>2</v>
      </c>
      <c r="AS165" s="19" t="s">
        <v>244</v>
      </c>
      <c r="AT165" s="19">
        <v>1</v>
      </c>
      <c r="AU165" s="19">
        <v>0</v>
      </c>
      <c r="AV165" s="19">
        <v>0</v>
      </c>
      <c r="AW165" s="19">
        <v>1</v>
      </c>
      <c r="AX165" s="19">
        <v>1</v>
      </c>
      <c r="AY165" s="19">
        <v>0.1</v>
      </c>
      <c r="AZ165" s="19">
        <v>0.1</v>
      </c>
      <c r="BA165" s="19">
        <v>0.1</v>
      </c>
      <c r="BB165" s="19">
        <v>0.1</v>
      </c>
      <c r="BC165" s="19">
        <v>0</v>
      </c>
      <c r="BD165" s="19">
        <v>1</v>
      </c>
      <c r="BE165" s="19">
        <v>45</v>
      </c>
      <c r="BF165" s="19">
        <v>1</v>
      </c>
      <c r="BG165" s="19">
        <v>5</v>
      </c>
      <c r="BH165" s="19" t="s">
        <v>89</v>
      </c>
      <c r="BI165" s="19">
        <v>5</v>
      </c>
      <c r="BJ165" s="19">
        <v>2</v>
      </c>
      <c r="BK165" s="19">
        <v>0.05</v>
      </c>
      <c r="BL165" s="19">
        <v>4</v>
      </c>
      <c r="BM165" s="19">
        <v>6</v>
      </c>
      <c r="BN165" s="19">
        <v>0.5</v>
      </c>
      <c r="BO165" s="19">
        <v>10</v>
      </c>
      <c r="BP165" s="19">
        <v>1</v>
      </c>
      <c r="BQ165" s="19">
        <v>1</v>
      </c>
      <c r="BR165" s="19">
        <v>1</v>
      </c>
      <c r="BS165" s="19">
        <v>1</v>
      </c>
      <c r="BT165" s="19">
        <v>0</v>
      </c>
      <c r="BU165" s="19">
        <v>0</v>
      </c>
      <c r="BV165" s="19">
        <v>0</v>
      </c>
      <c r="BW165" s="19">
        <v>0</v>
      </c>
      <c r="BX165" s="19">
        <v>1</v>
      </c>
      <c r="BY165" s="19">
        <v>1</v>
      </c>
      <c r="BZ165" s="19">
        <v>1</v>
      </c>
      <c r="CA165" s="19">
        <v>1</v>
      </c>
    </row>
    <row r="166" spans="1:79" x14ac:dyDescent="0.3">
      <c r="A166" s="26">
        <v>164</v>
      </c>
      <c r="B166" s="19">
        <v>80</v>
      </c>
      <c r="C166" s="19">
        <v>6.7000150680541992E-2</v>
      </c>
      <c r="D166" s="19">
        <v>1.1166691780090329E-3</v>
      </c>
      <c r="E166" s="19">
        <v>4</v>
      </c>
      <c r="F166" s="19">
        <v>2.7556759606311271E-3</v>
      </c>
      <c r="G166" s="19">
        <v>2.9688984337892309E-2</v>
      </c>
      <c r="H166" s="19">
        <v>6.5388905667360608E-2</v>
      </c>
      <c r="I166" s="19">
        <v>3.055624057194568E-2</v>
      </c>
      <c r="J166" s="19">
        <v>2.9688984337892309E-2</v>
      </c>
      <c r="K166" s="19">
        <f t="shared" si="2"/>
        <v>2.9688984337892309E-2</v>
      </c>
      <c r="L166" s="19">
        <v>2.9688984337892309E-2</v>
      </c>
      <c r="N166" s="19">
        <v>2.4999999999999741E-2</v>
      </c>
      <c r="O166" s="19">
        <v>-2.4999999999999991E-2</v>
      </c>
      <c r="P166" s="19">
        <v>4.9999999999999538E-2</v>
      </c>
      <c r="Q166" s="19">
        <v>0</v>
      </c>
      <c r="R166" s="19">
        <v>5.6250000000000001E-2</v>
      </c>
      <c r="S166" s="19">
        <v>3.3750000000000002E-2</v>
      </c>
      <c r="T166" s="19">
        <v>-7.7499999999999999E-2</v>
      </c>
      <c r="U166" s="19">
        <v>0</v>
      </c>
      <c r="V166" s="19">
        <v>-3.8609375000000001E-2</v>
      </c>
      <c r="W166" s="19">
        <v>5.2343750000000133E-3</v>
      </c>
      <c r="X166" s="19">
        <v>4.5312499999999312E-3</v>
      </c>
      <c r="Y166" s="19">
        <v>0.35</v>
      </c>
      <c r="Z166" s="19">
        <v>5.0000000000000037E-2</v>
      </c>
      <c r="AA166" s="19">
        <v>0.5</v>
      </c>
      <c r="AB166" s="19">
        <v>0</v>
      </c>
      <c r="AC166" s="19">
        <v>5.6250000000000001E-2</v>
      </c>
      <c r="AD166" s="19">
        <v>3.3750000000000002E-2</v>
      </c>
      <c r="AE166" s="19">
        <v>-7.7499999999999999E-2</v>
      </c>
      <c r="AF166" s="19">
        <v>0</v>
      </c>
      <c r="AG166" s="19">
        <v>0.32103124999999999</v>
      </c>
      <c r="AH166" s="19">
        <v>4.8968750000000033E-2</v>
      </c>
      <c r="AI166" s="19">
        <v>0.49006250000000001</v>
      </c>
      <c r="AJ166" s="19">
        <v>0</v>
      </c>
      <c r="AK166" s="19">
        <v>44</v>
      </c>
      <c r="AL166" s="19">
        <v>16</v>
      </c>
      <c r="AM166" s="19">
        <v>12</v>
      </c>
      <c r="AN166" s="19">
        <v>8</v>
      </c>
      <c r="AO166" s="19">
        <v>-2</v>
      </c>
      <c r="AP166" s="19">
        <v>0</v>
      </c>
      <c r="AQ166" s="19">
        <v>2</v>
      </c>
      <c r="AR166" s="19">
        <v>0</v>
      </c>
      <c r="AS166" s="19" t="s">
        <v>245</v>
      </c>
      <c r="AT166" s="19">
        <v>1</v>
      </c>
      <c r="AU166" s="19">
        <v>0</v>
      </c>
      <c r="AV166" s="19">
        <v>0</v>
      </c>
      <c r="AW166" s="19">
        <v>1</v>
      </c>
      <c r="AX166" s="19">
        <v>1</v>
      </c>
      <c r="AY166" s="19">
        <v>0.1</v>
      </c>
      <c r="AZ166" s="19">
        <v>0.1</v>
      </c>
      <c r="BA166" s="19">
        <v>0.1</v>
      </c>
      <c r="BB166" s="19">
        <v>0.1</v>
      </c>
      <c r="BC166" s="19">
        <v>0</v>
      </c>
      <c r="BD166" s="19">
        <v>1</v>
      </c>
      <c r="BE166" s="19">
        <v>45</v>
      </c>
      <c r="BF166" s="19">
        <v>1</v>
      </c>
      <c r="BG166" s="19">
        <v>5</v>
      </c>
      <c r="BH166" s="19" t="s">
        <v>89</v>
      </c>
      <c r="BI166" s="19">
        <v>5</v>
      </c>
      <c r="BJ166" s="19">
        <v>2</v>
      </c>
      <c r="BK166" s="19">
        <v>0.05</v>
      </c>
      <c r="BL166" s="19">
        <v>4</v>
      </c>
      <c r="BM166" s="19">
        <v>6</v>
      </c>
      <c r="BN166" s="19">
        <v>0.5</v>
      </c>
      <c r="BO166" s="19">
        <v>10</v>
      </c>
      <c r="BP166" s="19">
        <v>1</v>
      </c>
      <c r="BQ166" s="19">
        <v>1</v>
      </c>
      <c r="BR166" s="19">
        <v>1</v>
      </c>
      <c r="BS166" s="19">
        <v>1</v>
      </c>
      <c r="BT166" s="19">
        <v>0</v>
      </c>
      <c r="BU166" s="19">
        <v>0</v>
      </c>
      <c r="BV166" s="19">
        <v>0</v>
      </c>
      <c r="BW166" s="19">
        <v>0</v>
      </c>
      <c r="BX166" s="19">
        <v>1</v>
      </c>
      <c r="BY166" s="19">
        <v>1</v>
      </c>
      <c r="BZ166" s="19">
        <v>1</v>
      </c>
      <c r="CA166" s="19">
        <v>1</v>
      </c>
    </row>
    <row r="167" spans="1:79" x14ac:dyDescent="0.3">
      <c r="A167" s="26">
        <v>165</v>
      </c>
      <c r="B167" s="19">
        <v>80</v>
      </c>
      <c r="C167" s="19">
        <v>7.1000099182128906E-2</v>
      </c>
      <c r="D167" s="19">
        <v>1.183334986368815E-3</v>
      </c>
      <c r="E167" s="19">
        <v>4</v>
      </c>
      <c r="F167" s="19">
        <v>2.7556759606311228E-3</v>
      </c>
      <c r="G167" s="19">
        <v>2.968898433789232E-2</v>
      </c>
      <c r="H167" s="19">
        <v>6.5388905667360608E-2</v>
      </c>
      <c r="I167" s="19">
        <v>3.055624057194568E-2</v>
      </c>
      <c r="J167" s="19">
        <v>2.968898433789232E-2</v>
      </c>
      <c r="K167" s="19">
        <f t="shared" si="2"/>
        <v>2.968898433789232E-2</v>
      </c>
      <c r="L167" s="19">
        <v>2.968898433789232E-2</v>
      </c>
      <c r="N167" s="19">
        <v>2.4999999999999741E-2</v>
      </c>
      <c r="O167" s="19">
        <v>2.5000000000000029E-2</v>
      </c>
      <c r="P167" s="19">
        <v>4.9999999999999538E-2</v>
      </c>
      <c r="Q167" s="19">
        <v>0</v>
      </c>
      <c r="R167" s="19">
        <v>5.6250000000000001E-2</v>
      </c>
      <c r="S167" s="19">
        <v>-3.3750000000000002E-2</v>
      </c>
      <c r="T167" s="19">
        <v>-7.7499999999999999E-2</v>
      </c>
      <c r="U167" s="19">
        <v>0</v>
      </c>
      <c r="V167" s="19">
        <v>-3.8609375000000001E-2</v>
      </c>
      <c r="W167" s="19">
        <v>-5.2343749999999934E-3</v>
      </c>
      <c r="X167" s="19">
        <v>4.5312499999999312E-3</v>
      </c>
      <c r="Y167" s="19">
        <v>0.35</v>
      </c>
      <c r="Z167" s="19">
        <v>-4.9999999999999982E-2</v>
      </c>
      <c r="AA167" s="19">
        <v>0.5</v>
      </c>
      <c r="AB167" s="19">
        <v>0</v>
      </c>
      <c r="AC167" s="19">
        <v>5.6250000000000001E-2</v>
      </c>
      <c r="AD167" s="19">
        <v>-3.3750000000000002E-2</v>
      </c>
      <c r="AE167" s="19">
        <v>-7.7499999999999999E-2</v>
      </c>
      <c r="AF167" s="19">
        <v>0</v>
      </c>
      <c r="AG167" s="19">
        <v>0.32103124999999999</v>
      </c>
      <c r="AH167" s="19">
        <v>-4.8968749999999971E-2</v>
      </c>
      <c r="AI167" s="19">
        <v>0.49006250000000001</v>
      </c>
      <c r="AJ167" s="19">
        <v>0</v>
      </c>
      <c r="AK167" s="19">
        <v>44</v>
      </c>
      <c r="AL167" s="19">
        <v>16</v>
      </c>
      <c r="AM167" s="19">
        <v>8</v>
      </c>
      <c r="AN167" s="19">
        <v>12</v>
      </c>
      <c r="AO167" s="19">
        <v>-2</v>
      </c>
      <c r="AP167" s="19">
        <v>0</v>
      </c>
      <c r="AQ167" s="19">
        <v>0</v>
      </c>
      <c r="AR167" s="19">
        <v>2</v>
      </c>
      <c r="AS167" s="19" t="s">
        <v>246</v>
      </c>
      <c r="AT167" s="19">
        <v>1</v>
      </c>
      <c r="AU167" s="19">
        <v>0</v>
      </c>
      <c r="AV167" s="19">
        <v>0</v>
      </c>
      <c r="AW167" s="19">
        <v>1</v>
      </c>
      <c r="AX167" s="19">
        <v>1</v>
      </c>
      <c r="AY167" s="19">
        <v>0.1</v>
      </c>
      <c r="AZ167" s="19">
        <v>0.1</v>
      </c>
      <c r="BA167" s="19">
        <v>0.1</v>
      </c>
      <c r="BB167" s="19">
        <v>0.1</v>
      </c>
      <c r="BC167" s="19">
        <v>0</v>
      </c>
      <c r="BD167" s="19">
        <v>1</v>
      </c>
      <c r="BE167" s="19">
        <v>45</v>
      </c>
      <c r="BF167" s="19">
        <v>1</v>
      </c>
      <c r="BG167" s="19">
        <v>5</v>
      </c>
      <c r="BH167" s="19" t="s">
        <v>89</v>
      </c>
      <c r="BI167" s="19">
        <v>5</v>
      </c>
      <c r="BJ167" s="19">
        <v>2</v>
      </c>
      <c r="BK167" s="19">
        <v>0.05</v>
      </c>
      <c r="BL167" s="19">
        <v>4</v>
      </c>
      <c r="BM167" s="19">
        <v>6</v>
      </c>
      <c r="BN167" s="19">
        <v>0.5</v>
      </c>
      <c r="BO167" s="19">
        <v>10</v>
      </c>
      <c r="BP167" s="19">
        <v>1</v>
      </c>
      <c r="BQ167" s="19">
        <v>1</v>
      </c>
      <c r="BR167" s="19">
        <v>1</v>
      </c>
      <c r="BS167" s="19">
        <v>1</v>
      </c>
      <c r="BT167" s="19">
        <v>0</v>
      </c>
      <c r="BU167" s="19">
        <v>0</v>
      </c>
      <c r="BV167" s="19">
        <v>0</v>
      </c>
      <c r="BW167" s="19">
        <v>0</v>
      </c>
      <c r="BX167" s="19">
        <v>1</v>
      </c>
      <c r="BY167" s="19">
        <v>1</v>
      </c>
      <c r="BZ167" s="19">
        <v>1</v>
      </c>
      <c r="CA167" s="19">
        <v>1</v>
      </c>
    </row>
    <row r="168" spans="1:79" x14ac:dyDescent="0.3">
      <c r="A168" s="26">
        <v>166</v>
      </c>
      <c r="B168" s="19">
        <v>80</v>
      </c>
      <c r="C168" s="19">
        <v>7.0000171661376953E-2</v>
      </c>
      <c r="D168" s="19">
        <v>1.1666695276896159E-3</v>
      </c>
      <c r="E168" s="19">
        <v>4</v>
      </c>
      <c r="F168" s="19">
        <v>0.1722297475394422</v>
      </c>
      <c r="G168" s="19">
        <v>2.968898433789233E-2</v>
      </c>
      <c r="H168" s="19">
        <v>6.5388905667360608E-2</v>
      </c>
      <c r="I168" s="19">
        <v>3.0556240571945701E-2</v>
      </c>
      <c r="J168" s="19">
        <v>2.968898433789233E-2</v>
      </c>
      <c r="K168" s="19">
        <f t="shared" si="2"/>
        <v>2.968898433789233E-2</v>
      </c>
      <c r="L168" s="19">
        <v>2.968898433789233E-2</v>
      </c>
      <c r="N168" s="19">
        <v>-2.49999999999998E-2</v>
      </c>
      <c r="O168" s="19">
        <v>2.500000000000005E-2</v>
      </c>
      <c r="P168" s="19">
        <v>4.9999999999999538E-2</v>
      </c>
      <c r="Q168" s="19">
        <v>0</v>
      </c>
      <c r="R168" s="19">
        <v>-5.6250000000000001E-2</v>
      </c>
      <c r="S168" s="19">
        <v>-3.3750000000000002E-2</v>
      </c>
      <c r="T168" s="19">
        <v>-7.7499999999999999E-2</v>
      </c>
      <c r="U168" s="19">
        <v>0</v>
      </c>
      <c r="V168" s="19">
        <v>3.8609375000000001E-2</v>
      </c>
      <c r="W168" s="19">
        <v>-5.2343750000000064E-3</v>
      </c>
      <c r="X168" s="19">
        <v>4.5312499999999312E-3</v>
      </c>
      <c r="Y168" s="19">
        <v>-0.35</v>
      </c>
      <c r="Z168" s="19">
        <v>-4.9999999999999933E-2</v>
      </c>
      <c r="AA168" s="19">
        <v>0.5</v>
      </c>
      <c r="AB168" s="19">
        <v>0</v>
      </c>
      <c r="AC168" s="19">
        <v>-5.6250000000000001E-2</v>
      </c>
      <c r="AD168" s="19">
        <v>-3.3750000000000002E-2</v>
      </c>
      <c r="AE168" s="19">
        <v>-7.7499999999999999E-2</v>
      </c>
      <c r="AF168" s="19">
        <v>0</v>
      </c>
      <c r="AG168" s="19">
        <v>-0.32103124999999999</v>
      </c>
      <c r="AH168" s="19">
        <v>-4.8968749999999943E-2</v>
      </c>
      <c r="AI168" s="19">
        <v>0.49006250000000001</v>
      </c>
      <c r="AJ168" s="19">
        <v>0</v>
      </c>
      <c r="AK168" s="19">
        <v>16</v>
      </c>
      <c r="AL168" s="19">
        <v>44</v>
      </c>
      <c r="AM168" s="19">
        <v>8</v>
      </c>
      <c r="AN168" s="19">
        <v>12</v>
      </c>
      <c r="AO168" s="19">
        <v>0</v>
      </c>
      <c r="AP168" s="19">
        <v>-2</v>
      </c>
      <c r="AQ168" s="19">
        <v>0</v>
      </c>
      <c r="AR168" s="19">
        <v>2</v>
      </c>
      <c r="AS168" s="19" t="s">
        <v>247</v>
      </c>
      <c r="AT168" s="19">
        <v>1</v>
      </c>
      <c r="AU168" s="19">
        <v>0</v>
      </c>
      <c r="AV168" s="19">
        <v>0</v>
      </c>
      <c r="AW168" s="19">
        <v>1</v>
      </c>
      <c r="AX168" s="19">
        <v>1</v>
      </c>
      <c r="AY168" s="19">
        <v>0.1</v>
      </c>
      <c r="AZ168" s="19">
        <v>0.1</v>
      </c>
      <c r="BA168" s="19">
        <v>0.1</v>
      </c>
      <c r="BB168" s="19">
        <v>0.1</v>
      </c>
      <c r="BC168" s="19">
        <v>0</v>
      </c>
      <c r="BD168" s="19">
        <v>1</v>
      </c>
      <c r="BE168" s="19">
        <v>45</v>
      </c>
      <c r="BF168" s="19">
        <v>1</v>
      </c>
      <c r="BG168" s="19">
        <v>5</v>
      </c>
      <c r="BH168" s="19" t="s">
        <v>89</v>
      </c>
      <c r="BI168" s="19">
        <v>5</v>
      </c>
      <c r="BJ168" s="19">
        <v>2</v>
      </c>
      <c r="BK168" s="19">
        <v>0.05</v>
      </c>
      <c r="BL168" s="19">
        <v>4</v>
      </c>
      <c r="BM168" s="19">
        <v>6</v>
      </c>
      <c r="BN168" s="19">
        <v>0.5</v>
      </c>
      <c r="BO168" s="19">
        <v>10</v>
      </c>
      <c r="BP168" s="19">
        <v>1</v>
      </c>
      <c r="BQ168" s="19">
        <v>1</v>
      </c>
      <c r="BR168" s="19">
        <v>1</v>
      </c>
      <c r="BS168" s="19">
        <v>1</v>
      </c>
      <c r="BT168" s="19">
        <v>0</v>
      </c>
      <c r="BU168" s="19">
        <v>0</v>
      </c>
      <c r="BV168" s="19">
        <v>0</v>
      </c>
      <c r="BW168" s="19">
        <v>0</v>
      </c>
      <c r="BX168" s="19">
        <v>1</v>
      </c>
      <c r="BY168" s="19">
        <v>1</v>
      </c>
      <c r="BZ168" s="19">
        <v>1</v>
      </c>
      <c r="CA168" s="19">
        <v>1</v>
      </c>
    </row>
    <row r="169" spans="1:79" x14ac:dyDescent="0.3">
      <c r="A169" s="26">
        <v>167</v>
      </c>
      <c r="B169" s="19">
        <v>80</v>
      </c>
      <c r="C169" s="19">
        <v>5.4999828338623047E-2</v>
      </c>
      <c r="D169" s="19">
        <v>9.166638056437175E-4</v>
      </c>
      <c r="E169" s="19">
        <v>3</v>
      </c>
      <c r="F169" s="19">
        <v>0.1722297475394422</v>
      </c>
      <c r="G169" s="19">
        <v>4.6792032477606778E-2</v>
      </c>
      <c r="H169" s="19">
        <v>5.6602811371948072E-2</v>
      </c>
      <c r="I169" s="19">
        <v>4.6792032477606778E-2</v>
      </c>
      <c r="J169" s="19">
        <v>4.6792032477606778E-2</v>
      </c>
      <c r="K169" s="19">
        <f t="shared" si="2"/>
        <v>4.6792032477606778E-2</v>
      </c>
      <c r="N169" s="19">
        <v>5.0000000000000017E-2</v>
      </c>
      <c r="O169" s="19">
        <v>2.2884754904439391E-18</v>
      </c>
      <c r="P169" s="19">
        <v>9.9999999999999756E-2</v>
      </c>
      <c r="Q169" s="19">
        <v>0</v>
      </c>
      <c r="R169" s="19">
        <v>-0.01</v>
      </c>
      <c r="S169" s="19">
        <v>1.0000000000000011E-2</v>
      </c>
      <c r="T169" s="19">
        <v>-0.03</v>
      </c>
      <c r="U169" s="19">
        <v>0</v>
      </c>
      <c r="V169" s="19">
        <v>-2.5093749999999939E-2</v>
      </c>
      <c r="W169" s="19">
        <v>-1.8750000000000071E-3</v>
      </c>
      <c r="X169" s="19">
        <v>1.937500000000369E-3</v>
      </c>
      <c r="Y169" s="19">
        <v>0.2</v>
      </c>
      <c r="Z169" s="19">
        <v>4.392183891388731E-17</v>
      </c>
      <c r="AA169" s="19">
        <v>0.60000000000000009</v>
      </c>
      <c r="AB169" s="19">
        <v>0</v>
      </c>
      <c r="AC169" s="19">
        <v>-0.01</v>
      </c>
      <c r="AD169" s="19">
        <v>1.0000000000000011E-2</v>
      </c>
      <c r="AE169" s="19">
        <v>-0.03</v>
      </c>
      <c r="AF169" s="19">
        <v>0</v>
      </c>
      <c r="AG169" s="19">
        <v>0.15837499999999999</v>
      </c>
      <c r="AH169" s="19">
        <v>-6.3749999999999632E-3</v>
      </c>
      <c r="AI169" s="19">
        <v>0.60075000000000001</v>
      </c>
      <c r="AJ169" s="19">
        <v>0</v>
      </c>
      <c r="AK169" s="19">
        <v>40</v>
      </c>
      <c r="AL169" s="19">
        <v>24</v>
      </c>
      <c r="AM169" s="19">
        <v>8</v>
      </c>
      <c r="AN169" s="19">
        <v>8</v>
      </c>
      <c r="AO169" s="19">
        <v>-4</v>
      </c>
      <c r="AP169" s="19">
        <v>0</v>
      </c>
      <c r="AQ169" s="19">
        <v>2</v>
      </c>
      <c r="AR169" s="19">
        <v>2</v>
      </c>
      <c r="AS169" s="19" t="s">
        <v>248</v>
      </c>
      <c r="AT169" s="19">
        <v>1</v>
      </c>
      <c r="AU169" s="19">
        <v>0</v>
      </c>
      <c r="AV169" s="19">
        <v>0</v>
      </c>
      <c r="AW169" s="19">
        <v>1</v>
      </c>
      <c r="AX169" s="19">
        <v>1</v>
      </c>
      <c r="AY169" s="19">
        <v>0.1</v>
      </c>
      <c r="AZ169" s="19">
        <v>0.1</v>
      </c>
      <c r="BA169" s="19">
        <v>0.1</v>
      </c>
      <c r="BB169" s="19">
        <v>0.1</v>
      </c>
      <c r="BC169" s="19">
        <v>0</v>
      </c>
      <c r="BD169" s="19">
        <v>1</v>
      </c>
      <c r="BE169" s="19">
        <v>45</v>
      </c>
      <c r="BF169" s="19">
        <v>1</v>
      </c>
      <c r="BG169" s="19">
        <v>5</v>
      </c>
      <c r="BH169" s="19" t="s">
        <v>89</v>
      </c>
      <c r="BI169" s="19">
        <v>5</v>
      </c>
      <c r="BJ169" s="19">
        <v>2</v>
      </c>
      <c r="BK169" s="19">
        <v>0.05</v>
      </c>
      <c r="BL169" s="19">
        <v>4</v>
      </c>
      <c r="BM169" s="19">
        <v>6</v>
      </c>
      <c r="BN169" s="19">
        <v>0.5</v>
      </c>
      <c r="BO169" s="19">
        <v>10</v>
      </c>
      <c r="BP169" s="19">
        <v>1</v>
      </c>
      <c r="BQ169" s="19">
        <v>1</v>
      </c>
      <c r="BR169" s="19">
        <v>1</v>
      </c>
      <c r="BS169" s="19">
        <v>1</v>
      </c>
      <c r="BT169" s="19">
        <v>0</v>
      </c>
      <c r="BU169" s="19">
        <v>0</v>
      </c>
      <c r="BV169" s="19">
        <v>0</v>
      </c>
      <c r="BW169" s="19">
        <v>0</v>
      </c>
      <c r="BX169" s="19">
        <v>1</v>
      </c>
      <c r="BY169" s="19">
        <v>1</v>
      </c>
      <c r="BZ169" s="19">
        <v>1</v>
      </c>
      <c r="CA169" s="19">
        <v>1</v>
      </c>
    </row>
    <row r="170" spans="1:79" x14ac:dyDescent="0.3">
      <c r="A170" s="26">
        <v>168</v>
      </c>
      <c r="B170" s="19">
        <v>80</v>
      </c>
      <c r="C170" s="19">
        <v>5.6999921798706048E-2</v>
      </c>
      <c r="D170" s="19">
        <v>9.4999869664510095E-4</v>
      </c>
      <c r="E170" s="19">
        <v>3</v>
      </c>
      <c r="F170" s="19">
        <v>0.1722297475394422</v>
      </c>
      <c r="G170" s="19">
        <v>4.6792032477606778E-2</v>
      </c>
      <c r="H170" s="19">
        <v>5.6602811371948072E-2</v>
      </c>
      <c r="I170" s="19">
        <v>4.6792032477606778E-2</v>
      </c>
      <c r="J170" s="19">
        <v>4.6792032477606778E-2</v>
      </c>
      <c r="K170" s="19">
        <f t="shared" si="2"/>
        <v>4.6792032477606778E-2</v>
      </c>
      <c r="N170" s="19">
        <v>5.0000000000000017E-2</v>
      </c>
      <c r="O170" s="19">
        <v>9.0069670966249259E-19</v>
      </c>
      <c r="P170" s="19">
        <v>9.9999999999999756E-2</v>
      </c>
      <c r="Q170" s="19">
        <v>0</v>
      </c>
      <c r="R170" s="19">
        <v>-0.01</v>
      </c>
      <c r="S170" s="19">
        <v>-9.9999999999999933E-3</v>
      </c>
      <c r="T170" s="19">
        <v>-0.03</v>
      </c>
      <c r="U170" s="19">
        <v>0</v>
      </c>
      <c r="V170" s="19">
        <v>-2.5093749999999939E-2</v>
      </c>
      <c r="W170" s="19">
        <v>1.8750000000000021E-3</v>
      </c>
      <c r="X170" s="19">
        <v>1.937500000000369E-3</v>
      </c>
      <c r="Y170" s="19">
        <v>0.2</v>
      </c>
      <c r="Z170" s="19">
        <v>4.2534060133105863E-17</v>
      </c>
      <c r="AA170" s="19">
        <v>0.60000000000000009</v>
      </c>
      <c r="AB170" s="19">
        <v>0</v>
      </c>
      <c r="AC170" s="19">
        <v>-0.01</v>
      </c>
      <c r="AD170" s="19">
        <v>-9.9999999999999933E-3</v>
      </c>
      <c r="AE170" s="19">
        <v>-0.03</v>
      </c>
      <c r="AF170" s="19">
        <v>0</v>
      </c>
      <c r="AG170" s="19">
        <v>0.15837499999999999</v>
      </c>
      <c r="AH170" s="19">
        <v>6.3750000000000378E-3</v>
      </c>
      <c r="AI170" s="19">
        <v>0.60075000000000001</v>
      </c>
      <c r="AJ170" s="19">
        <v>0</v>
      </c>
      <c r="AK170" s="19">
        <v>40</v>
      </c>
      <c r="AL170" s="19">
        <v>24</v>
      </c>
      <c r="AM170" s="19">
        <v>8</v>
      </c>
      <c r="AN170" s="19">
        <v>8</v>
      </c>
      <c r="AO170" s="19">
        <v>-4</v>
      </c>
      <c r="AP170" s="19">
        <v>0</v>
      </c>
      <c r="AQ170" s="19">
        <v>2</v>
      </c>
      <c r="AR170" s="19">
        <v>2</v>
      </c>
      <c r="AS170" s="19" t="s">
        <v>249</v>
      </c>
      <c r="AT170" s="19">
        <v>1</v>
      </c>
      <c r="AU170" s="19">
        <v>0</v>
      </c>
      <c r="AV170" s="19">
        <v>0</v>
      </c>
      <c r="AW170" s="19">
        <v>1</v>
      </c>
      <c r="AX170" s="19">
        <v>1</v>
      </c>
      <c r="AY170" s="19">
        <v>0.1</v>
      </c>
      <c r="AZ170" s="19">
        <v>0.1</v>
      </c>
      <c r="BA170" s="19">
        <v>0.1</v>
      </c>
      <c r="BB170" s="19">
        <v>0.1</v>
      </c>
      <c r="BC170" s="19">
        <v>0</v>
      </c>
      <c r="BD170" s="19">
        <v>1</v>
      </c>
      <c r="BE170" s="19">
        <v>45</v>
      </c>
      <c r="BF170" s="19">
        <v>1</v>
      </c>
      <c r="BG170" s="19">
        <v>5</v>
      </c>
      <c r="BH170" s="19" t="s">
        <v>89</v>
      </c>
      <c r="BI170" s="19">
        <v>5</v>
      </c>
      <c r="BJ170" s="19">
        <v>2</v>
      </c>
      <c r="BK170" s="19">
        <v>0.05</v>
      </c>
      <c r="BL170" s="19">
        <v>4</v>
      </c>
      <c r="BM170" s="19">
        <v>6</v>
      </c>
      <c r="BN170" s="19">
        <v>0.5</v>
      </c>
      <c r="BO170" s="19">
        <v>10</v>
      </c>
      <c r="BP170" s="19">
        <v>1</v>
      </c>
      <c r="BQ170" s="19">
        <v>1</v>
      </c>
      <c r="BR170" s="19">
        <v>1</v>
      </c>
      <c r="BS170" s="19">
        <v>1</v>
      </c>
      <c r="BT170" s="19">
        <v>0</v>
      </c>
      <c r="BU170" s="19">
        <v>0</v>
      </c>
      <c r="BV170" s="19">
        <v>0</v>
      </c>
      <c r="BW170" s="19">
        <v>0</v>
      </c>
      <c r="BX170" s="19">
        <v>1</v>
      </c>
      <c r="BY170" s="19">
        <v>1</v>
      </c>
      <c r="BZ170" s="19">
        <v>1</v>
      </c>
      <c r="CA170" s="19">
        <v>1</v>
      </c>
    </row>
    <row r="171" spans="1:79" x14ac:dyDescent="0.3">
      <c r="A171" s="26">
        <v>169</v>
      </c>
      <c r="B171" s="19">
        <v>80</v>
      </c>
      <c r="C171" s="19">
        <v>5.5999994277954102E-2</v>
      </c>
      <c r="D171" s="19">
        <v>9.3333323796590171E-4</v>
      </c>
      <c r="E171" s="19">
        <v>3</v>
      </c>
      <c r="F171" s="19">
        <v>0.15765965680164501</v>
      </c>
      <c r="G171" s="19">
        <v>4.6792032477606778E-2</v>
      </c>
      <c r="H171" s="19">
        <v>5.6602811371948072E-2</v>
      </c>
      <c r="I171" s="19">
        <v>4.6792032477606778E-2</v>
      </c>
      <c r="J171" s="19">
        <v>4.6792032477606778E-2</v>
      </c>
      <c r="K171" s="19">
        <f t="shared" si="2"/>
        <v>4.6792032477606778E-2</v>
      </c>
      <c r="N171" s="19">
        <v>-5.0000000000000017E-2</v>
      </c>
      <c r="O171" s="19">
        <v>2.0449344548844589E-18</v>
      </c>
      <c r="P171" s="19">
        <v>9.9999999999999756E-2</v>
      </c>
      <c r="Q171" s="19">
        <v>0</v>
      </c>
      <c r="R171" s="19">
        <v>0.01</v>
      </c>
      <c r="S171" s="19">
        <v>-1.0000000000000011E-2</v>
      </c>
      <c r="T171" s="19">
        <v>-0.03</v>
      </c>
      <c r="U171" s="19">
        <v>0</v>
      </c>
      <c r="V171" s="19">
        <v>2.5093749999999939E-2</v>
      </c>
      <c r="W171" s="19">
        <v>1.8749999999999941E-3</v>
      </c>
      <c r="X171" s="19">
        <v>1.937500000000369E-3</v>
      </c>
      <c r="Y171" s="19">
        <v>-0.2</v>
      </c>
      <c r="Z171" s="19">
        <v>6.4494979590049515E-17</v>
      </c>
      <c r="AA171" s="19">
        <v>0.60000000000000009</v>
      </c>
      <c r="AB171" s="19">
        <v>0</v>
      </c>
      <c r="AC171" s="19">
        <v>0.01</v>
      </c>
      <c r="AD171" s="19">
        <v>-1.0000000000000011E-2</v>
      </c>
      <c r="AE171" s="19">
        <v>-0.03</v>
      </c>
      <c r="AF171" s="19">
        <v>0</v>
      </c>
      <c r="AG171" s="19">
        <v>-0.15837499999999999</v>
      </c>
      <c r="AH171" s="19">
        <v>6.3750000000000568E-3</v>
      </c>
      <c r="AI171" s="19">
        <v>0.60075000000000001</v>
      </c>
      <c r="AJ171" s="19">
        <v>0</v>
      </c>
      <c r="AK171" s="19">
        <v>24</v>
      </c>
      <c r="AL171" s="19">
        <v>40</v>
      </c>
      <c r="AM171" s="19">
        <v>8</v>
      </c>
      <c r="AN171" s="19">
        <v>8</v>
      </c>
      <c r="AO171" s="19">
        <v>0</v>
      </c>
      <c r="AP171" s="19">
        <v>-4</v>
      </c>
      <c r="AQ171" s="19">
        <v>2</v>
      </c>
      <c r="AR171" s="19">
        <v>2</v>
      </c>
      <c r="AS171" s="19" t="s">
        <v>250</v>
      </c>
      <c r="AT171" s="19">
        <v>1</v>
      </c>
      <c r="AU171" s="19">
        <v>0</v>
      </c>
      <c r="AV171" s="19">
        <v>0</v>
      </c>
      <c r="AW171" s="19">
        <v>1</v>
      </c>
      <c r="AX171" s="19">
        <v>1</v>
      </c>
      <c r="AY171" s="19">
        <v>0.1</v>
      </c>
      <c r="AZ171" s="19">
        <v>0.1</v>
      </c>
      <c r="BA171" s="19">
        <v>0.1</v>
      </c>
      <c r="BB171" s="19">
        <v>0.1</v>
      </c>
      <c r="BC171" s="19">
        <v>0</v>
      </c>
      <c r="BD171" s="19">
        <v>1</v>
      </c>
      <c r="BE171" s="19">
        <v>45</v>
      </c>
      <c r="BF171" s="19">
        <v>1</v>
      </c>
      <c r="BG171" s="19">
        <v>5</v>
      </c>
      <c r="BH171" s="19" t="s">
        <v>89</v>
      </c>
      <c r="BI171" s="19">
        <v>5</v>
      </c>
      <c r="BJ171" s="19">
        <v>2</v>
      </c>
      <c r="BK171" s="19">
        <v>0.05</v>
      </c>
      <c r="BL171" s="19">
        <v>4</v>
      </c>
      <c r="BM171" s="19">
        <v>6</v>
      </c>
      <c r="BN171" s="19">
        <v>0.5</v>
      </c>
      <c r="BO171" s="19">
        <v>10</v>
      </c>
      <c r="BP171" s="19">
        <v>1</v>
      </c>
      <c r="BQ171" s="19">
        <v>1</v>
      </c>
      <c r="BR171" s="19">
        <v>1</v>
      </c>
      <c r="BS171" s="19">
        <v>1</v>
      </c>
      <c r="BT171" s="19">
        <v>0</v>
      </c>
      <c r="BU171" s="19">
        <v>0</v>
      </c>
      <c r="BV171" s="19">
        <v>0</v>
      </c>
      <c r="BW171" s="19">
        <v>0</v>
      </c>
      <c r="BX171" s="19">
        <v>1</v>
      </c>
      <c r="BY171" s="19">
        <v>1</v>
      </c>
      <c r="BZ171" s="19">
        <v>1</v>
      </c>
      <c r="CA171" s="19">
        <v>1</v>
      </c>
    </row>
    <row r="172" spans="1:79" x14ac:dyDescent="0.3">
      <c r="A172" s="26">
        <v>170</v>
      </c>
      <c r="B172" s="19">
        <v>80</v>
      </c>
      <c r="C172" s="19">
        <v>5.5000066757202148E-2</v>
      </c>
      <c r="D172" s="19">
        <v>9.1666777928670247E-4</v>
      </c>
      <c r="E172" s="19">
        <v>3</v>
      </c>
      <c r="F172" s="19">
        <v>0.15765965680164501</v>
      </c>
      <c r="G172" s="19">
        <v>6.6197928140570697E-2</v>
      </c>
      <c r="H172" s="19">
        <v>7.8974593958344691E-2</v>
      </c>
      <c r="I172" s="19">
        <v>6.6197928140570697E-2</v>
      </c>
      <c r="J172" s="19">
        <v>6.6197928140570697E-2</v>
      </c>
      <c r="K172" s="19">
        <f t="shared" si="2"/>
        <v>6.6197928140570697E-2</v>
      </c>
      <c r="N172" s="19">
        <v>-0.1000000000000001</v>
      </c>
      <c r="O172" s="19">
        <v>1.9231639371047161E-18</v>
      </c>
      <c r="P172" s="19">
        <v>9.9999999999999756E-2</v>
      </c>
      <c r="Q172" s="19">
        <v>0</v>
      </c>
      <c r="R172" s="19">
        <v>7.7499999999999999E-2</v>
      </c>
      <c r="S172" s="19">
        <v>9.9999999999999915E-3</v>
      </c>
      <c r="T172" s="19">
        <v>-0.03</v>
      </c>
      <c r="U172" s="19">
        <v>0</v>
      </c>
      <c r="V172" s="19">
        <v>7.8968750000000032E-2</v>
      </c>
      <c r="W172" s="19">
        <v>1.5937500000000029E-3</v>
      </c>
      <c r="X172" s="19">
        <v>7.3750000000003526E-3</v>
      </c>
      <c r="Y172" s="19">
        <v>-0.3</v>
      </c>
      <c r="Z172" s="19">
        <v>6.7842656024223386E-17</v>
      </c>
      <c r="AA172" s="19">
        <v>0.60000000000000009</v>
      </c>
      <c r="AB172" s="19">
        <v>0</v>
      </c>
      <c r="AC172" s="19">
        <v>7.7499999999999999E-2</v>
      </c>
      <c r="AD172" s="19">
        <v>9.9999999999999915E-3</v>
      </c>
      <c r="AE172" s="19">
        <v>-0.03</v>
      </c>
      <c r="AF172" s="19">
        <v>0</v>
      </c>
      <c r="AG172" s="19">
        <v>-0.3238125</v>
      </c>
      <c r="AH172" s="19">
        <v>-6.3749999999999276E-3</v>
      </c>
      <c r="AI172" s="19">
        <v>0.60075000000000001</v>
      </c>
      <c r="AJ172" s="19">
        <v>0</v>
      </c>
      <c r="AK172" s="19">
        <v>20</v>
      </c>
      <c r="AL172" s="19">
        <v>44</v>
      </c>
      <c r="AM172" s="19">
        <v>8</v>
      </c>
      <c r="AN172" s="19">
        <v>8</v>
      </c>
      <c r="AO172" s="19">
        <v>2</v>
      </c>
      <c r="AP172" s="19">
        <v>-6</v>
      </c>
      <c r="AQ172" s="19">
        <v>2</v>
      </c>
      <c r="AR172" s="19">
        <v>2</v>
      </c>
      <c r="AS172" s="19" t="s">
        <v>251</v>
      </c>
      <c r="AT172" s="19">
        <v>1</v>
      </c>
      <c r="AU172" s="19">
        <v>0</v>
      </c>
      <c r="AV172" s="19">
        <v>0</v>
      </c>
      <c r="AW172" s="19">
        <v>1</v>
      </c>
      <c r="AX172" s="19">
        <v>1</v>
      </c>
      <c r="AY172" s="19">
        <v>0.1</v>
      </c>
      <c r="AZ172" s="19">
        <v>0.1</v>
      </c>
      <c r="BA172" s="19">
        <v>0.1</v>
      </c>
      <c r="BB172" s="19">
        <v>0.1</v>
      </c>
      <c r="BC172" s="19">
        <v>0</v>
      </c>
      <c r="BD172" s="19">
        <v>1</v>
      </c>
      <c r="BE172" s="19">
        <v>45</v>
      </c>
      <c r="BF172" s="19">
        <v>1</v>
      </c>
      <c r="BG172" s="19">
        <v>5</v>
      </c>
      <c r="BH172" s="19" t="s">
        <v>89</v>
      </c>
      <c r="BI172" s="19">
        <v>5</v>
      </c>
      <c r="BJ172" s="19">
        <v>2</v>
      </c>
      <c r="BK172" s="19">
        <v>0.05</v>
      </c>
      <c r="BL172" s="19">
        <v>4</v>
      </c>
      <c r="BM172" s="19">
        <v>6</v>
      </c>
      <c r="BN172" s="19">
        <v>0.5</v>
      </c>
      <c r="BO172" s="19">
        <v>10</v>
      </c>
      <c r="BP172" s="19">
        <v>1</v>
      </c>
      <c r="BQ172" s="19">
        <v>1</v>
      </c>
      <c r="BR172" s="19">
        <v>1</v>
      </c>
      <c r="BS172" s="19">
        <v>1</v>
      </c>
      <c r="BT172" s="19">
        <v>0</v>
      </c>
      <c r="BU172" s="19">
        <v>0</v>
      </c>
      <c r="BV172" s="19">
        <v>0</v>
      </c>
      <c r="BW172" s="19">
        <v>0</v>
      </c>
      <c r="BX172" s="19">
        <v>1</v>
      </c>
      <c r="BY172" s="19">
        <v>1</v>
      </c>
      <c r="BZ172" s="19">
        <v>1</v>
      </c>
      <c r="CA172" s="19">
        <v>1</v>
      </c>
    </row>
    <row r="173" spans="1:79" x14ac:dyDescent="0.3">
      <c r="A173" s="26">
        <v>171</v>
      </c>
      <c r="B173" s="19">
        <v>80</v>
      </c>
      <c r="C173" s="19">
        <v>5.5000066757202148E-2</v>
      </c>
      <c r="D173" s="19">
        <v>9.1666777928670247E-4</v>
      </c>
      <c r="E173" s="19">
        <v>3</v>
      </c>
      <c r="F173" s="19">
        <v>0.15765965680164501</v>
      </c>
      <c r="G173" s="19">
        <v>6.6197928140570697E-2</v>
      </c>
      <c r="H173" s="19">
        <v>7.8974593958344691E-2</v>
      </c>
      <c r="I173" s="19">
        <v>6.6197928140570697E-2</v>
      </c>
      <c r="J173" s="19">
        <v>6.6197928140570697E-2</v>
      </c>
      <c r="K173" s="19">
        <f t="shared" si="2"/>
        <v>6.6197928140570697E-2</v>
      </c>
      <c r="N173" s="19">
        <v>-0.1000000000000001</v>
      </c>
      <c r="O173" s="19">
        <v>8.8620578410119444E-18</v>
      </c>
      <c r="P173" s="19">
        <v>9.9999999999999756E-2</v>
      </c>
      <c r="Q173" s="19">
        <v>0</v>
      </c>
      <c r="R173" s="19">
        <v>7.7499999999999999E-2</v>
      </c>
      <c r="S173" s="19">
        <v>-1.0000000000000011E-2</v>
      </c>
      <c r="T173" s="19">
        <v>-0.03</v>
      </c>
      <c r="U173" s="19">
        <v>0</v>
      </c>
      <c r="V173" s="19">
        <v>7.8968750000000032E-2</v>
      </c>
      <c r="W173" s="19">
        <v>-1.593749999999994E-3</v>
      </c>
      <c r="X173" s="19">
        <v>7.3750000000003526E-3</v>
      </c>
      <c r="Y173" s="19">
        <v>-0.3</v>
      </c>
      <c r="Z173" s="19">
        <v>7.4781549928130614E-17</v>
      </c>
      <c r="AA173" s="19">
        <v>0.60000000000000009</v>
      </c>
      <c r="AB173" s="19">
        <v>0</v>
      </c>
      <c r="AC173" s="19">
        <v>7.7499999999999999E-2</v>
      </c>
      <c r="AD173" s="19">
        <v>-1.0000000000000011E-2</v>
      </c>
      <c r="AE173" s="19">
        <v>-0.03</v>
      </c>
      <c r="AF173" s="19">
        <v>0</v>
      </c>
      <c r="AG173" s="19">
        <v>-0.3238125</v>
      </c>
      <c r="AH173" s="19">
        <v>6.3750000000000716E-3</v>
      </c>
      <c r="AI173" s="19">
        <v>0.60075000000000001</v>
      </c>
      <c r="AJ173" s="19">
        <v>0</v>
      </c>
      <c r="AK173" s="19">
        <v>20</v>
      </c>
      <c r="AL173" s="19">
        <v>44</v>
      </c>
      <c r="AM173" s="19">
        <v>8</v>
      </c>
      <c r="AN173" s="19">
        <v>8</v>
      </c>
      <c r="AO173" s="19">
        <v>2</v>
      </c>
      <c r="AP173" s="19">
        <v>-6</v>
      </c>
      <c r="AQ173" s="19">
        <v>2</v>
      </c>
      <c r="AR173" s="19">
        <v>2</v>
      </c>
      <c r="AS173" s="19" t="s">
        <v>252</v>
      </c>
      <c r="AT173" s="19">
        <v>1</v>
      </c>
      <c r="AU173" s="19">
        <v>0</v>
      </c>
      <c r="AV173" s="19">
        <v>0</v>
      </c>
      <c r="AW173" s="19">
        <v>1</v>
      </c>
      <c r="AX173" s="19">
        <v>1</v>
      </c>
      <c r="AY173" s="19">
        <v>0.1</v>
      </c>
      <c r="AZ173" s="19">
        <v>0.1</v>
      </c>
      <c r="BA173" s="19">
        <v>0.1</v>
      </c>
      <c r="BB173" s="19">
        <v>0.1</v>
      </c>
      <c r="BC173" s="19">
        <v>0</v>
      </c>
      <c r="BD173" s="19">
        <v>1</v>
      </c>
      <c r="BE173" s="19">
        <v>45</v>
      </c>
      <c r="BF173" s="19">
        <v>1</v>
      </c>
      <c r="BG173" s="19">
        <v>5</v>
      </c>
      <c r="BH173" s="19" t="s">
        <v>89</v>
      </c>
      <c r="BI173" s="19">
        <v>5</v>
      </c>
      <c r="BJ173" s="19">
        <v>2</v>
      </c>
      <c r="BK173" s="19">
        <v>0.05</v>
      </c>
      <c r="BL173" s="19">
        <v>4</v>
      </c>
      <c r="BM173" s="19">
        <v>6</v>
      </c>
      <c r="BN173" s="19">
        <v>0.5</v>
      </c>
      <c r="BO173" s="19">
        <v>10</v>
      </c>
      <c r="BP173" s="19">
        <v>1</v>
      </c>
      <c r="BQ173" s="19">
        <v>1</v>
      </c>
      <c r="BR173" s="19">
        <v>1</v>
      </c>
      <c r="BS173" s="19">
        <v>1</v>
      </c>
      <c r="BT173" s="19">
        <v>0</v>
      </c>
      <c r="BU173" s="19">
        <v>0</v>
      </c>
      <c r="BV173" s="19">
        <v>0</v>
      </c>
      <c r="BW173" s="19">
        <v>0</v>
      </c>
      <c r="BX173" s="19">
        <v>1</v>
      </c>
      <c r="BY173" s="19">
        <v>1</v>
      </c>
      <c r="BZ173" s="19">
        <v>1</v>
      </c>
      <c r="CA173" s="19">
        <v>1</v>
      </c>
    </row>
    <row r="174" spans="1:79" x14ac:dyDescent="0.3">
      <c r="A174" s="26">
        <v>172</v>
      </c>
      <c r="B174" s="19">
        <v>80</v>
      </c>
      <c r="C174" s="19">
        <v>5.8000087738037109E-2</v>
      </c>
      <c r="D174" s="19">
        <v>9.6666812896728516E-4</v>
      </c>
      <c r="E174" s="19">
        <v>3</v>
      </c>
      <c r="F174" s="19">
        <v>8.6114873769721101E-2</v>
      </c>
      <c r="G174" s="19">
        <v>6.6197928140570711E-2</v>
      </c>
      <c r="H174" s="19">
        <v>7.8974593958344691E-2</v>
      </c>
      <c r="I174" s="19">
        <v>6.6197928140570711E-2</v>
      </c>
      <c r="J174" s="19">
        <v>6.6197928140570711E-2</v>
      </c>
      <c r="K174" s="19">
        <f t="shared" si="2"/>
        <v>6.6197928140570711E-2</v>
      </c>
      <c r="N174" s="19">
        <v>0.1000000000000001</v>
      </c>
      <c r="O174" s="19">
        <v>-3.1408691149021049E-18</v>
      </c>
      <c r="P174" s="19">
        <v>9.9999999999999756E-2</v>
      </c>
      <c r="Q174" s="19">
        <v>0</v>
      </c>
      <c r="R174" s="19">
        <v>-7.7499999999999999E-2</v>
      </c>
      <c r="S174" s="19">
        <v>-9.999999999999995E-3</v>
      </c>
      <c r="T174" s="19">
        <v>-0.03</v>
      </c>
      <c r="U174" s="19">
        <v>0</v>
      </c>
      <c r="V174" s="19">
        <v>-7.8968750000000032E-2</v>
      </c>
      <c r="W174" s="19">
        <v>-1.593749999999996E-3</v>
      </c>
      <c r="X174" s="19">
        <v>7.3750000000003526E-3</v>
      </c>
      <c r="Y174" s="19">
        <v>0.3</v>
      </c>
      <c r="Z174" s="19">
        <v>3.5023047356587651E-17</v>
      </c>
      <c r="AA174" s="19">
        <v>0.60000000000000009</v>
      </c>
      <c r="AB174" s="19">
        <v>0</v>
      </c>
      <c r="AC174" s="19">
        <v>-7.7499999999999999E-2</v>
      </c>
      <c r="AD174" s="19">
        <v>-9.999999999999995E-3</v>
      </c>
      <c r="AE174" s="19">
        <v>-0.03</v>
      </c>
      <c r="AF174" s="19">
        <v>0</v>
      </c>
      <c r="AG174" s="19">
        <v>0.3238125</v>
      </c>
      <c r="AH174" s="19">
        <v>6.3750000000000247E-3</v>
      </c>
      <c r="AI174" s="19">
        <v>0.60075000000000001</v>
      </c>
      <c r="AJ174" s="19">
        <v>0</v>
      </c>
      <c r="AK174" s="19">
        <v>44</v>
      </c>
      <c r="AL174" s="19">
        <v>20</v>
      </c>
      <c r="AM174" s="19">
        <v>8</v>
      </c>
      <c r="AN174" s="19">
        <v>8</v>
      </c>
      <c r="AO174" s="19">
        <v>-6</v>
      </c>
      <c r="AP174" s="19">
        <v>2</v>
      </c>
      <c r="AQ174" s="19">
        <v>2</v>
      </c>
      <c r="AR174" s="19">
        <v>2</v>
      </c>
      <c r="AS174" s="19" t="s">
        <v>253</v>
      </c>
      <c r="AT174" s="19">
        <v>1</v>
      </c>
      <c r="AU174" s="19">
        <v>0</v>
      </c>
      <c r="AV174" s="19">
        <v>0</v>
      </c>
      <c r="AW174" s="19">
        <v>1</v>
      </c>
      <c r="AX174" s="19">
        <v>1</v>
      </c>
      <c r="AY174" s="19">
        <v>0.1</v>
      </c>
      <c r="AZ174" s="19">
        <v>0.1</v>
      </c>
      <c r="BA174" s="19">
        <v>0.1</v>
      </c>
      <c r="BB174" s="19">
        <v>0.1</v>
      </c>
      <c r="BC174" s="19">
        <v>0</v>
      </c>
      <c r="BD174" s="19">
        <v>1</v>
      </c>
      <c r="BE174" s="19">
        <v>45</v>
      </c>
      <c r="BF174" s="19">
        <v>1</v>
      </c>
      <c r="BG174" s="19">
        <v>5</v>
      </c>
      <c r="BH174" s="19" t="s">
        <v>89</v>
      </c>
      <c r="BI174" s="19">
        <v>5</v>
      </c>
      <c r="BJ174" s="19">
        <v>2</v>
      </c>
      <c r="BK174" s="19">
        <v>0.05</v>
      </c>
      <c r="BL174" s="19">
        <v>4</v>
      </c>
      <c r="BM174" s="19">
        <v>6</v>
      </c>
      <c r="BN174" s="19">
        <v>0.5</v>
      </c>
      <c r="BO174" s="19">
        <v>10</v>
      </c>
      <c r="BP174" s="19">
        <v>1</v>
      </c>
      <c r="BQ174" s="19">
        <v>1</v>
      </c>
      <c r="BR174" s="19">
        <v>1</v>
      </c>
      <c r="BS174" s="19">
        <v>1</v>
      </c>
      <c r="BT174" s="19">
        <v>0</v>
      </c>
      <c r="BU174" s="19">
        <v>0</v>
      </c>
      <c r="BV174" s="19">
        <v>0</v>
      </c>
      <c r="BW174" s="19">
        <v>0</v>
      </c>
      <c r="BX174" s="19">
        <v>1</v>
      </c>
      <c r="BY174" s="19">
        <v>1</v>
      </c>
      <c r="BZ174" s="19">
        <v>1</v>
      </c>
      <c r="CA174" s="19">
        <v>1</v>
      </c>
    </row>
    <row r="175" spans="1:79" x14ac:dyDescent="0.3">
      <c r="A175" s="26">
        <v>173</v>
      </c>
      <c r="B175" s="19">
        <v>80</v>
      </c>
      <c r="C175" s="19">
        <v>7.5999975204467773E-2</v>
      </c>
      <c r="D175" s="19">
        <v>1.2666662534077961E-3</v>
      </c>
      <c r="E175" s="19">
        <v>4</v>
      </c>
      <c r="F175" s="19">
        <v>8.6114873769721101E-2</v>
      </c>
      <c r="G175" s="19">
        <v>8.334791539084804E-3</v>
      </c>
      <c r="H175" s="19">
        <v>3.3074091186493647E-2</v>
      </c>
      <c r="I175" s="19">
        <v>1.1116130593646309E-2</v>
      </c>
      <c r="J175" s="19">
        <v>8.334791539084804E-3</v>
      </c>
      <c r="K175" s="19">
        <f t="shared" si="2"/>
        <v>8.334791539084804E-3</v>
      </c>
      <c r="L175" s="19">
        <v>8.334791539084804E-3</v>
      </c>
      <c r="N175" s="19">
        <v>-2.775557561562891E-17</v>
      </c>
      <c r="O175" s="19">
        <v>2.775557561562891E-17</v>
      </c>
      <c r="P175" s="19">
        <v>-2.775557561562891E-17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7.4999999999997291E-4</v>
      </c>
      <c r="W175" s="19">
        <v>1.9499999999999931E-2</v>
      </c>
      <c r="X175" s="19">
        <v>6.0000000000000331E-3</v>
      </c>
      <c r="Y175" s="19">
        <v>7.5000000000000011E-2</v>
      </c>
      <c r="Z175" s="19">
        <v>0.17499999999999999</v>
      </c>
      <c r="AA175" s="19">
        <v>0.15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  <c r="AG175" s="19">
        <v>-0.246046875</v>
      </c>
      <c r="AH175" s="19">
        <v>0.25482812500000002</v>
      </c>
      <c r="AI175" s="19">
        <v>0.18815625</v>
      </c>
      <c r="AJ175" s="19">
        <v>0</v>
      </c>
      <c r="AK175" s="19">
        <v>26</v>
      </c>
      <c r="AL175" s="19">
        <v>20</v>
      </c>
      <c r="AM175" s="19">
        <v>24</v>
      </c>
      <c r="AN175" s="19">
        <v>10</v>
      </c>
      <c r="AO175" s="19">
        <v>0</v>
      </c>
      <c r="AP175" s="19">
        <v>0</v>
      </c>
      <c r="AQ175" s="19">
        <v>0</v>
      </c>
      <c r="AR175" s="19">
        <v>0</v>
      </c>
      <c r="AS175" s="19" t="s">
        <v>254</v>
      </c>
      <c r="AT175" s="19">
        <v>1</v>
      </c>
      <c r="AU175" s="19">
        <v>0</v>
      </c>
      <c r="AV175" s="19">
        <v>0</v>
      </c>
      <c r="AW175" s="19">
        <v>1</v>
      </c>
      <c r="AX175" s="19">
        <v>1</v>
      </c>
      <c r="AY175" s="19">
        <v>0.1</v>
      </c>
      <c r="AZ175" s="19">
        <v>0.1</v>
      </c>
      <c r="BA175" s="19">
        <v>0.1</v>
      </c>
      <c r="BB175" s="19">
        <v>0.1</v>
      </c>
      <c r="BC175" s="19">
        <v>0</v>
      </c>
      <c r="BD175" s="19">
        <v>1</v>
      </c>
      <c r="BE175" s="19">
        <v>45</v>
      </c>
      <c r="BF175" s="19">
        <v>1</v>
      </c>
      <c r="BG175" s="19">
        <v>5</v>
      </c>
      <c r="BH175" s="19" t="s">
        <v>89</v>
      </c>
      <c r="BI175" s="19">
        <v>5</v>
      </c>
      <c r="BJ175" s="19">
        <v>2</v>
      </c>
      <c r="BK175" s="19">
        <v>0.05</v>
      </c>
      <c r="BL175" s="19">
        <v>4</v>
      </c>
      <c r="BM175" s="19">
        <v>6</v>
      </c>
      <c r="BN175" s="19">
        <v>0.5</v>
      </c>
      <c r="BO175" s="19">
        <v>10</v>
      </c>
      <c r="BP175" s="19">
        <v>1</v>
      </c>
      <c r="BQ175" s="19">
        <v>1</v>
      </c>
      <c r="BR175" s="19">
        <v>1</v>
      </c>
      <c r="BS175" s="19">
        <v>1</v>
      </c>
      <c r="BT175" s="19">
        <v>0</v>
      </c>
      <c r="BU175" s="19">
        <v>0</v>
      </c>
      <c r="BV175" s="19">
        <v>0</v>
      </c>
      <c r="BW175" s="19">
        <v>0</v>
      </c>
      <c r="BX175" s="19">
        <v>1</v>
      </c>
      <c r="BY175" s="19">
        <v>1</v>
      </c>
      <c r="BZ175" s="19">
        <v>1</v>
      </c>
      <c r="CA175" s="19">
        <v>1</v>
      </c>
    </row>
    <row r="176" spans="1:79" x14ac:dyDescent="0.3">
      <c r="A176" s="26">
        <v>174</v>
      </c>
      <c r="B176" s="19">
        <v>80</v>
      </c>
      <c r="C176" s="19">
        <v>7.8999996185302734E-2</v>
      </c>
      <c r="D176" s="19">
        <v>1.3166666030883789E-3</v>
      </c>
      <c r="E176" s="19">
        <v>4</v>
      </c>
      <c r="F176" s="19">
        <v>0.1411124364702222</v>
      </c>
      <c r="G176" s="19">
        <v>8.334791539084804E-3</v>
      </c>
      <c r="H176" s="19">
        <v>3.3074091186493647E-2</v>
      </c>
      <c r="I176" s="19">
        <v>1.1116130593646309E-2</v>
      </c>
      <c r="J176" s="19">
        <v>8.334791539084804E-3</v>
      </c>
      <c r="K176" s="19">
        <f t="shared" si="2"/>
        <v>8.334791539084804E-3</v>
      </c>
      <c r="L176" s="19">
        <v>8.334791539084804E-3</v>
      </c>
      <c r="N176" s="19">
        <v>-2.775557561562891E-17</v>
      </c>
      <c r="O176" s="19">
        <v>-2.775557561562891E-17</v>
      </c>
      <c r="P176" s="19">
        <v>-2.775557561562891E-17</v>
      </c>
      <c r="Q176" s="19">
        <v>0</v>
      </c>
      <c r="R176" s="19">
        <v>0</v>
      </c>
      <c r="S176" s="19">
        <v>0</v>
      </c>
      <c r="T176" s="19">
        <v>0</v>
      </c>
      <c r="U176" s="19">
        <v>0</v>
      </c>
      <c r="V176" s="19">
        <v>7.4999999999997291E-4</v>
      </c>
      <c r="W176" s="19">
        <v>-1.9499999999999931E-2</v>
      </c>
      <c r="X176" s="19">
        <v>6.0000000000000331E-3</v>
      </c>
      <c r="Y176" s="19">
        <v>7.5000000000000011E-2</v>
      </c>
      <c r="Z176" s="19">
        <v>-0.17499999999999999</v>
      </c>
      <c r="AA176" s="19">
        <v>0.15</v>
      </c>
      <c r="AB176" s="19">
        <v>0</v>
      </c>
      <c r="AC176" s="19">
        <v>0</v>
      </c>
      <c r="AD176" s="19">
        <v>0</v>
      </c>
      <c r="AE176" s="19">
        <v>0</v>
      </c>
      <c r="AF176" s="19">
        <v>0</v>
      </c>
      <c r="AG176" s="19">
        <v>-0.246046875</v>
      </c>
      <c r="AH176" s="19">
        <v>-0.25482812500000002</v>
      </c>
      <c r="AI176" s="19">
        <v>0.18815625</v>
      </c>
      <c r="AJ176" s="19">
        <v>0</v>
      </c>
      <c r="AK176" s="19">
        <v>26</v>
      </c>
      <c r="AL176" s="19">
        <v>20</v>
      </c>
      <c r="AM176" s="19">
        <v>10</v>
      </c>
      <c r="AN176" s="19">
        <v>24</v>
      </c>
      <c r="AO176" s="19">
        <v>0</v>
      </c>
      <c r="AP176" s="19">
        <v>0</v>
      </c>
      <c r="AQ176" s="19">
        <v>0</v>
      </c>
      <c r="AR176" s="19">
        <v>0</v>
      </c>
      <c r="AS176" s="19" t="s">
        <v>255</v>
      </c>
      <c r="AT176" s="19">
        <v>1</v>
      </c>
      <c r="AU176" s="19">
        <v>0</v>
      </c>
      <c r="AV176" s="19">
        <v>0</v>
      </c>
      <c r="AW176" s="19">
        <v>1</v>
      </c>
      <c r="AX176" s="19">
        <v>1</v>
      </c>
      <c r="AY176" s="19">
        <v>0.1</v>
      </c>
      <c r="AZ176" s="19">
        <v>0.1</v>
      </c>
      <c r="BA176" s="19">
        <v>0.1</v>
      </c>
      <c r="BB176" s="19">
        <v>0.1</v>
      </c>
      <c r="BC176" s="19">
        <v>0</v>
      </c>
      <c r="BD176" s="19">
        <v>1</v>
      </c>
      <c r="BE176" s="19">
        <v>45</v>
      </c>
      <c r="BF176" s="19">
        <v>1</v>
      </c>
      <c r="BG176" s="19">
        <v>5</v>
      </c>
      <c r="BH176" s="19" t="s">
        <v>89</v>
      </c>
      <c r="BI176" s="19">
        <v>5</v>
      </c>
      <c r="BJ176" s="19">
        <v>2</v>
      </c>
      <c r="BK176" s="19">
        <v>0.05</v>
      </c>
      <c r="BL176" s="19">
        <v>4</v>
      </c>
      <c r="BM176" s="19">
        <v>6</v>
      </c>
      <c r="BN176" s="19">
        <v>0.5</v>
      </c>
      <c r="BO176" s="19">
        <v>10</v>
      </c>
      <c r="BP176" s="19">
        <v>1</v>
      </c>
      <c r="BQ176" s="19">
        <v>1</v>
      </c>
      <c r="BR176" s="19">
        <v>1</v>
      </c>
      <c r="BS176" s="19">
        <v>1</v>
      </c>
      <c r="BT176" s="19">
        <v>0</v>
      </c>
      <c r="BU176" s="19">
        <v>0</v>
      </c>
      <c r="BV176" s="19">
        <v>0</v>
      </c>
      <c r="BW176" s="19">
        <v>0</v>
      </c>
      <c r="BX176" s="19">
        <v>1</v>
      </c>
      <c r="BY176" s="19">
        <v>1</v>
      </c>
      <c r="BZ176" s="19">
        <v>1</v>
      </c>
      <c r="CA176" s="19">
        <v>1</v>
      </c>
    </row>
    <row r="177" spans="1:79" x14ac:dyDescent="0.3">
      <c r="A177" s="26">
        <v>175</v>
      </c>
      <c r="B177" s="19">
        <v>80</v>
      </c>
      <c r="C177" s="19">
        <v>7.4999809265136719E-2</v>
      </c>
      <c r="D177" s="19">
        <v>1.249996821085612E-3</v>
      </c>
      <c r="E177" s="19">
        <v>4</v>
      </c>
      <c r="F177" s="19">
        <v>0.1411124364702222</v>
      </c>
      <c r="G177" s="19">
        <v>8.3347915390848144E-3</v>
      </c>
      <c r="H177" s="19">
        <v>3.3074091186493647E-2</v>
      </c>
      <c r="I177" s="19">
        <v>1.111613059364633E-2</v>
      </c>
      <c r="J177" s="19">
        <v>8.3347915390848144E-3</v>
      </c>
      <c r="K177" s="19">
        <f t="shared" si="2"/>
        <v>8.3347915390848144E-3</v>
      </c>
      <c r="L177" s="19">
        <v>8.3347915390848144E-3</v>
      </c>
      <c r="N177" s="19">
        <v>2.775557561562891E-17</v>
      </c>
      <c r="O177" s="19">
        <v>-2.775557561562891E-17</v>
      </c>
      <c r="P177" s="19">
        <v>-2.775557561562891E-17</v>
      </c>
      <c r="Q177" s="19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-7.4999999999997291E-4</v>
      </c>
      <c r="W177" s="19">
        <v>-1.9499999999999958E-2</v>
      </c>
      <c r="X177" s="19">
        <v>6.0000000000000331E-3</v>
      </c>
      <c r="Y177" s="19">
        <v>-7.4999999999999983E-2</v>
      </c>
      <c r="Z177" s="19">
        <v>-0.17499999999999999</v>
      </c>
      <c r="AA177" s="19">
        <v>0.15</v>
      </c>
      <c r="AB177" s="19">
        <v>0</v>
      </c>
      <c r="AC177" s="19">
        <v>0</v>
      </c>
      <c r="AD177" s="19">
        <v>0</v>
      </c>
      <c r="AE177" s="19">
        <v>0</v>
      </c>
      <c r="AF177" s="19">
        <v>0</v>
      </c>
      <c r="AG177" s="19">
        <v>0.246046875</v>
      </c>
      <c r="AH177" s="19">
        <v>-0.25482812500000002</v>
      </c>
      <c r="AI177" s="19">
        <v>0.18815625</v>
      </c>
      <c r="AJ177" s="19">
        <v>0</v>
      </c>
      <c r="AK177" s="19">
        <v>20</v>
      </c>
      <c r="AL177" s="19">
        <v>26</v>
      </c>
      <c r="AM177" s="19">
        <v>10</v>
      </c>
      <c r="AN177" s="19">
        <v>24</v>
      </c>
      <c r="AO177" s="19">
        <v>0</v>
      </c>
      <c r="AP177" s="19">
        <v>0</v>
      </c>
      <c r="AQ177" s="19">
        <v>0</v>
      </c>
      <c r="AR177" s="19">
        <v>0</v>
      </c>
      <c r="AS177" s="19" t="s">
        <v>256</v>
      </c>
      <c r="AT177" s="19">
        <v>1</v>
      </c>
      <c r="AU177" s="19">
        <v>0</v>
      </c>
      <c r="AV177" s="19">
        <v>0</v>
      </c>
      <c r="AW177" s="19">
        <v>1</v>
      </c>
      <c r="AX177" s="19">
        <v>1</v>
      </c>
      <c r="AY177" s="19">
        <v>0.1</v>
      </c>
      <c r="AZ177" s="19">
        <v>0.1</v>
      </c>
      <c r="BA177" s="19">
        <v>0.1</v>
      </c>
      <c r="BB177" s="19">
        <v>0.1</v>
      </c>
      <c r="BC177" s="19">
        <v>0</v>
      </c>
      <c r="BD177" s="19">
        <v>1</v>
      </c>
      <c r="BE177" s="19">
        <v>45</v>
      </c>
      <c r="BF177" s="19">
        <v>1</v>
      </c>
      <c r="BG177" s="19">
        <v>5</v>
      </c>
      <c r="BH177" s="19" t="s">
        <v>89</v>
      </c>
      <c r="BI177" s="19">
        <v>5</v>
      </c>
      <c r="BJ177" s="19">
        <v>2</v>
      </c>
      <c r="BK177" s="19">
        <v>0.05</v>
      </c>
      <c r="BL177" s="19">
        <v>4</v>
      </c>
      <c r="BM177" s="19">
        <v>6</v>
      </c>
      <c r="BN177" s="19">
        <v>0.5</v>
      </c>
      <c r="BO177" s="19">
        <v>10</v>
      </c>
      <c r="BP177" s="19">
        <v>1</v>
      </c>
      <c r="BQ177" s="19">
        <v>1</v>
      </c>
      <c r="BR177" s="19">
        <v>1</v>
      </c>
      <c r="BS177" s="19">
        <v>1</v>
      </c>
      <c r="BT177" s="19">
        <v>0</v>
      </c>
      <c r="BU177" s="19">
        <v>0</v>
      </c>
      <c r="BV177" s="19">
        <v>0</v>
      </c>
      <c r="BW177" s="19">
        <v>0</v>
      </c>
      <c r="BX177" s="19">
        <v>1</v>
      </c>
      <c r="BY177" s="19">
        <v>1</v>
      </c>
      <c r="BZ177" s="19">
        <v>1</v>
      </c>
      <c r="CA177" s="19">
        <v>1</v>
      </c>
    </row>
    <row r="178" spans="1:79" x14ac:dyDescent="0.3">
      <c r="A178" s="26">
        <v>176</v>
      </c>
      <c r="B178" s="19">
        <v>80</v>
      </c>
      <c r="C178" s="19">
        <v>7.8000068664550781E-2</v>
      </c>
      <c r="D178" s="19">
        <v>1.30000114440918E-3</v>
      </c>
      <c r="E178" s="19">
        <v>4</v>
      </c>
      <c r="F178" s="19">
        <v>0.1411124364702222</v>
      </c>
      <c r="G178" s="19">
        <v>2.4536723115566772E-3</v>
      </c>
      <c r="H178" s="19">
        <v>4.7532205365152153E-2</v>
      </c>
      <c r="I178" s="19">
        <v>1.03289641300568E-2</v>
      </c>
      <c r="J178" s="19">
        <v>2.4536723115566772E-3</v>
      </c>
      <c r="K178" s="19">
        <f t="shared" si="2"/>
        <v>2.4536723115566772E-3</v>
      </c>
      <c r="L178" s="19">
        <v>2.4536723115566772E-3</v>
      </c>
      <c r="N178" s="19">
        <v>-2.2204460492503131E-16</v>
      </c>
      <c r="O178" s="19">
        <v>-2.775557561562891E-17</v>
      </c>
      <c r="P178" s="19">
        <v>5.5511151231257827E-17</v>
      </c>
      <c r="Q178" s="19">
        <v>0</v>
      </c>
      <c r="R178" s="19">
        <v>-7.2499999999999995E-2</v>
      </c>
      <c r="S178" s="19">
        <v>6.5000000000000016E-2</v>
      </c>
      <c r="T178" s="19">
        <v>0.08</v>
      </c>
      <c r="U178" s="19">
        <v>0</v>
      </c>
      <c r="V178" s="19">
        <v>-5.5312499999999321E-3</v>
      </c>
      <c r="W178" s="19">
        <v>-2.1562500000000262E-3</v>
      </c>
      <c r="X178" s="19">
        <v>9.3749999999998002E-4</v>
      </c>
      <c r="Y178" s="19">
        <v>0.3</v>
      </c>
      <c r="Z178" s="19">
        <v>-0.2</v>
      </c>
      <c r="AA178" s="19">
        <v>0.2</v>
      </c>
      <c r="AB178" s="19">
        <v>0</v>
      </c>
      <c r="AC178" s="19">
        <v>-7.2499999999999995E-2</v>
      </c>
      <c r="AD178" s="19">
        <v>6.5000000000000016E-2</v>
      </c>
      <c r="AE178" s="19">
        <v>0.08</v>
      </c>
      <c r="AF178" s="19">
        <v>0</v>
      </c>
      <c r="AG178" s="19">
        <v>0.27562500000000001</v>
      </c>
      <c r="AH178" s="19">
        <v>-0.21781249999999999</v>
      </c>
      <c r="AI178" s="19">
        <v>0.17787500000000001</v>
      </c>
      <c r="AJ178" s="19">
        <v>0</v>
      </c>
      <c r="AK178" s="19">
        <v>36</v>
      </c>
      <c r="AL178" s="19">
        <v>12</v>
      </c>
      <c r="AM178" s="19">
        <v>8</v>
      </c>
      <c r="AN178" s="19">
        <v>24</v>
      </c>
      <c r="AO178" s="19">
        <v>0</v>
      </c>
      <c r="AP178" s="19">
        <v>0</v>
      </c>
      <c r="AQ178" s="19">
        <v>0</v>
      </c>
      <c r="AR178" s="19">
        <v>0</v>
      </c>
      <c r="AS178" s="19" t="s">
        <v>257</v>
      </c>
      <c r="AT178" s="19">
        <v>1</v>
      </c>
      <c r="AU178" s="19">
        <v>0</v>
      </c>
      <c r="AV178" s="19">
        <v>0</v>
      </c>
      <c r="AW178" s="19">
        <v>1</v>
      </c>
      <c r="AX178" s="19">
        <v>1</v>
      </c>
      <c r="AY178" s="19">
        <v>0.1</v>
      </c>
      <c r="AZ178" s="19">
        <v>0.1</v>
      </c>
      <c r="BA178" s="19">
        <v>0.1</v>
      </c>
      <c r="BB178" s="19">
        <v>0.1</v>
      </c>
      <c r="BC178" s="19">
        <v>0</v>
      </c>
      <c r="BD178" s="19">
        <v>1</v>
      </c>
      <c r="BE178" s="19">
        <v>45</v>
      </c>
      <c r="BF178" s="19">
        <v>1</v>
      </c>
      <c r="BG178" s="19">
        <v>5</v>
      </c>
      <c r="BH178" s="19" t="s">
        <v>89</v>
      </c>
      <c r="BI178" s="19">
        <v>5</v>
      </c>
      <c r="BJ178" s="19">
        <v>2</v>
      </c>
      <c r="BK178" s="19">
        <v>0.05</v>
      </c>
      <c r="BL178" s="19">
        <v>4</v>
      </c>
      <c r="BM178" s="19">
        <v>6</v>
      </c>
      <c r="BN178" s="19">
        <v>0.5</v>
      </c>
      <c r="BO178" s="19">
        <v>10</v>
      </c>
      <c r="BP178" s="19">
        <v>1</v>
      </c>
      <c r="BQ178" s="19">
        <v>1</v>
      </c>
      <c r="BR178" s="19">
        <v>1</v>
      </c>
      <c r="BS178" s="19">
        <v>1</v>
      </c>
      <c r="BT178" s="19">
        <v>0</v>
      </c>
      <c r="BU178" s="19">
        <v>0</v>
      </c>
      <c r="BV178" s="19">
        <v>0</v>
      </c>
      <c r="BW178" s="19">
        <v>0</v>
      </c>
      <c r="BX178" s="19">
        <v>1</v>
      </c>
      <c r="BY178" s="19">
        <v>1</v>
      </c>
      <c r="BZ178" s="19">
        <v>1</v>
      </c>
      <c r="CA178" s="19">
        <v>1</v>
      </c>
    </row>
    <row r="179" spans="1:79" x14ac:dyDescent="0.3">
      <c r="A179" s="26">
        <v>177</v>
      </c>
      <c r="B179" s="19">
        <v>80</v>
      </c>
      <c r="C179" s="19">
        <v>7.9999923706054688E-2</v>
      </c>
      <c r="D179" s="19">
        <v>1.333332061767578E-3</v>
      </c>
      <c r="E179" s="19">
        <v>4</v>
      </c>
      <c r="F179" s="19">
        <v>0.13865811991639729</v>
      </c>
      <c r="G179" s="19">
        <v>2.4536723115566772E-3</v>
      </c>
      <c r="H179" s="19">
        <v>4.7532205365152153E-2</v>
      </c>
      <c r="I179" s="19">
        <v>1.03289641300568E-2</v>
      </c>
      <c r="J179" s="19">
        <v>2.4536723115566772E-3</v>
      </c>
      <c r="K179" s="19">
        <f t="shared" si="2"/>
        <v>2.4536723115566772E-3</v>
      </c>
      <c r="L179" s="19">
        <v>2.4536723115566772E-3</v>
      </c>
      <c r="N179" s="19">
        <v>-2.2204460492503131E-16</v>
      </c>
      <c r="O179" s="19">
        <v>5.5511151231257827E-17</v>
      </c>
      <c r="P179" s="19">
        <v>5.5511151231257827E-17</v>
      </c>
      <c r="Q179" s="19">
        <v>0</v>
      </c>
      <c r="R179" s="19">
        <v>-7.2499999999999995E-2</v>
      </c>
      <c r="S179" s="19">
        <v>-6.4999999999999988E-2</v>
      </c>
      <c r="T179" s="19">
        <v>0.08</v>
      </c>
      <c r="U179" s="19">
        <v>0</v>
      </c>
      <c r="V179" s="19">
        <v>-5.5312499999999321E-3</v>
      </c>
      <c r="W179" s="19">
        <v>2.1562500000000262E-3</v>
      </c>
      <c r="X179" s="19">
        <v>9.3749999999998002E-4</v>
      </c>
      <c r="Y179" s="19">
        <v>0.3</v>
      </c>
      <c r="Z179" s="19">
        <v>0.2</v>
      </c>
      <c r="AA179" s="19">
        <v>0.2</v>
      </c>
      <c r="AB179" s="19">
        <v>0</v>
      </c>
      <c r="AC179" s="19">
        <v>-7.2499999999999995E-2</v>
      </c>
      <c r="AD179" s="19">
        <v>-6.4999999999999988E-2</v>
      </c>
      <c r="AE179" s="19">
        <v>0.08</v>
      </c>
      <c r="AF179" s="19">
        <v>0</v>
      </c>
      <c r="AG179" s="19">
        <v>0.27562500000000001</v>
      </c>
      <c r="AH179" s="19">
        <v>0.21781249999999999</v>
      </c>
      <c r="AI179" s="19">
        <v>0.17787500000000001</v>
      </c>
      <c r="AJ179" s="19">
        <v>0</v>
      </c>
      <c r="AK179" s="19">
        <v>36</v>
      </c>
      <c r="AL179" s="19">
        <v>12</v>
      </c>
      <c r="AM179" s="19">
        <v>24</v>
      </c>
      <c r="AN179" s="19">
        <v>8</v>
      </c>
      <c r="AO179" s="19">
        <v>0</v>
      </c>
      <c r="AP179" s="19">
        <v>0</v>
      </c>
      <c r="AQ179" s="19">
        <v>0</v>
      </c>
      <c r="AR179" s="19">
        <v>0</v>
      </c>
      <c r="AS179" s="19" t="s">
        <v>258</v>
      </c>
      <c r="AT179" s="19">
        <v>1</v>
      </c>
      <c r="AU179" s="19">
        <v>0</v>
      </c>
      <c r="AV179" s="19">
        <v>0</v>
      </c>
      <c r="AW179" s="19">
        <v>1</v>
      </c>
      <c r="AX179" s="19">
        <v>1</v>
      </c>
      <c r="AY179" s="19">
        <v>0.1</v>
      </c>
      <c r="AZ179" s="19">
        <v>0.1</v>
      </c>
      <c r="BA179" s="19">
        <v>0.1</v>
      </c>
      <c r="BB179" s="19">
        <v>0.1</v>
      </c>
      <c r="BC179" s="19">
        <v>0</v>
      </c>
      <c r="BD179" s="19">
        <v>1</v>
      </c>
      <c r="BE179" s="19">
        <v>45</v>
      </c>
      <c r="BF179" s="19">
        <v>1</v>
      </c>
      <c r="BG179" s="19">
        <v>5</v>
      </c>
      <c r="BH179" s="19" t="s">
        <v>89</v>
      </c>
      <c r="BI179" s="19">
        <v>5</v>
      </c>
      <c r="BJ179" s="19">
        <v>2</v>
      </c>
      <c r="BK179" s="19">
        <v>0.05</v>
      </c>
      <c r="BL179" s="19">
        <v>4</v>
      </c>
      <c r="BM179" s="19">
        <v>6</v>
      </c>
      <c r="BN179" s="19">
        <v>0.5</v>
      </c>
      <c r="BO179" s="19">
        <v>10</v>
      </c>
      <c r="BP179" s="19">
        <v>1</v>
      </c>
      <c r="BQ179" s="19">
        <v>1</v>
      </c>
      <c r="BR179" s="19">
        <v>1</v>
      </c>
      <c r="BS179" s="19">
        <v>1</v>
      </c>
      <c r="BT179" s="19">
        <v>0</v>
      </c>
      <c r="BU179" s="19">
        <v>0</v>
      </c>
      <c r="BV179" s="19">
        <v>0</v>
      </c>
      <c r="BW179" s="19">
        <v>0</v>
      </c>
      <c r="BX179" s="19">
        <v>1</v>
      </c>
      <c r="BY179" s="19">
        <v>1</v>
      </c>
      <c r="BZ179" s="19">
        <v>1</v>
      </c>
      <c r="CA179" s="19">
        <v>1</v>
      </c>
    </row>
    <row r="180" spans="1:79" x14ac:dyDescent="0.3">
      <c r="A180" s="26">
        <v>178</v>
      </c>
      <c r="B180" s="19">
        <v>80</v>
      </c>
      <c r="C180" s="19">
        <v>7.799983024597168E-2</v>
      </c>
      <c r="D180" s="19">
        <v>1.299997170766195E-3</v>
      </c>
      <c r="E180" s="19">
        <v>4</v>
      </c>
      <c r="F180" s="19">
        <v>0.13865811991639729</v>
      </c>
      <c r="G180" s="19">
        <v>2.4536723115566772E-3</v>
      </c>
      <c r="H180" s="19">
        <v>4.7532205365152153E-2</v>
      </c>
      <c r="I180" s="19">
        <v>1.03289641300568E-2</v>
      </c>
      <c r="J180" s="19">
        <v>2.4536723115566772E-3</v>
      </c>
      <c r="K180" s="19">
        <f t="shared" si="2"/>
        <v>2.4536723115566772E-3</v>
      </c>
      <c r="L180" s="19">
        <v>2.4536723115566772E-3</v>
      </c>
      <c r="N180" s="19">
        <v>2.2204460492503131E-16</v>
      </c>
      <c r="O180" s="19">
        <v>1.3877787807814459E-16</v>
      </c>
      <c r="P180" s="19">
        <v>5.5511151231257827E-17</v>
      </c>
      <c r="Q180" s="19">
        <v>0</v>
      </c>
      <c r="R180" s="19">
        <v>7.2499999999999995E-2</v>
      </c>
      <c r="S180" s="19">
        <v>-6.5000000000000002E-2</v>
      </c>
      <c r="T180" s="19">
        <v>0.08</v>
      </c>
      <c r="U180" s="19">
        <v>0</v>
      </c>
      <c r="V180" s="19">
        <v>5.5312499999999321E-3</v>
      </c>
      <c r="W180" s="19">
        <v>2.1562500000000262E-3</v>
      </c>
      <c r="X180" s="19">
        <v>9.3749999999998002E-4</v>
      </c>
      <c r="Y180" s="19">
        <v>-0.3</v>
      </c>
      <c r="Z180" s="19">
        <v>0.20000000000000009</v>
      </c>
      <c r="AA180" s="19">
        <v>0.2</v>
      </c>
      <c r="AB180" s="19">
        <v>0</v>
      </c>
      <c r="AC180" s="19">
        <v>7.2499999999999995E-2</v>
      </c>
      <c r="AD180" s="19">
        <v>-6.5000000000000002E-2</v>
      </c>
      <c r="AE180" s="19">
        <v>0.08</v>
      </c>
      <c r="AF180" s="19">
        <v>0</v>
      </c>
      <c r="AG180" s="19">
        <v>-0.27562500000000001</v>
      </c>
      <c r="AH180" s="19">
        <v>0.21781249999999999</v>
      </c>
      <c r="AI180" s="19">
        <v>0.17787500000000001</v>
      </c>
      <c r="AJ180" s="19">
        <v>0</v>
      </c>
      <c r="AK180" s="19">
        <v>12</v>
      </c>
      <c r="AL180" s="19">
        <v>36</v>
      </c>
      <c r="AM180" s="19">
        <v>24</v>
      </c>
      <c r="AN180" s="19">
        <v>8</v>
      </c>
      <c r="AO180" s="19">
        <v>0</v>
      </c>
      <c r="AP180" s="19">
        <v>0</v>
      </c>
      <c r="AQ180" s="19">
        <v>0</v>
      </c>
      <c r="AR180" s="19">
        <v>0</v>
      </c>
      <c r="AS180" s="19" t="s">
        <v>259</v>
      </c>
      <c r="AT180" s="19">
        <v>1</v>
      </c>
      <c r="AU180" s="19">
        <v>0</v>
      </c>
      <c r="AV180" s="19">
        <v>0</v>
      </c>
      <c r="AW180" s="19">
        <v>1</v>
      </c>
      <c r="AX180" s="19">
        <v>1</v>
      </c>
      <c r="AY180" s="19">
        <v>0.1</v>
      </c>
      <c r="AZ180" s="19">
        <v>0.1</v>
      </c>
      <c r="BA180" s="19">
        <v>0.1</v>
      </c>
      <c r="BB180" s="19">
        <v>0.1</v>
      </c>
      <c r="BC180" s="19">
        <v>0</v>
      </c>
      <c r="BD180" s="19">
        <v>1</v>
      </c>
      <c r="BE180" s="19">
        <v>45</v>
      </c>
      <c r="BF180" s="19">
        <v>1</v>
      </c>
      <c r="BG180" s="19">
        <v>5</v>
      </c>
      <c r="BH180" s="19" t="s">
        <v>89</v>
      </c>
      <c r="BI180" s="19">
        <v>5</v>
      </c>
      <c r="BJ180" s="19">
        <v>2</v>
      </c>
      <c r="BK180" s="19">
        <v>0.05</v>
      </c>
      <c r="BL180" s="19">
        <v>4</v>
      </c>
      <c r="BM180" s="19">
        <v>6</v>
      </c>
      <c r="BN180" s="19">
        <v>0.5</v>
      </c>
      <c r="BO180" s="19">
        <v>10</v>
      </c>
      <c r="BP180" s="19">
        <v>1</v>
      </c>
      <c r="BQ180" s="19">
        <v>1</v>
      </c>
      <c r="BR180" s="19">
        <v>1</v>
      </c>
      <c r="BS180" s="19">
        <v>1</v>
      </c>
      <c r="BT180" s="19">
        <v>0</v>
      </c>
      <c r="BU180" s="19">
        <v>0</v>
      </c>
      <c r="BV180" s="19">
        <v>0</v>
      </c>
      <c r="BW180" s="19">
        <v>0</v>
      </c>
      <c r="BX180" s="19">
        <v>1</v>
      </c>
      <c r="BY180" s="19">
        <v>1</v>
      </c>
      <c r="BZ180" s="19">
        <v>1</v>
      </c>
      <c r="CA180" s="19">
        <v>1</v>
      </c>
    </row>
    <row r="181" spans="1:79" x14ac:dyDescent="0.3">
      <c r="A181" s="26">
        <v>179</v>
      </c>
      <c r="B181" s="19">
        <v>80</v>
      </c>
      <c r="C181" s="19">
        <v>9.1000080108642578E-2</v>
      </c>
      <c r="D181" s="19">
        <v>1.5166680018107101E-3</v>
      </c>
      <c r="E181" s="19">
        <v>5</v>
      </c>
      <c r="F181" s="19">
        <v>0.13865811991639729</v>
      </c>
      <c r="G181" s="19">
        <v>6.5925650594058863E-3</v>
      </c>
      <c r="H181" s="19">
        <v>4.1640622068480217E-2</v>
      </c>
      <c r="I181" s="19">
        <v>1.6291923085151701E-2</v>
      </c>
      <c r="J181" s="19">
        <v>1.3543333230781839E-2</v>
      </c>
      <c r="K181" s="19">
        <f t="shared" si="2"/>
        <v>1.3543333230781839E-2</v>
      </c>
      <c r="L181" s="19">
        <v>6.5925650594058863E-3</v>
      </c>
      <c r="M181" s="19">
        <v>9.0769819633234241E-3</v>
      </c>
      <c r="N181" s="19">
        <v>6.2450045135165055E-17</v>
      </c>
      <c r="O181" s="19">
        <v>0</v>
      </c>
      <c r="P181" s="19">
        <v>2.7755575615628909E-16</v>
      </c>
      <c r="Q181" s="19">
        <v>0</v>
      </c>
      <c r="R181" s="19">
        <v>-7.1250000000000008E-2</v>
      </c>
      <c r="S181" s="19">
        <v>8.1250000000000017E-2</v>
      </c>
      <c r="T181" s="19">
        <v>4.7500000000000001E-2</v>
      </c>
      <c r="U181" s="19">
        <v>0</v>
      </c>
      <c r="V181" s="19">
        <v>2.343750000000019E-3</v>
      </c>
      <c r="W181" s="19">
        <v>1.115625E-2</v>
      </c>
      <c r="X181" s="19">
        <v>1.1437499999999819E-2</v>
      </c>
      <c r="Y181" s="19">
        <v>-4.9999999999999961E-2</v>
      </c>
      <c r="Z181" s="19">
        <v>5.0000000000000037E-2</v>
      </c>
      <c r="AA181" s="19">
        <v>-0.3</v>
      </c>
      <c r="AB181" s="19">
        <v>0</v>
      </c>
      <c r="AC181" s="19">
        <v>-7.1250000000000008E-2</v>
      </c>
      <c r="AD181" s="19">
        <v>8.1250000000000017E-2</v>
      </c>
      <c r="AE181" s="19">
        <v>4.7500000000000001E-2</v>
      </c>
      <c r="AF181" s="19">
        <v>0</v>
      </c>
      <c r="AG181" s="19">
        <v>-5.253124999999996E-2</v>
      </c>
      <c r="AH181" s="19">
        <v>2.7781250000000011E-2</v>
      </c>
      <c r="AI181" s="19">
        <v>-0.31331249999999999</v>
      </c>
      <c r="AJ181" s="19">
        <v>0</v>
      </c>
      <c r="AK181" s="19">
        <v>12</v>
      </c>
      <c r="AL181" s="19">
        <v>16</v>
      </c>
      <c r="AM181" s="19">
        <v>28</v>
      </c>
      <c r="AN181" s="19">
        <v>24</v>
      </c>
      <c r="AO181" s="19">
        <v>0</v>
      </c>
      <c r="AP181" s="19">
        <v>0</v>
      </c>
      <c r="AQ181" s="19">
        <v>0</v>
      </c>
      <c r="AR181" s="19">
        <v>0</v>
      </c>
      <c r="AS181" s="19" t="s">
        <v>260</v>
      </c>
      <c r="AT181" s="19">
        <v>1</v>
      </c>
      <c r="AU181" s="19">
        <v>0</v>
      </c>
      <c r="AV181" s="19">
        <v>0</v>
      </c>
      <c r="AW181" s="19">
        <v>1</v>
      </c>
      <c r="AX181" s="19">
        <v>1</v>
      </c>
      <c r="AY181" s="19">
        <v>0.1</v>
      </c>
      <c r="AZ181" s="19">
        <v>0.1</v>
      </c>
      <c r="BA181" s="19">
        <v>0.1</v>
      </c>
      <c r="BB181" s="19">
        <v>0.1</v>
      </c>
      <c r="BC181" s="19">
        <v>0</v>
      </c>
      <c r="BD181" s="19">
        <v>1</v>
      </c>
      <c r="BE181" s="19">
        <v>45</v>
      </c>
      <c r="BF181" s="19">
        <v>1</v>
      </c>
      <c r="BG181" s="19">
        <v>5</v>
      </c>
      <c r="BH181" s="19" t="s">
        <v>89</v>
      </c>
      <c r="BI181" s="19">
        <v>5</v>
      </c>
      <c r="BJ181" s="19">
        <v>2</v>
      </c>
      <c r="BK181" s="19">
        <v>0.05</v>
      </c>
      <c r="BL181" s="19">
        <v>4</v>
      </c>
      <c r="BM181" s="19">
        <v>6</v>
      </c>
      <c r="BN181" s="19">
        <v>0.5</v>
      </c>
      <c r="BO181" s="19">
        <v>10</v>
      </c>
      <c r="BP181" s="19">
        <v>1</v>
      </c>
      <c r="BQ181" s="19">
        <v>1</v>
      </c>
      <c r="BR181" s="19">
        <v>1</v>
      </c>
      <c r="BS181" s="19">
        <v>1</v>
      </c>
      <c r="BT181" s="19">
        <v>0</v>
      </c>
      <c r="BU181" s="19">
        <v>0</v>
      </c>
      <c r="BV181" s="19">
        <v>0</v>
      </c>
      <c r="BW181" s="19">
        <v>0</v>
      </c>
      <c r="BX181" s="19">
        <v>1</v>
      </c>
      <c r="BY181" s="19">
        <v>1</v>
      </c>
      <c r="BZ181" s="19">
        <v>1</v>
      </c>
      <c r="CA181" s="19">
        <v>1</v>
      </c>
    </row>
    <row r="182" spans="1:79" x14ac:dyDescent="0.3">
      <c r="A182" s="26">
        <v>180</v>
      </c>
      <c r="B182" s="19">
        <v>80</v>
      </c>
      <c r="C182" s="19">
        <v>9.2999935150146484E-2</v>
      </c>
      <c r="D182" s="19">
        <v>1.5499989191691079E-3</v>
      </c>
      <c r="E182" s="19">
        <v>5</v>
      </c>
      <c r="F182" s="19">
        <v>0.14424062841903709</v>
      </c>
      <c r="G182" s="19">
        <v>6.5925650594058881E-3</v>
      </c>
      <c r="H182" s="19">
        <v>4.1640622068480217E-2</v>
      </c>
      <c r="I182" s="19">
        <v>1.6291923085151701E-2</v>
      </c>
      <c r="J182" s="19">
        <v>1.3543333230781839E-2</v>
      </c>
      <c r="K182" s="19">
        <f t="shared" si="2"/>
        <v>1.3543333230781839E-2</v>
      </c>
      <c r="L182" s="19">
        <v>6.5925650594058881E-3</v>
      </c>
      <c r="M182" s="19">
        <v>9.0769819633234293E-3</v>
      </c>
      <c r="N182" s="19">
        <v>6.2450045135165055E-17</v>
      </c>
      <c r="O182" s="19">
        <v>6.9388939039072284E-17</v>
      </c>
      <c r="P182" s="19">
        <v>2.7755575615628909E-16</v>
      </c>
      <c r="Q182" s="19">
        <v>0</v>
      </c>
      <c r="R182" s="19">
        <v>-7.1250000000000008E-2</v>
      </c>
      <c r="S182" s="19">
        <v>-8.1249999999999989E-2</v>
      </c>
      <c r="T182" s="19">
        <v>4.7500000000000001E-2</v>
      </c>
      <c r="U182" s="19">
        <v>0</v>
      </c>
      <c r="V182" s="19">
        <v>2.343750000000019E-3</v>
      </c>
      <c r="W182" s="19">
        <v>-1.115625000000001E-2</v>
      </c>
      <c r="X182" s="19">
        <v>1.1437499999999819E-2</v>
      </c>
      <c r="Y182" s="19">
        <v>-4.9999999999999961E-2</v>
      </c>
      <c r="Z182" s="19">
        <v>-4.9999999999999968E-2</v>
      </c>
      <c r="AA182" s="19">
        <v>-0.3</v>
      </c>
      <c r="AB182" s="19">
        <v>0</v>
      </c>
      <c r="AC182" s="19">
        <v>-7.1250000000000008E-2</v>
      </c>
      <c r="AD182" s="19">
        <v>-8.1249999999999989E-2</v>
      </c>
      <c r="AE182" s="19">
        <v>4.7500000000000001E-2</v>
      </c>
      <c r="AF182" s="19">
        <v>0</v>
      </c>
      <c r="AG182" s="19">
        <v>-5.253124999999996E-2</v>
      </c>
      <c r="AH182" s="19">
        <v>-2.778124999999999E-2</v>
      </c>
      <c r="AI182" s="19">
        <v>-0.31331249999999999</v>
      </c>
      <c r="AJ182" s="19">
        <v>0</v>
      </c>
      <c r="AK182" s="19">
        <v>12</v>
      </c>
      <c r="AL182" s="19">
        <v>16</v>
      </c>
      <c r="AM182" s="19">
        <v>24</v>
      </c>
      <c r="AN182" s="19">
        <v>28</v>
      </c>
      <c r="AO182" s="19">
        <v>0</v>
      </c>
      <c r="AP182" s="19">
        <v>0</v>
      </c>
      <c r="AQ182" s="19">
        <v>0</v>
      </c>
      <c r="AR182" s="19">
        <v>0</v>
      </c>
      <c r="AS182" s="19" t="s">
        <v>261</v>
      </c>
      <c r="AT182" s="19">
        <v>1</v>
      </c>
      <c r="AU182" s="19">
        <v>0</v>
      </c>
      <c r="AV182" s="19">
        <v>0</v>
      </c>
      <c r="AW182" s="19">
        <v>1</v>
      </c>
      <c r="AX182" s="19">
        <v>1</v>
      </c>
      <c r="AY182" s="19">
        <v>0.1</v>
      </c>
      <c r="AZ182" s="19">
        <v>0.1</v>
      </c>
      <c r="BA182" s="19">
        <v>0.1</v>
      </c>
      <c r="BB182" s="19">
        <v>0.1</v>
      </c>
      <c r="BC182" s="19">
        <v>0</v>
      </c>
      <c r="BD182" s="19">
        <v>1</v>
      </c>
      <c r="BE182" s="19">
        <v>45</v>
      </c>
      <c r="BF182" s="19">
        <v>1</v>
      </c>
      <c r="BG182" s="19">
        <v>5</v>
      </c>
      <c r="BH182" s="19" t="s">
        <v>89</v>
      </c>
      <c r="BI182" s="19">
        <v>5</v>
      </c>
      <c r="BJ182" s="19">
        <v>2</v>
      </c>
      <c r="BK182" s="19">
        <v>0.05</v>
      </c>
      <c r="BL182" s="19">
        <v>4</v>
      </c>
      <c r="BM182" s="19">
        <v>6</v>
      </c>
      <c r="BN182" s="19">
        <v>0.5</v>
      </c>
      <c r="BO182" s="19">
        <v>10</v>
      </c>
      <c r="BP182" s="19">
        <v>1</v>
      </c>
      <c r="BQ182" s="19">
        <v>1</v>
      </c>
      <c r="BR182" s="19">
        <v>1</v>
      </c>
      <c r="BS182" s="19">
        <v>1</v>
      </c>
      <c r="BT182" s="19">
        <v>0</v>
      </c>
      <c r="BU182" s="19">
        <v>0</v>
      </c>
      <c r="BV182" s="19">
        <v>0</v>
      </c>
      <c r="BW182" s="19">
        <v>0</v>
      </c>
      <c r="BX182" s="19">
        <v>1</v>
      </c>
      <c r="BY182" s="19">
        <v>1</v>
      </c>
      <c r="BZ182" s="19">
        <v>1</v>
      </c>
      <c r="CA182" s="19">
        <v>1</v>
      </c>
    </row>
    <row r="183" spans="1:79" x14ac:dyDescent="0.3">
      <c r="A183" s="26">
        <v>181</v>
      </c>
      <c r="B183" s="19">
        <v>80</v>
      </c>
      <c r="C183" s="19">
        <v>8.9999914169311523E-2</v>
      </c>
      <c r="D183" s="19">
        <v>1.4999985694885249E-3</v>
      </c>
      <c r="E183" s="19">
        <v>5</v>
      </c>
      <c r="F183" s="19">
        <v>0.14424062841903709</v>
      </c>
      <c r="G183" s="19">
        <v>6.5925650594058794E-3</v>
      </c>
      <c r="H183" s="19">
        <v>4.164062206848021E-2</v>
      </c>
      <c r="I183" s="19">
        <v>1.6291923085151691E-2</v>
      </c>
      <c r="J183" s="19">
        <v>1.3543333230781831E-2</v>
      </c>
      <c r="K183" s="19">
        <f t="shared" si="2"/>
        <v>1.3543333230781831E-2</v>
      </c>
      <c r="L183" s="19">
        <v>6.5925650594058794E-3</v>
      </c>
      <c r="M183" s="19">
        <v>9.0769819633234241E-3</v>
      </c>
      <c r="N183" s="19">
        <v>2.0816681711721691E-17</v>
      </c>
      <c r="O183" s="19">
        <v>6.9388939039072284E-17</v>
      </c>
      <c r="P183" s="19">
        <v>2.7755575615628909E-16</v>
      </c>
      <c r="Q183" s="19">
        <v>0</v>
      </c>
      <c r="R183" s="19">
        <v>7.1250000000000008E-2</v>
      </c>
      <c r="S183" s="19">
        <v>-8.1250000000000003E-2</v>
      </c>
      <c r="T183" s="19">
        <v>4.7500000000000001E-2</v>
      </c>
      <c r="U183" s="19">
        <v>0</v>
      </c>
      <c r="V183" s="19">
        <v>-2.343750000000006E-3</v>
      </c>
      <c r="W183" s="19">
        <v>-1.115624999999998E-2</v>
      </c>
      <c r="X183" s="19">
        <v>1.1437499999999819E-2</v>
      </c>
      <c r="Y183" s="19">
        <v>5.0000000000000017E-2</v>
      </c>
      <c r="Z183" s="19">
        <v>-4.9999999999999968E-2</v>
      </c>
      <c r="AA183" s="19">
        <v>-0.3</v>
      </c>
      <c r="AB183" s="19">
        <v>0</v>
      </c>
      <c r="AC183" s="19">
        <v>7.1250000000000008E-2</v>
      </c>
      <c r="AD183" s="19">
        <v>-8.1250000000000003E-2</v>
      </c>
      <c r="AE183" s="19">
        <v>4.7500000000000001E-2</v>
      </c>
      <c r="AF183" s="19">
        <v>0</v>
      </c>
      <c r="AG183" s="19">
        <v>5.2531250000000043E-2</v>
      </c>
      <c r="AH183" s="19">
        <v>-2.778124999999999E-2</v>
      </c>
      <c r="AI183" s="19">
        <v>-0.31331249999999999</v>
      </c>
      <c r="AJ183" s="19">
        <v>0</v>
      </c>
      <c r="AK183" s="19">
        <v>16</v>
      </c>
      <c r="AL183" s="19">
        <v>12</v>
      </c>
      <c r="AM183" s="19">
        <v>24</v>
      </c>
      <c r="AN183" s="19">
        <v>28</v>
      </c>
      <c r="AO183" s="19">
        <v>0</v>
      </c>
      <c r="AP183" s="19">
        <v>0</v>
      </c>
      <c r="AQ183" s="19">
        <v>0</v>
      </c>
      <c r="AR183" s="19">
        <v>0</v>
      </c>
      <c r="AS183" s="19" t="s">
        <v>262</v>
      </c>
      <c r="AT183" s="19">
        <v>1</v>
      </c>
      <c r="AU183" s="19">
        <v>0</v>
      </c>
      <c r="AV183" s="19">
        <v>0</v>
      </c>
      <c r="AW183" s="19">
        <v>1</v>
      </c>
      <c r="AX183" s="19">
        <v>1</v>
      </c>
      <c r="AY183" s="19">
        <v>0.1</v>
      </c>
      <c r="AZ183" s="19">
        <v>0.1</v>
      </c>
      <c r="BA183" s="19">
        <v>0.1</v>
      </c>
      <c r="BB183" s="19">
        <v>0.1</v>
      </c>
      <c r="BC183" s="19">
        <v>0</v>
      </c>
      <c r="BD183" s="19">
        <v>1</v>
      </c>
      <c r="BE183" s="19">
        <v>45</v>
      </c>
      <c r="BF183" s="19">
        <v>1</v>
      </c>
      <c r="BG183" s="19">
        <v>5</v>
      </c>
      <c r="BH183" s="19" t="s">
        <v>89</v>
      </c>
      <c r="BI183" s="19">
        <v>5</v>
      </c>
      <c r="BJ183" s="19">
        <v>2</v>
      </c>
      <c r="BK183" s="19">
        <v>0.05</v>
      </c>
      <c r="BL183" s="19">
        <v>4</v>
      </c>
      <c r="BM183" s="19">
        <v>6</v>
      </c>
      <c r="BN183" s="19">
        <v>0.5</v>
      </c>
      <c r="BO183" s="19">
        <v>10</v>
      </c>
      <c r="BP183" s="19">
        <v>1</v>
      </c>
      <c r="BQ183" s="19">
        <v>1</v>
      </c>
      <c r="BR183" s="19">
        <v>1</v>
      </c>
      <c r="BS183" s="19">
        <v>1</v>
      </c>
      <c r="BT183" s="19">
        <v>0</v>
      </c>
      <c r="BU183" s="19">
        <v>0</v>
      </c>
      <c r="BV183" s="19">
        <v>0</v>
      </c>
      <c r="BW183" s="19">
        <v>0</v>
      </c>
      <c r="BX183" s="19">
        <v>1</v>
      </c>
      <c r="BY183" s="19">
        <v>1</v>
      </c>
      <c r="BZ183" s="19">
        <v>1</v>
      </c>
      <c r="CA183" s="19">
        <v>1</v>
      </c>
    </row>
    <row r="184" spans="1:79" x14ac:dyDescent="0.3">
      <c r="A184" s="26">
        <v>182</v>
      </c>
      <c r="B184" s="19">
        <v>80</v>
      </c>
      <c r="C184" s="19">
        <v>5.6999921798706048E-2</v>
      </c>
      <c r="D184" s="19">
        <v>9.4999869664510095E-4</v>
      </c>
      <c r="E184" s="19">
        <v>3</v>
      </c>
      <c r="F184" s="19">
        <v>0.14424062841903709</v>
      </c>
      <c r="G184" s="19">
        <v>4.1049896396222849E-2</v>
      </c>
      <c r="H184" s="19">
        <v>4.5123000843008319E-2</v>
      </c>
      <c r="I184" s="19">
        <v>4.1049896396222849E-2</v>
      </c>
      <c r="J184" s="19">
        <v>4.1049896396222849E-2</v>
      </c>
      <c r="K184" s="19">
        <f t="shared" si="2"/>
        <v>4.1049896396222849E-2</v>
      </c>
      <c r="N184" s="19">
        <v>2.500000000000004E-2</v>
      </c>
      <c r="O184" s="19">
        <v>-2.4999999999999991E-2</v>
      </c>
      <c r="P184" s="19">
        <v>4.9999999999999711E-2</v>
      </c>
      <c r="Q184" s="19">
        <v>0</v>
      </c>
      <c r="R184" s="19">
        <v>0</v>
      </c>
      <c r="S184" s="19">
        <v>-1.7763568394002511E-17</v>
      </c>
      <c r="T184" s="19">
        <v>0</v>
      </c>
      <c r="U184" s="19">
        <v>0</v>
      </c>
      <c r="V184" s="19">
        <v>-1.170312500000001E-2</v>
      </c>
      <c r="W184" s="19">
        <v>6.8281249999999974E-3</v>
      </c>
      <c r="X184" s="19">
        <v>7.8593750000000351E-2</v>
      </c>
      <c r="Y184" s="19">
        <v>-2.5000000000000001E-2</v>
      </c>
      <c r="Z184" s="19">
        <v>-2.4999999999999939E-2</v>
      </c>
      <c r="AA184" s="19">
        <v>0.55000000000000004</v>
      </c>
      <c r="AB184" s="19">
        <v>0</v>
      </c>
      <c r="AC184" s="19">
        <v>0</v>
      </c>
      <c r="AD184" s="19">
        <v>-1.7763568394002511E-17</v>
      </c>
      <c r="AE184" s="19">
        <v>0</v>
      </c>
      <c r="AF184" s="19">
        <v>0</v>
      </c>
      <c r="AG184" s="19">
        <v>-0.225859375</v>
      </c>
      <c r="AH184" s="19">
        <v>1.0203125000000059E-2</v>
      </c>
      <c r="AI184" s="19">
        <v>0.67740624999999999</v>
      </c>
      <c r="AJ184" s="19">
        <v>0</v>
      </c>
      <c r="AK184" s="19">
        <v>30</v>
      </c>
      <c r="AL184" s="19">
        <v>32</v>
      </c>
      <c r="AM184" s="19">
        <v>8</v>
      </c>
      <c r="AN184" s="19">
        <v>10</v>
      </c>
      <c r="AO184" s="19">
        <v>-2</v>
      </c>
      <c r="AP184" s="19">
        <v>0</v>
      </c>
      <c r="AQ184" s="19">
        <v>2</v>
      </c>
      <c r="AR184" s="19">
        <v>0</v>
      </c>
      <c r="AS184" s="19" t="s">
        <v>263</v>
      </c>
      <c r="AT184" s="19">
        <v>1</v>
      </c>
      <c r="AU184" s="19">
        <v>0</v>
      </c>
      <c r="AV184" s="19">
        <v>0</v>
      </c>
      <c r="AW184" s="19">
        <v>1</v>
      </c>
      <c r="AX184" s="19">
        <v>1</v>
      </c>
      <c r="AY184" s="19">
        <v>0.1</v>
      </c>
      <c r="AZ184" s="19">
        <v>0.1</v>
      </c>
      <c r="BA184" s="19">
        <v>0.1</v>
      </c>
      <c r="BB184" s="19">
        <v>0.1</v>
      </c>
      <c r="BC184" s="19">
        <v>0</v>
      </c>
      <c r="BD184" s="19">
        <v>1</v>
      </c>
      <c r="BE184" s="19">
        <v>45</v>
      </c>
      <c r="BF184" s="19">
        <v>1</v>
      </c>
      <c r="BG184" s="19">
        <v>5</v>
      </c>
      <c r="BH184" s="19" t="s">
        <v>89</v>
      </c>
      <c r="BI184" s="19">
        <v>5</v>
      </c>
      <c r="BJ184" s="19">
        <v>2</v>
      </c>
      <c r="BK184" s="19">
        <v>0.05</v>
      </c>
      <c r="BL184" s="19">
        <v>4</v>
      </c>
      <c r="BM184" s="19">
        <v>6</v>
      </c>
      <c r="BN184" s="19">
        <v>0.5</v>
      </c>
      <c r="BO184" s="19">
        <v>10</v>
      </c>
      <c r="BP184" s="19">
        <v>1</v>
      </c>
      <c r="BQ184" s="19">
        <v>1</v>
      </c>
      <c r="BR184" s="19">
        <v>1</v>
      </c>
      <c r="BS184" s="19">
        <v>1</v>
      </c>
      <c r="BT184" s="19">
        <v>0</v>
      </c>
      <c r="BU184" s="19">
        <v>0</v>
      </c>
      <c r="BV184" s="19">
        <v>0</v>
      </c>
      <c r="BW184" s="19">
        <v>0</v>
      </c>
      <c r="BX184" s="19">
        <v>1</v>
      </c>
      <c r="BY184" s="19">
        <v>1</v>
      </c>
      <c r="BZ184" s="19">
        <v>1</v>
      </c>
      <c r="CA184" s="19">
        <v>1</v>
      </c>
    </row>
    <row r="185" spans="1:79" x14ac:dyDescent="0.3">
      <c r="A185" s="26">
        <v>183</v>
      </c>
      <c r="B185" s="19">
        <v>80</v>
      </c>
      <c r="C185" s="19">
        <v>5.7999849319458008E-2</v>
      </c>
      <c r="D185" s="19">
        <v>9.6666415532430008E-4</v>
      </c>
      <c r="E185" s="19">
        <v>3</v>
      </c>
      <c r="F185" s="19">
        <v>0.17733686660650261</v>
      </c>
      <c r="G185" s="19">
        <v>4.1049896396222849E-2</v>
      </c>
      <c r="H185" s="19">
        <v>4.5123000843008333E-2</v>
      </c>
      <c r="I185" s="19">
        <v>4.1049896396222849E-2</v>
      </c>
      <c r="J185" s="19">
        <v>4.1049896396222849E-2</v>
      </c>
      <c r="K185" s="19">
        <f t="shared" si="2"/>
        <v>4.1049896396222849E-2</v>
      </c>
      <c r="N185" s="19">
        <v>2.500000000000004E-2</v>
      </c>
      <c r="O185" s="19">
        <v>2.5000000000000008E-2</v>
      </c>
      <c r="P185" s="19">
        <v>4.9999999999999711E-2</v>
      </c>
      <c r="Q185" s="19">
        <v>0</v>
      </c>
      <c r="R185" s="19">
        <v>0</v>
      </c>
      <c r="S185" s="19">
        <v>-1.7763568394002511E-17</v>
      </c>
      <c r="T185" s="19">
        <v>0</v>
      </c>
      <c r="U185" s="19">
        <v>0</v>
      </c>
      <c r="V185" s="19">
        <v>-1.170312500000001E-2</v>
      </c>
      <c r="W185" s="19">
        <v>-6.8281250000000104E-3</v>
      </c>
      <c r="X185" s="19">
        <v>7.8593750000000351E-2</v>
      </c>
      <c r="Y185" s="19">
        <v>-2.5000000000000001E-2</v>
      </c>
      <c r="Z185" s="19">
        <v>2.500000000000006E-2</v>
      </c>
      <c r="AA185" s="19">
        <v>0.55000000000000004</v>
      </c>
      <c r="AB185" s="19">
        <v>0</v>
      </c>
      <c r="AC185" s="19">
        <v>0</v>
      </c>
      <c r="AD185" s="19">
        <v>-1.7763568394002511E-17</v>
      </c>
      <c r="AE185" s="19">
        <v>0</v>
      </c>
      <c r="AF185" s="19">
        <v>0</v>
      </c>
      <c r="AG185" s="19">
        <v>-0.225859375</v>
      </c>
      <c r="AH185" s="19">
        <v>-1.020312499999994E-2</v>
      </c>
      <c r="AI185" s="19">
        <v>0.67740624999999999</v>
      </c>
      <c r="AJ185" s="19">
        <v>0</v>
      </c>
      <c r="AK185" s="19">
        <v>30</v>
      </c>
      <c r="AL185" s="19">
        <v>32</v>
      </c>
      <c r="AM185" s="19">
        <v>10</v>
      </c>
      <c r="AN185" s="19">
        <v>8</v>
      </c>
      <c r="AO185" s="19">
        <v>-2</v>
      </c>
      <c r="AP185" s="19">
        <v>0</v>
      </c>
      <c r="AQ185" s="19">
        <v>0</v>
      </c>
      <c r="AR185" s="19">
        <v>2</v>
      </c>
      <c r="AS185" s="19" t="s">
        <v>264</v>
      </c>
      <c r="AT185" s="19">
        <v>1</v>
      </c>
      <c r="AU185" s="19">
        <v>0</v>
      </c>
      <c r="AV185" s="19">
        <v>0</v>
      </c>
      <c r="AW185" s="19">
        <v>1</v>
      </c>
      <c r="AX185" s="19">
        <v>1</v>
      </c>
      <c r="AY185" s="19">
        <v>0.1</v>
      </c>
      <c r="AZ185" s="19">
        <v>0.1</v>
      </c>
      <c r="BA185" s="19">
        <v>0.1</v>
      </c>
      <c r="BB185" s="19">
        <v>0.1</v>
      </c>
      <c r="BC185" s="19">
        <v>0</v>
      </c>
      <c r="BD185" s="19">
        <v>1</v>
      </c>
      <c r="BE185" s="19">
        <v>45</v>
      </c>
      <c r="BF185" s="19">
        <v>1</v>
      </c>
      <c r="BG185" s="19">
        <v>5</v>
      </c>
      <c r="BH185" s="19" t="s">
        <v>89</v>
      </c>
      <c r="BI185" s="19">
        <v>5</v>
      </c>
      <c r="BJ185" s="19">
        <v>2</v>
      </c>
      <c r="BK185" s="19">
        <v>0.05</v>
      </c>
      <c r="BL185" s="19">
        <v>4</v>
      </c>
      <c r="BM185" s="19">
        <v>6</v>
      </c>
      <c r="BN185" s="19">
        <v>0.5</v>
      </c>
      <c r="BO185" s="19">
        <v>10</v>
      </c>
      <c r="BP185" s="19">
        <v>1</v>
      </c>
      <c r="BQ185" s="19">
        <v>1</v>
      </c>
      <c r="BR185" s="19">
        <v>1</v>
      </c>
      <c r="BS185" s="19">
        <v>1</v>
      </c>
      <c r="BT185" s="19">
        <v>0</v>
      </c>
      <c r="BU185" s="19">
        <v>0</v>
      </c>
      <c r="BV185" s="19">
        <v>0</v>
      </c>
      <c r="BW185" s="19">
        <v>0</v>
      </c>
      <c r="BX185" s="19">
        <v>1</v>
      </c>
      <c r="BY185" s="19">
        <v>1</v>
      </c>
      <c r="BZ185" s="19">
        <v>1</v>
      </c>
      <c r="CA185" s="19">
        <v>1</v>
      </c>
    </row>
    <row r="186" spans="1:79" x14ac:dyDescent="0.3">
      <c r="A186" s="26">
        <v>184</v>
      </c>
      <c r="B186" s="19">
        <v>80</v>
      </c>
      <c r="C186" s="19">
        <v>5.8000087738037109E-2</v>
      </c>
      <c r="D186" s="19">
        <v>9.6666812896728516E-4</v>
      </c>
      <c r="E186" s="19">
        <v>3</v>
      </c>
      <c r="F186" s="19">
        <v>0.17733686660650261</v>
      </c>
      <c r="G186" s="19">
        <v>4.1049896396222849E-2</v>
      </c>
      <c r="H186" s="19">
        <v>4.5123000843008333E-2</v>
      </c>
      <c r="I186" s="19">
        <v>4.1049896396222849E-2</v>
      </c>
      <c r="J186" s="19">
        <v>4.1049896396222849E-2</v>
      </c>
      <c r="K186" s="19">
        <f t="shared" si="2"/>
        <v>4.1049896396222849E-2</v>
      </c>
      <c r="N186" s="19">
        <v>-2.5000000000000029E-2</v>
      </c>
      <c r="O186" s="19">
        <v>2.5000000000000008E-2</v>
      </c>
      <c r="P186" s="19">
        <v>4.9999999999999711E-2</v>
      </c>
      <c r="Q186" s="19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1.170312500000001E-2</v>
      </c>
      <c r="W186" s="19">
        <v>-6.8281250000000043E-3</v>
      </c>
      <c r="X186" s="19">
        <v>7.8593750000000351E-2</v>
      </c>
      <c r="Y186" s="19">
        <v>2.5000000000000008E-2</v>
      </c>
      <c r="Z186" s="19">
        <v>2.500000000000006E-2</v>
      </c>
      <c r="AA186" s="19">
        <v>0.55000000000000004</v>
      </c>
      <c r="AB186" s="19">
        <v>0</v>
      </c>
      <c r="AC186" s="19">
        <v>0</v>
      </c>
      <c r="AD186" s="19">
        <v>0</v>
      </c>
      <c r="AE186" s="19">
        <v>0</v>
      </c>
      <c r="AF186" s="19">
        <v>0</v>
      </c>
      <c r="AG186" s="19">
        <v>0.225859375</v>
      </c>
      <c r="AH186" s="19">
        <v>-1.0203124999999969E-2</v>
      </c>
      <c r="AI186" s="19">
        <v>0.67740624999999999</v>
      </c>
      <c r="AJ186" s="19">
        <v>0</v>
      </c>
      <c r="AK186" s="19">
        <v>32</v>
      </c>
      <c r="AL186" s="19">
        <v>30</v>
      </c>
      <c r="AM186" s="19">
        <v>10</v>
      </c>
      <c r="AN186" s="19">
        <v>8</v>
      </c>
      <c r="AO186" s="19">
        <v>0</v>
      </c>
      <c r="AP186" s="19">
        <v>-2</v>
      </c>
      <c r="AQ186" s="19">
        <v>0</v>
      </c>
      <c r="AR186" s="19">
        <v>2</v>
      </c>
      <c r="AS186" s="19" t="s">
        <v>265</v>
      </c>
      <c r="AT186" s="19">
        <v>1</v>
      </c>
      <c r="AU186" s="19">
        <v>0</v>
      </c>
      <c r="AV186" s="19">
        <v>0</v>
      </c>
      <c r="AW186" s="19">
        <v>1</v>
      </c>
      <c r="AX186" s="19">
        <v>1</v>
      </c>
      <c r="AY186" s="19">
        <v>0.1</v>
      </c>
      <c r="AZ186" s="19">
        <v>0.1</v>
      </c>
      <c r="BA186" s="19">
        <v>0.1</v>
      </c>
      <c r="BB186" s="19">
        <v>0.1</v>
      </c>
      <c r="BC186" s="19">
        <v>0</v>
      </c>
      <c r="BD186" s="19">
        <v>1</v>
      </c>
      <c r="BE186" s="19">
        <v>45</v>
      </c>
      <c r="BF186" s="19">
        <v>1</v>
      </c>
      <c r="BG186" s="19">
        <v>5</v>
      </c>
      <c r="BH186" s="19" t="s">
        <v>89</v>
      </c>
      <c r="BI186" s="19">
        <v>5</v>
      </c>
      <c r="BJ186" s="19">
        <v>2</v>
      </c>
      <c r="BK186" s="19">
        <v>0.05</v>
      </c>
      <c r="BL186" s="19">
        <v>4</v>
      </c>
      <c r="BM186" s="19">
        <v>6</v>
      </c>
      <c r="BN186" s="19">
        <v>0.5</v>
      </c>
      <c r="BO186" s="19">
        <v>10</v>
      </c>
      <c r="BP186" s="19">
        <v>1</v>
      </c>
      <c r="BQ186" s="19">
        <v>1</v>
      </c>
      <c r="BR186" s="19">
        <v>1</v>
      </c>
      <c r="BS186" s="19">
        <v>1</v>
      </c>
      <c r="BT186" s="19">
        <v>0</v>
      </c>
      <c r="BU186" s="19">
        <v>0</v>
      </c>
      <c r="BV186" s="19">
        <v>0</v>
      </c>
      <c r="BW186" s="19">
        <v>0</v>
      </c>
      <c r="BX186" s="19">
        <v>1</v>
      </c>
      <c r="BY186" s="19">
        <v>1</v>
      </c>
      <c r="BZ186" s="19">
        <v>1</v>
      </c>
      <c r="CA186" s="19">
        <v>1</v>
      </c>
    </row>
    <row r="187" spans="1:79" x14ac:dyDescent="0.3">
      <c r="A187" s="26">
        <v>185</v>
      </c>
      <c r="B187" s="19">
        <v>80</v>
      </c>
      <c r="C187" s="19">
        <v>7.9999923706054688E-2</v>
      </c>
      <c r="D187" s="19">
        <v>1.333332061767578E-3</v>
      </c>
      <c r="E187" s="19">
        <v>4</v>
      </c>
      <c r="F187" s="19">
        <v>0.17733686660650261</v>
      </c>
      <c r="G187" s="19">
        <v>6.4924836349428087E-3</v>
      </c>
      <c r="H187" s="19">
        <v>4.1126092310721667E-2</v>
      </c>
      <c r="I187" s="19">
        <v>1.1094102107088281E-2</v>
      </c>
      <c r="J187" s="19">
        <v>6.4924836349428087E-3</v>
      </c>
      <c r="K187" s="19">
        <f t="shared" si="2"/>
        <v>6.4924836349428087E-3</v>
      </c>
      <c r="L187" s="19">
        <v>6.4924836349428087E-3</v>
      </c>
      <c r="N187" s="19">
        <v>8.3266726846886741E-17</v>
      </c>
      <c r="O187" s="19">
        <v>1.6653345369377351E-16</v>
      </c>
      <c r="P187" s="19">
        <v>0</v>
      </c>
      <c r="Q187" s="19">
        <v>0</v>
      </c>
      <c r="R187" s="19">
        <v>-5.2499999999999998E-2</v>
      </c>
      <c r="S187" s="19">
        <v>8.500000000000002E-2</v>
      </c>
      <c r="T187" s="19">
        <v>0.12</v>
      </c>
      <c r="U187" s="19">
        <v>0</v>
      </c>
      <c r="V187" s="19">
        <v>-7.6875000000000693E-3</v>
      </c>
      <c r="W187" s="19">
        <v>9.9375000000000435E-3</v>
      </c>
      <c r="X187" s="19">
        <v>9.7499999999999601E-3</v>
      </c>
      <c r="Y187" s="19">
        <v>0.2</v>
      </c>
      <c r="Z187" s="19">
        <v>-0.3</v>
      </c>
      <c r="AA187" s="19">
        <v>0</v>
      </c>
      <c r="AB187" s="19">
        <v>0</v>
      </c>
      <c r="AC187" s="19">
        <v>-5.2499999999999998E-2</v>
      </c>
      <c r="AD187" s="19">
        <v>8.500000000000002E-2</v>
      </c>
      <c r="AE187" s="19">
        <v>0.12</v>
      </c>
      <c r="AF187" s="19">
        <v>0</v>
      </c>
      <c r="AG187" s="19">
        <v>0.17881250000000001</v>
      </c>
      <c r="AH187" s="19">
        <v>-0.31462499999999999</v>
      </c>
      <c r="AI187" s="19">
        <v>-1.575E-2</v>
      </c>
      <c r="AJ187" s="19">
        <v>0</v>
      </c>
      <c r="AK187" s="19">
        <v>28</v>
      </c>
      <c r="AL187" s="19">
        <v>12</v>
      </c>
      <c r="AM187" s="19">
        <v>8</v>
      </c>
      <c r="AN187" s="19">
        <v>32</v>
      </c>
      <c r="AO187" s="19">
        <v>0</v>
      </c>
      <c r="AP187" s="19">
        <v>0</v>
      </c>
      <c r="AQ187" s="19">
        <v>0</v>
      </c>
      <c r="AR187" s="19">
        <v>0</v>
      </c>
      <c r="AS187" s="19" t="s">
        <v>266</v>
      </c>
      <c r="AT187" s="19">
        <v>1</v>
      </c>
      <c r="AU187" s="19">
        <v>0</v>
      </c>
      <c r="AV187" s="19">
        <v>0</v>
      </c>
      <c r="AW187" s="19">
        <v>1</v>
      </c>
      <c r="AX187" s="19">
        <v>1</v>
      </c>
      <c r="AY187" s="19">
        <v>0.1</v>
      </c>
      <c r="AZ187" s="19">
        <v>0.1</v>
      </c>
      <c r="BA187" s="19">
        <v>0.1</v>
      </c>
      <c r="BB187" s="19">
        <v>0.1</v>
      </c>
      <c r="BC187" s="19">
        <v>0</v>
      </c>
      <c r="BD187" s="19">
        <v>1</v>
      </c>
      <c r="BE187" s="19">
        <v>45</v>
      </c>
      <c r="BF187" s="19">
        <v>1</v>
      </c>
      <c r="BG187" s="19">
        <v>5</v>
      </c>
      <c r="BH187" s="19" t="s">
        <v>89</v>
      </c>
      <c r="BI187" s="19">
        <v>5</v>
      </c>
      <c r="BJ187" s="19">
        <v>2</v>
      </c>
      <c r="BK187" s="19">
        <v>0.05</v>
      </c>
      <c r="BL187" s="19">
        <v>4</v>
      </c>
      <c r="BM187" s="19">
        <v>6</v>
      </c>
      <c r="BN187" s="19">
        <v>0.5</v>
      </c>
      <c r="BO187" s="19">
        <v>10</v>
      </c>
      <c r="BP187" s="19">
        <v>1</v>
      </c>
      <c r="BQ187" s="19">
        <v>1</v>
      </c>
      <c r="BR187" s="19">
        <v>1</v>
      </c>
      <c r="BS187" s="19">
        <v>1</v>
      </c>
      <c r="BT187" s="19">
        <v>0</v>
      </c>
      <c r="BU187" s="19">
        <v>0</v>
      </c>
      <c r="BV187" s="19">
        <v>0</v>
      </c>
      <c r="BW187" s="19">
        <v>0</v>
      </c>
      <c r="BX187" s="19">
        <v>1</v>
      </c>
      <c r="BY187" s="19">
        <v>1</v>
      </c>
      <c r="BZ187" s="19">
        <v>1</v>
      </c>
      <c r="CA187" s="19">
        <v>1</v>
      </c>
    </row>
    <row r="188" spans="1:79" x14ac:dyDescent="0.3">
      <c r="A188" s="26">
        <v>186</v>
      </c>
      <c r="B188" s="19">
        <v>80</v>
      </c>
      <c r="C188" s="19">
        <v>8.1000089645385742E-2</v>
      </c>
      <c r="D188" s="19">
        <v>1.3500014940897619E-3</v>
      </c>
      <c r="E188" s="19">
        <v>4</v>
      </c>
      <c r="F188" s="19">
        <v>0.1028785691968935</v>
      </c>
      <c r="G188" s="19">
        <v>6.4924836349428382E-3</v>
      </c>
      <c r="H188" s="19">
        <v>4.1126092310721667E-2</v>
      </c>
      <c r="I188" s="19">
        <v>1.1094102107088281E-2</v>
      </c>
      <c r="J188" s="19">
        <v>6.4924836349428382E-3</v>
      </c>
      <c r="K188" s="19">
        <f t="shared" si="2"/>
        <v>6.4924836349428382E-3</v>
      </c>
      <c r="L188" s="19">
        <v>6.4924836349428382E-3</v>
      </c>
      <c r="N188" s="19">
        <v>8.3266726846886741E-17</v>
      </c>
      <c r="O188" s="19">
        <v>-2.7755575615628909E-16</v>
      </c>
      <c r="P188" s="19">
        <v>0</v>
      </c>
      <c r="Q188" s="19">
        <v>0</v>
      </c>
      <c r="R188" s="19">
        <v>-5.2499999999999998E-2</v>
      </c>
      <c r="S188" s="19">
        <v>-8.4999999999999978E-2</v>
      </c>
      <c r="T188" s="19">
        <v>0.12</v>
      </c>
      <c r="U188" s="19">
        <v>0</v>
      </c>
      <c r="V188" s="19">
        <v>-7.6875000000000693E-3</v>
      </c>
      <c r="W188" s="19">
        <v>-9.9375000000001545E-3</v>
      </c>
      <c r="X188" s="19">
        <v>9.7499999999999601E-3</v>
      </c>
      <c r="Y188" s="19">
        <v>0.2</v>
      </c>
      <c r="Z188" s="19">
        <v>0.3</v>
      </c>
      <c r="AA188" s="19">
        <v>0</v>
      </c>
      <c r="AB188" s="19">
        <v>0</v>
      </c>
      <c r="AC188" s="19">
        <v>-5.2499999999999998E-2</v>
      </c>
      <c r="AD188" s="19">
        <v>-8.4999999999999978E-2</v>
      </c>
      <c r="AE188" s="19">
        <v>0.12</v>
      </c>
      <c r="AF188" s="19">
        <v>0</v>
      </c>
      <c r="AG188" s="19">
        <v>0.17881250000000001</v>
      </c>
      <c r="AH188" s="19">
        <v>0.31462499999999999</v>
      </c>
      <c r="AI188" s="19">
        <v>-1.575E-2</v>
      </c>
      <c r="AJ188" s="19">
        <v>0</v>
      </c>
      <c r="AK188" s="19">
        <v>28</v>
      </c>
      <c r="AL188" s="19">
        <v>12</v>
      </c>
      <c r="AM188" s="19">
        <v>32</v>
      </c>
      <c r="AN188" s="19">
        <v>8</v>
      </c>
      <c r="AO188" s="19">
        <v>0</v>
      </c>
      <c r="AP188" s="19">
        <v>0</v>
      </c>
      <c r="AQ188" s="19">
        <v>0</v>
      </c>
      <c r="AR188" s="19">
        <v>0</v>
      </c>
      <c r="AS188" s="19" t="s">
        <v>267</v>
      </c>
      <c r="AT188" s="19">
        <v>1</v>
      </c>
      <c r="AU188" s="19">
        <v>0</v>
      </c>
      <c r="AV188" s="19">
        <v>0</v>
      </c>
      <c r="AW188" s="19">
        <v>1</v>
      </c>
      <c r="AX188" s="19">
        <v>1</v>
      </c>
      <c r="AY188" s="19">
        <v>0.1</v>
      </c>
      <c r="AZ188" s="19">
        <v>0.1</v>
      </c>
      <c r="BA188" s="19">
        <v>0.1</v>
      </c>
      <c r="BB188" s="19">
        <v>0.1</v>
      </c>
      <c r="BC188" s="19">
        <v>0</v>
      </c>
      <c r="BD188" s="19">
        <v>1</v>
      </c>
      <c r="BE188" s="19">
        <v>45</v>
      </c>
      <c r="BF188" s="19">
        <v>1</v>
      </c>
      <c r="BG188" s="19">
        <v>5</v>
      </c>
      <c r="BH188" s="19" t="s">
        <v>89</v>
      </c>
      <c r="BI188" s="19">
        <v>5</v>
      </c>
      <c r="BJ188" s="19">
        <v>2</v>
      </c>
      <c r="BK188" s="19">
        <v>0.05</v>
      </c>
      <c r="BL188" s="19">
        <v>4</v>
      </c>
      <c r="BM188" s="19">
        <v>6</v>
      </c>
      <c r="BN188" s="19">
        <v>0.5</v>
      </c>
      <c r="BO188" s="19">
        <v>10</v>
      </c>
      <c r="BP188" s="19">
        <v>1</v>
      </c>
      <c r="BQ188" s="19">
        <v>1</v>
      </c>
      <c r="BR188" s="19">
        <v>1</v>
      </c>
      <c r="BS188" s="19">
        <v>1</v>
      </c>
      <c r="BT188" s="19">
        <v>0</v>
      </c>
      <c r="BU188" s="19">
        <v>0</v>
      </c>
      <c r="BV188" s="19">
        <v>0</v>
      </c>
      <c r="BW188" s="19">
        <v>0</v>
      </c>
      <c r="BX188" s="19">
        <v>1</v>
      </c>
      <c r="BY188" s="19">
        <v>1</v>
      </c>
      <c r="BZ188" s="19">
        <v>1</v>
      </c>
      <c r="CA188" s="19">
        <v>1</v>
      </c>
    </row>
    <row r="189" spans="1:79" x14ac:dyDescent="0.3">
      <c r="A189" s="26">
        <v>187</v>
      </c>
      <c r="B189" s="19">
        <v>80</v>
      </c>
      <c r="C189" s="19">
        <v>8.0000162124633789E-2</v>
      </c>
      <c r="D189" s="19">
        <v>1.333336035410563E-3</v>
      </c>
      <c r="E189" s="19">
        <v>4</v>
      </c>
      <c r="F189" s="19">
        <v>0.1028785691968936</v>
      </c>
      <c r="G189" s="19">
        <v>6.4924836349428087E-3</v>
      </c>
      <c r="H189" s="19">
        <v>4.1126092310721653E-2</v>
      </c>
      <c r="I189" s="19">
        <v>1.109410210708827E-2</v>
      </c>
      <c r="J189" s="19">
        <v>6.4924836349428087E-3</v>
      </c>
      <c r="K189" s="19">
        <f t="shared" si="2"/>
        <v>6.4924836349428087E-3</v>
      </c>
      <c r="L189" s="19">
        <v>6.4924836349428087E-3</v>
      </c>
      <c r="N189" s="19">
        <v>-5.5511151231257827E-17</v>
      </c>
      <c r="O189" s="19">
        <v>-1.6653345369377351E-16</v>
      </c>
      <c r="P189" s="19">
        <v>0</v>
      </c>
      <c r="Q189" s="19">
        <v>0</v>
      </c>
      <c r="R189" s="19">
        <v>5.2499999999999998E-2</v>
      </c>
      <c r="S189" s="19">
        <v>-8.5000000000000006E-2</v>
      </c>
      <c r="T189" s="19">
        <v>0.12</v>
      </c>
      <c r="U189" s="19">
        <v>0</v>
      </c>
      <c r="V189" s="19">
        <v>7.6875000000000693E-3</v>
      </c>
      <c r="W189" s="19">
        <v>-9.9375000000000435E-3</v>
      </c>
      <c r="X189" s="19">
        <v>9.7499999999999601E-3</v>
      </c>
      <c r="Y189" s="19">
        <v>-0.2</v>
      </c>
      <c r="Z189" s="19">
        <v>0.3</v>
      </c>
      <c r="AA189" s="19">
        <v>0</v>
      </c>
      <c r="AB189" s="19">
        <v>0</v>
      </c>
      <c r="AC189" s="19">
        <v>5.2499999999999998E-2</v>
      </c>
      <c r="AD189" s="19">
        <v>-8.5000000000000006E-2</v>
      </c>
      <c r="AE189" s="19">
        <v>0.12</v>
      </c>
      <c r="AF189" s="19">
        <v>0</v>
      </c>
      <c r="AG189" s="19">
        <v>-0.17881250000000001</v>
      </c>
      <c r="AH189" s="19">
        <v>0.31462499999999999</v>
      </c>
      <c r="AI189" s="19">
        <v>-1.575E-2</v>
      </c>
      <c r="AJ189" s="19">
        <v>0</v>
      </c>
      <c r="AK189" s="19">
        <v>12</v>
      </c>
      <c r="AL189" s="19">
        <v>28</v>
      </c>
      <c r="AM189" s="19">
        <v>32</v>
      </c>
      <c r="AN189" s="19">
        <v>8</v>
      </c>
      <c r="AO189" s="19">
        <v>0</v>
      </c>
      <c r="AP189" s="19">
        <v>0</v>
      </c>
      <c r="AQ189" s="19">
        <v>0</v>
      </c>
      <c r="AR189" s="19">
        <v>0</v>
      </c>
      <c r="AS189" s="19" t="s">
        <v>268</v>
      </c>
      <c r="AT189" s="19">
        <v>1</v>
      </c>
      <c r="AU189" s="19">
        <v>0</v>
      </c>
      <c r="AV189" s="19">
        <v>0</v>
      </c>
      <c r="AW189" s="19">
        <v>1</v>
      </c>
      <c r="AX189" s="19">
        <v>1</v>
      </c>
      <c r="AY189" s="19">
        <v>0.1</v>
      </c>
      <c r="AZ189" s="19">
        <v>0.1</v>
      </c>
      <c r="BA189" s="19">
        <v>0.1</v>
      </c>
      <c r="BB189" s="19">
        <v>0.1</v>
      </c>
      <c r="BC189" s="19">
        <v>0</v>
      </c>
      <c r="BD189" s="19">
        <v>1</v>
      </c>
      <c r="BE189" s="19">
        <v>45</v>
      </c>
      <c r="BF189" s="19">
        <v>1</v>
      </c>
      <c r="BG189" s="19">
        <v>5</v>
      </c>
      <c r="BH189" s="19" t="s">
        <v>89</v>
      </c>
      <c r="BI189" s="19">
        <v>5</v>
      </c>
      <c r="BJ189" s="19">
        <v>2</v>
      </c>
      <c r="BK189" s="19">
        <v>0.05</v>
      </c>
      <c r="BL189" s="19">
        <v>4</v>
      </c>
      <c r="BM189" s="19">
        <v>6</v>
      </c>
      <c r="BN189" s="19">
        <v>0.5</v>
      </c>
      <c r="BO189" s="19">
        <v>10</v>
      </c>
      <c r="BP189" s="19">
        <v>1</v>
      </c>
      <c r="BQ189" s="19">
        <v>1</v>
      </c>
      <c r="BR189" s="19">
        <v>1</v>
      </c>
      <c r="BS189" s="19">
        <v>1</v>
      </c>
      <c r="BT189" s="19">
        <v>0</v>
      </c>
      <c r="BU189" s="19">
        <v>0</v>
      </c>
      <c r="BV189" s="19">
        <v>0</v>
      </c>
      <c r="BW189" s="19">
        <v>0</v>
      </c>
      <c r="BX189" s="19">
        <v>1</v>
      </c>
      <c r="BY189" s="19">
        <v>1</v>
      </c>
      <c r="BZ189" s="19">
        <v>1</v>
      </c>
      <c r="CA189" s="19">
        <v>1</v>
      </c>
    </row>
    <row r="190" spans="1:79" x14ac:dyDescent="0.3">
      <c r="A190" s="26">
        <v>188</v>
      </c>
      <c r="B190" s="19">
        <v>80</v>
      </c>
      <c r="C190" s="19">
        <v>9.2000007629394531E-2</v>
      </c>
      <c r="D190" s="19">
        <v>1.533333460489909E-3</v>
      </c>
      <c r="E190" s="19">
        <v>5</v>
      </c>
      <c r="F190" s="19">
        <v>0.1028785691968935</v>
      </c>
      <c r="G190" s="19">
        <v>7.6705224113158919E-3</v>
      </c>
      <c r="H190" s="19">
        <v>3.1955871672902307E-2</v>
      </c>
      <c r="I190" s="19">
        <v>1.07767653716224E-2</v>
      </c>
      <c r="J190" s="19">
        <v>8.8043512857279484E-3</v>
      </c>
      <c r="K190" s="19">
        <f t="shared" si="2"/>
        <v>8.8043512857279484E-3</v>
      </c>
      <c r="L190" s="19">
        <v>7.6705224113158919E-3</v>
      </c>
      <c r="M190" s="19">
        <v>7.6705224113158919E-3</v>
      </c>
      <c r="N190" s="19">
        <v>0</v>
      </c>
      <c r="O190" s="19">
        <v>1.3877787807814459E-16</v>
      </c>
      <c r="P190" s="19">
        <v>0</v>
      </c>
      <c r="Q190" s="19">
        <v>0</v>
      </c>
      <c r="R190" s="19">
        <v>-0.105</v>
      </c>
      <c r="S190" s="19">
        <v>-2.749999999999999E-2</v>
      </c>
      <c r="T190" s="19">
        <v>0.12</v>
      </c>
      <c r="U190" s="19">
        <v>0</v>
      </c>
      <c r="V190" s="19">
        <v>1.8093749999999891E-2</v>
      </c>
      <c r="W190" s="19">
        <v>9.3749999999920286E-5</v>
      </c>
      <c r="X190" s="19">
        <v>5.062500000000001E-3</v>
      </c>
      <c r="Y190" s="19">
        <v>-9.9999999999999978E-2</v>
      </c>
      <c r="Z190" s="19">
        <v>0.20000000000000009</v>
      </c>
      <c r="AA190" s="19">
        <v>0</v>
      </c>
      <c r="AB190" s="19">
        <v>0</v>
      </c>
      <c r="AC190" s="19">
        <v>-0.105</v>
      </c>
      <c r="AD190" s="19">
        <v>-2.749999999999999E-2</v>
      </c>
      <c r="AE190" s="19">
        <v>0.12</v>
      </c>
      <c r="AF190" s="19">
        <v>0</v>
      </c>
      <c r="AG190" s="19">
        <v>-0.10975</v>
      </c>
      <c r="AH190" s="19">
        <v>0.22006249999999999</v>
      </c>
      <c r="AI190" s="19">
        <v>-1.575E-2</v>
      </c>
      <c r="AJ190" s="19">
        <v>0</v>
      </c>
      <c r="AK190" s="19">
        <v>16</v>
      </c>
      <c r="AL190" s="19">
        <v>24</v>
      </c>
      <c r="AM190" s="19">
        <v>28</v>
      </c>
      <c r="AN190" s="19">
        <v>12</v>
      </c>
      <c r="AO190" s="19">
        <v>0</v>
      </c>
      <c r="AP190" s="19">
        <v>0</v>
      </c>
      <c r="AQ190" s="19">
        <v>0</v>
      </c>
      <c r="AR190" s="19">
        <v>0</v>
      </c>
      <c r="AS190" s="19" t="s">
        <v>269</v>
      </c>
      <c r="AT190" s="19">
        <v>1</v>
      </c>
      <c r="AU190" s="19">
        <v>0</v>
      </c>
      <c r="AV190" s="19">
        <v>0</v>
      </c>
      <c r="AW190" s="19">
        <v>1</v>
      </c>
      <c r="AX190" s="19">
        <v>1</v>
      </c>
      <c r="AY190" s="19">
        <v>0.1</v>
      </c>
      <c r="AZ190" s="19">
        <v>0.1</v>
      </c>
      <c r="BA190" s="19">
        <v>0.1</v>
      </c>
      <c r="BB190" s="19">
        <v>0.1</v>
      </c>
      <c r="BC190" s="19">
        <v>0</v>
      </c>
      <c r="BD190" s="19">
        <v>1</v>
      </c>
      <c r="BE190" s="19">
        <v>45</v>
      </c>
      <c r="BF190" s="19">
        <v>1</v>
      </c>
      <c r="BG190" s="19">
        <v>5</v>
      </c>
      <c r="BH190" s="19" t="s">
        <v>89</v>
      </c>
      <c r="BI190" s="19">
        <v>5</v>
      </c>
      <c r="BJ190" s="19">
        <v>2</v>
      </c>
      <c r="BK190" s="19">
        <v>0.05</v>
      </c>
      <c r="BL190" s="19">
        <v>4</v>
      </c>
      <c r="BM190" s="19">
        <v>6</v>
      </c>
      <c r="BN190" s="19">
        <v>0.5</v>
      </c>
      <c r="BO190" s="19">
        <v>10</v>
      </c>
      <c r="BP190" s="19">
        <v>1</v>
      </c>
      <c r="BQ190" s="19">
        <v>1</v>
      </c>
      <c r="BR190" s="19">
        <v>1</v>
      </c>
      <c r="BS190" s="19">
        <v>1</v>
      </c>
      <c r="BT190" s="19">
        <v>0</v>
      </c>
      <c r="BU190" s="19">
        <v>0</v>
      </c>
      <c r="BV190" s="19">
        <v>0</v>
      </c>
      <c r="BW190" s="19">
        <v>0</v>
      </c>
      <c r="BX190" s="19">
        <v>1</v>
      </c>
      <c r="BY190" s="19">
        <v>1</v>
      </c>
      <c r="BZ190" s="19">
        <v>1</v>
      </c>
      <c r="CA190" s="19">
        <v>1</v>
      </c>
    </row>
    <row r="191" spans="1:79" x14ac:dyDescent="0.3">
      <c r="A191" s="26">
        <v>189</v>
      </c>
      <c r="B191" s="19">
        <v>80</v>
      </c>
      <c r="C191" s="19">
        <v>9.2999935150146484E-2</v>
      </c>
      <c r="D191" s="19">
        <v>1.5499989191691079E-3</v>
      </c>
      <c r="E191" s="19">
        <v>5</v>
      </c>
      <c r="F191" s="19">
        <v>0.1028785691968935</v>
      </c>
      <c r="G191" s="19">
        <v>7.6705224113158919E-3</v>
      </c>
      <c r="H191" s="19">
        <v>3.1955871672902328E-2</v>
      </c>
      <c r="I191" s="19">
        <v>1.0776765371622419E-2</v>
      </c>
      <c r="J191" s="19">
        <v>8.8043512857279484E-3</v>
      </c>
      <c r="K191" s="19">
        <f t="shared" si="2"/>
        <v>8.8043512857279484E-3</v>
      </c>
      <c r="L191" s="19">
        <v>7.6705224113158919E-3</v>
      </c>
      <c r="M191" s="19">
        <v>7.6705224113158919E-3</v>
      </c>
      <c r="N191" s="19">
        <v>0</v>
      </c>
      <c r="O191" s="19">
        <v>-5.5511151231257827E-17</v>
      </c>
      <c r="P191" s="19">
        <v>0</v>
      </c>
      <c r="Q191" s="19">
        <v>0</v>
      </c>
      <c r="R191" s="19">
        <v>-0.105</v>
      </c>
      <c r="S191" s="19">
        <v>2.7500000000000011E-2</v>
      </c>
      <c r="T191" s="19">
        <v>0.12</v>
      </c>
      <c r="U191" s="19">
        <v>0</v>
      </c>
      <c r="V191" s="19">
        <v>1.8093749999999891E-2</v>
      </c>
      <c r="W191" s="19">
        <v>-9.3749999999920286E-5</v>
      </c>
      <c r="X191" s="19">
        <v>5.062500000000001E-3</v>
      </c>
      <c r="Y191" s="19">
        <v>-9.9999999999999978E-2</v>
      </c>
      <c r="Z191" s="19">
        <v>-0.2</v>
      </c>
      <c r="AA191" s="19">
        <v>0</v>
      </c>
      <c r="AB191" s="19">
        <v>0</v>
      </c>
      <c r="AC191" s="19">
        <v>-0.105</v>
      </c>
      <c r="AD191" s="19">
        <v>2.7500000000000011E-2</v>
      </c>
      <c r="AE191" s="19">
        <v>0.12</v>
      </c>
      <c r="AF191" s="19">
        <v>0</v>
      </c>
      <c r="AG191" s="19">
        <v>-0.10975</v>
      </c>
      <c r="AH191" s="19">
        <v>-0.22006249999999991</v>
      </c>
      <c r="AI191" s="19">
        <v>-1.575E-2</v>
      </c>
      <c r="AJ191" s="19">
        <v>0</v>
      </c>
      <c r="AK191" s="19">
        <v>16</v>
      </c>
      <c r="AL191" s="19">
        <v>24</v>
      </c>
      <c r="AM191" s="19">
        <v>12</v>
      </c>
      <c r="AN191" s="19">
        <v>28</v>
      </c>
      <c r="AO191" s="19">
        <v>0</v>
      </c>
      <c r="AP191" s="19">
        <v>0</v>
      </c>
      <c r="AQ191" s="19">
        <v>0</v>
      </c>
      <c r="AR191" s="19">
        <v>0</v>
      </c>
      <c r="AS191" s="19" t="s">
        <v>270</v>
      </c>
      <c r="AT191" s="19">
        <v>1</v>
      </c>
      <c r="AU191" s="19">
        <v>0</v>
      </c>
      <c r="AV191" s="19">
        <v>0</v>
      </c>
      <c r="AW191" s="19">
        <v>1</v>
      </c>
      <c r="AX191" s="19">
        <v>1</v>
      </c>
      <c r="AY191" s="19">
        <v>0.1</v>
      </c>
      <c r="AZ191" s="19">
        <v>0.1</v>
      </c>
      <c r="BA191" s="19">
        <v>0.1</v>
      </c>
      <c r="BB191" s="19">
        <v>0.1</v>
      </c>
      <c r="BC191" s="19">
        <v>0</v>
      </c>
      <c r="BD191" s="19">
        <v>1</v>
      </c>
      <c r="BE191" s="19">
        <v>45</v>
      </c>
      <c r="BF191" s="19">
        <v>1</v>
      </c>
      <c r="BG191" s="19">
        <v>5</v>
      </c>
      <c r="BH191" s="19" t="s">
        <v>89</v>
      </c>
      <c r="BI191" s="19">
        <v>5</v>
      </c>
      <c r="BJ191" s="19">
        <v>2</v>
      </c>
      <c r="BK191" s="19">
        <v>0.05</v>
      </c>
      <c r="BL191" s="19">
        <v>4</v>
      </c>
      <c r="BM191" s="19">
        <v>6</v>
      </c>
      <c r="BN191" s="19">
        <v>0.5</v>
      </c>
      <c r="BO191" s="19">
        <v>10</v>
      </c>
      <c r="BP191" s="19">
        <v>1</v>
      </c>
      <c r="BQ191" s="19">
        <v>1</v>
      </c>
      <c r="BR191" s="19">
        <v>1</v>
      </c>
      <c r="BS191" s="19">
        <v>1</v>
      </c>
      <c r="BT191" s="19">
        <v>0</v>
      </c>
      <c r="BU191" s="19">
        <v>0</v>
      </c>
      <c r="BV191" s="19">
        <v>0</v>
      </c>
      <c r="BW191" s="19">
        <v>0</v>
      </c>
      <c r="BX191" s="19">
        <v>1</v>
      </c>
      <c r="BY191" s="19">
        <v>1</v>
      </c>
      <c r="BZ191" s="19">
        <v>1</v>
      </c>
      <c r="CA191" s="19">
        <v>1</v>
      </c>
    </row>
    <row r="192" spans="1:79" x14ac:dyDescent="0.3">
      <c r="A192" s="26">
        <v>190</v>
      </c>
      <c r="B192" s="19">
        <v>80</v>
      </c>
      <c r="C192" s="19">
        <v>9.0999841690063477E-2</v>
      </c>
      <c r="D192" s="19">
        <v>1.5166640281677249E-3</v>
      </c>
      <c r="E192" s="19">
        <v>5</v>
      </c>
      <c r="F192" s="19">
        <v>0.1028785691968935</v>
      </c>
      <c r="G192" s="19">
        <v>7.6705224113158806E-3</v>
      </c>
      <c r="H192" s="19">
        <v>3.1955871672902307E-2</v>
      </c>
      <c r="I192" s="19">
        <v>1.077676537162239E-2</v>
      </c>
      <c r="J192" s="19">
        <v>8.8043512857279467E-3</v>
      </c>
      <c r="K192" s="19">
        <f t="shared" si="2"/>
        <v>8.8043512857279467E-3</v>
      </c>
      <c r="L192" s="19">
        <v>7.6705224113158806E-3</v>
      </c>
      <c r="M192" s="19">
        <v>7.6705224113158806E-3</v>
      </c>
      <c r="N192" s="19">
        <v>0</v>
      </c>
      <c r="O192" s="19">
        <v>-5.5511151231257827E-17</v>
      </c>
      <c r="P192" s="19">
        <v>0</v>
      </c>
      <c r="Q192" s="19">
        <v>0</v>
      </c>
      <c r="R192" s="19">
        <v>0.105</v>
      </c>
      <c r="S192" s="19">
        <v>2.75E-2</v>
      </c>
      <c r="T192" s="19">
        <v>0.12</v>
      </c>
      <c r="U192" s="19">
        <v>0</v>
      </c>
      <c r="V192" s="19">
        <v>-1.809374999999987E-2</v>
      </c>
      <c r="W192" s="19">
        <v>-9.3749999999975797E-5</v>
      </c>
      <c r="X192" s="19">
        <v>5.062500000000001E-3</v>
      </c>
      <c r="Y192" s="19">
        <v>0.1</v>
      </c>
      <c r="Z192" s="19">
        <v>-0.2</v>
      </c>
      <c r="AA192" s="19">
        <v>0</v>
      </c>
      <c r="AB192" s="19">
        <v>0</v>
      </c>
      <c r="AC192" s="19">
        <v>0.105</v>
      </c>
      <c r="AD192" s="19">
        <v>2.75E-2</v>
      </c>
      <c r="AE192" s="19">
        <v>0.12</v>
      </c>
      <c r="AF192" s="19">
        <v>0</v>
      </c>
      <c r="AG192" s="19">
        <v>0.10975</v>
      </c>
      <c r="AH192" s="19">
        <v>-0.22006249999999999</v>
      </c>
      <c r="AI192" s="19">
        <v>-1.575E-2</v>
      </c>
      <c r="AJ192" s="19">
        <v>0</v>
      </c>
      <c r="AK192" s="19">
        <v>24</v>
      </c>
      <c r="AL192" s="19">
        <v>16</v>
      </c>
      <c r="AM192" s="19">
        <v>12</v>
      </c>
      <c r="AN192" s="19">
        <v>28</v>
      </c>
      <c r="AO192" s="19">
        <v>0</v>
      </c>
      <c r="AP192" s="19">
        <v>0</v>
      </c>
      <c r="AQ192" s="19">
        <v>0</v>
      </c>
      <c r="AR192" s="19">
        <v>0</v>
      </c>
      <c r="AS192" s="19" t="s">
        <v>271</v>
      </c>
      <c r="AT192" s="19">
        <v>1</v>
      </c>
      <c r="AU192" s="19">
        <v>0</v>
      </c>
      <c r="AV192" s="19">
        <v>0</v>
      </c>
      <c r="AW192" s="19">
        <v>1</v>
      </c>
      <c r="AX192" s="19">
        <v>1</v>
      </c>
      <c r="AY192" s="19">
        <v>0.1</v>
      </c>
      <c r="AZ192" s="19">
        <v>0.1</v>
      </c>
      <c r="BA192" s="19">
        <v>0.1</v>
      </c>
      <c r="BB192" s="19">
        <v>0.1</v>
      </c>
      <c r="BC192" s="19">
        <v>0</v>
      </c>
      <c r="BD192" s="19">
        <v>1</v>
      </c>
      <c r="BE192" s="19">
        <v>45</v>
      </c>
      <c r="BF192" s="19">
        <v>1</v>
      </c>
      <c r="BG192" s="19">
        <v>5</v>
      </c>
      <c r="BH192" s="19" t="s">
        <v>89</v>
      </c>
      <c r="BI192" s="19">
        <v>5</v>
      </c>
      <c r="BJ192" s="19">
        <v>2</v>
      </c>
      <c r="BK192" s="19">
        <v>0.05</v>
      </c>
      <c r="BL192" s="19">
        <v>4</v>
      </c>
      <c r="BM192" s="19">
        <v>6</v>
      </c>
      <c r="BN192" s="19">
        <v>0.5</v>
      </c>
      <c r="BO192" s="19">
        <v>10</v>
      </c>
      <c r="BP192" s="19">
        <v>1</v>
      </c>
      <c r="BQ192" s="19">
        <v>1</v>
      </c>
      <c r="BR192" s="19">
        <v>1</v>
      </c>
      <c r="BS192" s="19">
        <v>1</v>
      </c>
      <c r="BT192" s="19">
        <v>0</v>
      </c>
      <c r="BU192" s="19">
        <v>0</v>
      </c>
      <c r="BV192" s="19">
        <v>0</v>
      </c>
      <c r="BW192" s="19">
        <v>0</v>
      </c>
      <c r="BX192" s="19">
        <v>1</v>
      </c>
      <c r="BY192" s="19">
        <v>1</v>
      </c>
      <c r="BZ192" s="19">
        <v>1</v>
      </c>
      <c r="CA192" s="19">
        <v>1</v>
      </c>
    </row>
    <row r="193" spans="1:79" x14ac:dyDescent="0.3">
      <c r="A193" s="26">
        <v>191</v>
      </c>
      <c r="B193" s="19">
        <v>80</v>
      </c>
      <c r="C193" s="19">
        <v>7.2999954223632813E-2</v>
      </c>
      <c r="D193" s="19">
        <v>1.216665903727214E-3</v>
      </c>
      <c r="E193" s="19">
        <v>4</v>
      </c>
      <c r="F193" s="19">
        <v>0.1028785691968935</v>
      </c>
      <c r="G193" s="19">
        <v>1.755588176011107E-2</v>
      </c>
      <c r="H193" s="19">
        <v>3.4656235910727501E-2</v>
      </c>
      <c r="I193" s="19">
        <v>1.755588176011107E-2</v>
      </c>
      <c r="J193" s="19">
        <v>1.9468122983482501E-2</v>
      </c>
      <c r="K193" s="19">
        <f t="shared" si="2"/>
        <v>1.755588176011107E-2</v>
      </c>
      <c r="L193" s="19">
        <v>1.9468122983482501E-2</v>
      </c>
      <c r="N193" s="19">
        <v>2.775557561562891E-17</v>
      </c>
      <c r="O193" s="19">
        <v>2.775557561562891E-17</v>
      </c>
      <c r="P193" s="19">
        <v>0</v>
      </c>
      <c r="Q193" s="19">
        <v>0</v>
      </c>
      <c r="R193" s="19">
        <v>-8.1250000000000003E-2</v>
      </c>
      <c r="S193" s="19">
        <v>-3.124999999999999E-2</v>
      </c>
      <c r="T193" s="19">
        <v>6.25E-2</v>
      </c>
      <c r="U193" s="19">
        <v>0</v>
      </c>
      <c r="V193" s="19">
        <v>-3.4875000000000038E-2</v>
      </c>
      <c r="W193" s="19">
        <v>-2.2312500000000041E-2</v>
      </c>
      <c r="X193" s="19">
        <v>1.162499999999995E-2</v>
      </c>
      <c r="Y193" s="19">
        <v>0.15</v>
      </c>
      <c r="Z193" s="19">
        <v>0.15</v>
      </c>
      <c r="AA193" s="19">
        <v>-0.1</v>
      </c>
      <c r="AB193" s="19">
        <v>0</v>
      </c>
      <c r="AC193" s="19">
        <v>-8.1250000000000003E-2</v>
      </c>
      <c r="AD193" s="19">
        <v>-3.124999999999999E-2</v>
      </c>
      <c r="AE193" s="19">
        <v>6.25E-2</v>
      </c>
      <c r="AF193" s="19">
        <v>0</v>
      </c>
      <c r="AG193" s="19">
        <v>0.13284375000000001</v>
      </c>
      <c r="AH193" s="19">
        <v>0.17784374999999999</v>
      </c>
      <c r="AI193" s="19">
        <v>-0.10768750000000001</v>
      </c>
      <c r="AJ193" s="19">
        <v>0</v>
      </c>
      <c r="AK193" s="19">
        <v>24</v>
      </c>
      <c r="AL193" s="19">
        <v>12</v>
      </c>
      <c r="AM193" s="19">
        <v>28</v>
      </c>
      <c r="AN193" s="19">
        <v>16</v>
      </c>
      <c r="AO193" s="19">
        <v>0</v>
      </c>
      <c r="AP193" s="19">
        <v>0</v>
      </c>
      <c r="AQ193" s="19">
        <v>0</v>
      </c>
      <c r="AR193" s="19">
        <v>0</v>
      </c>
      <c r="AS193" s="19" t="s">
        <v>272</v>
      </c>
      <c r="AT193" s="19">
        <v>1</v>
      </c>
      <c r="AU193" s="19">
        <v>0</v>
      </c>
      <c r="AV193" s="19">
        <v>0</v>
      </c>
      <c r="AW193" s="19">
        <v>1</v>
      </c>
      <c r="AX193" s="19">
        <v>1</v>
      </c>
      <c r="AY193" s="19">
        <v>0.1</v>
      </c>
      <c r="AZ193" s="19">
        <v>0.1</v>
      </c>
      <c r="BA193" s="19">
        <v>0.1</v>
      </c>
      <c r="BB193" s="19">
        <v>0.1</v>
      </c>
      <c r="BC193" s="19">
        <v>0</v>
      </c>
      <c r="BD193" s="19">
        <v>1</v>
      </c>
      <c r="BE193" s="19">
        <v>45</v>
      </c>
      <c r="BF193" s="19">
        <v>1</v>
      </c>
      <c r="BG193" s="19">
        <v>5</v>
      </c>
      <c r="BH193" s="19" t="s">
        <v>89</v>
      </c>
      <c r="BI193" s="19">
        <v>5</v>
      </c>
      <c r="BJ193" s="19">
        <v>2</v>
      </c>
      <c r="BK193" s="19">
        <v>0.05</v>
      </c>
      <c r="BL193" s="19">
        <v>4</v>
      </c>
      <c r="BM193" s="19">
        <v>6</v>
      </c>
      <c r="BN193" s="19">
        <v>0.5</v>
      </c>
      <c r="BO193" s="19">
        <v>10</v>
      </c>
      <c r="BP193" s="19">
        <v>1</v>
      </c>
      <c r="BQ193" s="19">
        <v>1</v>
      </c>
      <c r="BR193" s="19">
        <v>1</v>
      </c>
      <c r="BS193" s="19">
        <v>1</v>
      </c>
      <c r="BT193" s="19">
        <v>0</v>
      </c>
      <c r="BU193" s="19">
        <v>0</v>
      </c>
      <c r="BV193" s="19">
        <v>0</v>
      </c>
      <c r="BW193" s="19">
        <v>0</v>
      </c>
      <c r="BX193" s="19">
        <v>1</v>
      </c>
      <c r="BY193" s="19">
        <v>1</v>
      </c>
      <c r="BZ193" s="19">
        <v>1</v>
      </c>
      <c r="CA193" s="19">
        <v>1</v>
      </c>
    </row>
    <row r="194" spans="1:79" x14ac:dyDescent="0.3">
      <c r="A194" s="26">
        <v>192</v>
      </c>
      <c r="B194" s="19">
        <v>80</v>
      </c>
      <c r="C194" s="19">
        <v>7.8000068664550781E-2</v>
      </c>
      <c r="D194" s="19">
        <v>1.30000114440918E-3</v>
      </c>
      <c r="E194" s="19">
        <v>4</v>
      </c>
      <c r="F194" s="19">
        <v>8.4000000000000019E-2</v>
      </c>
      <c r="G194" s="19">
        <v>1.755588176011106E-2</v>
      </c>
      <c r="H194" s="19">
        <v>3.4656235910727501E-2</v>
      </c>
      <c r="I194" s="19">
        <v>1.755588176011106E-2</v>
      </c>
      <c r="J194" s="19">
        <v>1.9468122983482491E-2</v>
      </c>
      <c r="K194" s="19">
        <f t="shared" si="2"/>
        <v>1.755588176011106E-2</v>
      </c>
      <c r="L194" s="19">
        <v>1.9468122983482491E-2</v>
      </c>
      <c r="N194" s="19">
        <v>2.775557561562891E-17</v>
      </c>
      <c r="O194" s="19">
        <v>-2.775557561562891E-17</v>
      </c>
      <c r="P194" s="19">
        <v>0</v>
      </c>
      <c r="Q194" s="19">
        <v>0</v>
      </c>
      <c r="R194" s="19">
        <v>-8.1250000000000003E-2</v>
      </c>
      <c r="S194" s="19">
        <v>3.1250000000000007E-2</v>
      </c>
      <c r="T194" s="19">
        <v>6.25E-2</v>
      </c>
      <c r="U194" s="19">
        <v>0</v>
      </c>
      <c r="V194" s="19">
        <v>-3.4875000000000038E-2</v>
      </c>
      <c r="W194" s="19">
        <v>2.2312499999999989E-2</v>
      </c>
      <c r="X194" s="19">
        <v>1.162499999999995E-2</v>
      </c>
      <c r="Y194" s="19">
        <v>0.15</v>
      </c>
      <c r="Z194" s="19">
        <v>-0.15</v>
      </c>
      <c r="AA194" s="19">
        <v>-0.1</v>
      </c>
      <c r="AB194" s="19">
        <v>0</v>
      </c>
      <c r="AC194" s="19">
        <v>-8.1250000000000003E-2</v>
      </c>
      <c r="AD194" s="19">
        <v>3.1250000000000007E-2</v>
      </c>
      <c r="AE194" s="19">
        <v>6.25E-2</v>
      </c>
      <c r="AF194" s="19">
        <v>0</v>
      </c>
      <c r="AG194" s="19">
        <v>0.13284375000000001</v>
      </c>
      <c r="AH194" s="19">
        <v>-0.17784374999999999</v>
      </c>
      <c r="AI194" s="19">
        <v>-0.10768750000000001</v>
      </c>
      <c r="AJ194" s="19">
        <v>0</v>
      </c>
      <c r="AK194" s="19">
        <v>24</v>
      </c>
      <c r="AL194" s="19">
        <v>12</v>
      </c>
      <c r="AM194" s="19">
        <v>16</v>
      </c>
      <c r="AN194" s="19">
        <v>28</v>
      </c>
      <c r="AO194" s="19">
        <v>0</v>
      </c>
      <c r="AP194" s="19">
        <v>0</v>
      </c>
      <c r="AQ194" s="19">
        <v>0</v>
      </c>
      <c r="AR194" s="19">
        <v>0</v>
      </c>
      <c r="AS194" s="19" t="s">
        <v>273</v>
      </c>
      <c r="AT194" s="19">
        <v>1</v>
      </c>
      <c r="AU194" s="19">
        <v>0</v>
      </c>
      <c r="AV194" s="19">
        <v>0</v>
      </c>
      <c r="AW194" s="19">
        <v>1</v>
      </c>
      <c r="AX194" s="19">
        <v>1</v>
      </c>
      <c r="AY194" s="19">
        <v>0.1</v>
      </c>
      <c r="AZ194" s="19">
        <v>0.1</v>
      </c>
      <c r="BA194" s="19">
        <v>0.1</v>
      </c>
      <c r="BB194" s="19">
        <v>0.1</v>
      </c>
      <c r="BC194" s="19">
        <v>0</v>
      </c>
      <c r="BD194" s="19">
        <v>1</v>
      </c>
      <c r="BE194" s="19">
        <v>45</v>
      </c>
      <c r="BF194" s="19">
        <v>1</v>
      </c>
      <c r="BG194" s="19">
        <v>5</v>
      </c>
      <c r="BH194" s="19" t="s">
        <v>89</v>
      </c>
      <c r="BI194" s="19">
        <v>5</v>
      </c>
      <c r="BJ194" s="19">
        <v>2</v>
      </c>
      <c r="BK194" s="19">
        <v>0.05</v>
      </c>
      <c r="BL194" s="19">
        <v>4</v>
      </c>
      <c r="BM194" s="19">
        <v>6</v>
      </c>
      <c r="BN194" s="19">
        <v>0.5</v>
      </c>
      <c r="BO194" s="19">
        <v>10</v>
      </c>
      <c r="BP194" s="19">
        <v>1</v>
      </c>
      <c r="BQ194" s="19">
        <v>1</v>
      </c>
      <c r="BR194" s="19">
        <v>1</v>
      </c>
      <c r="BS194" s="19">
        <v>1</v>
      </c>
      <c r="BT194" s="19">
        <v>0</v>
      </c>
      <c r="BU194" s="19">
        <v>0</v>
      </c>
      <c r="BV194" s="19">
        <v>0</v>
      </c>
      <c r="BW194" s="19">
        <v>0</v>
      </c>
      <c r="BX194" s="19">
        <v>1</v>
      </c>
      <c r="BY194" s="19">
        <v>1</v>
      </c>
      <c r="BZ194" s="19">
        <v>1</v>
      </c>
      <c r="CA194" s="19">
        <v>1</v>
      </c>
    </row>
    <row r="195" spans="1:79" x14ac:dyDescent="0.3">
      <c r="A195" s="26">
        <v>193</v>
      </c>
      <c r="B195" s="19">
        <v>80</v>
      </c>
      <c r="C195" s="19">
        <v>7.3000192642211914E-2</v>
      </c>
      <c r="D195" s="19">
        <v>1.2166698773701981E-3</v>
      </c>
      <c r="E195" s="19">
        <v>4</v>
      </c>
      <c r="F195" s="19">
        <v>8.6823635894841517E-2</v>
      </c>
      <c r="G195" s="19">
        <v>1.755588176011106E-2</v>
      </c>
      <c r="H195" s="19">
        <v>3.4656235910727501E-2</v>
      </c>
      <c r="I195" s="19">
        <v>1.755588176011106E-2</v>
      </c>
      <c r="J195" s="19">
        <v>1.9468122983482491E-2</v>
      </c>
      <c r="K195" s="19">
        <f t="shared" ref="K195:K201" si="3">MIN(H195:J195)</f>
        <v>1.755588176011106E-2</v>
      </c>
      <c r="L195" s="19">
        <v>1.9468122983482491E-2</v>
      </c>
      <c r="N195" s="19">
        <v>-2.775557561562891E-17</v>
      </c>
      <c r="O195" s="19">
        <v>-2.775557561562891E-17</v>
      </c>
      <c r="P195" s="19">
        <v>0</v>
      </c>
      <c r="Q195" s="19">
        <v>0</v>
      </c>
      <c r="R195" s="19">
        <v>8.1250000000000003E-2</v>
      </c>
      <c r="S195" s="19">
        <v>3.124999999999999E-2</v>
      </c>
      <c r="T195" s="19">
        <v>6.25E-2</v>
      </c>
      <c r="U195" s="19">
        <v>0</v>
      </c>
      <c r="V195" s="19">
        <v>3.4875000000000038E-2</v>
      </c>
      <c r="W195" s="19">
        <v>2.2312499999999989E-2</v>
      </c>
      <c r="X195" s="19">
        <v>1.162499999999995E-2</v>
      </c>
      <c r="Y195" s="19">
        <v>-0.15</v>
      </c>
      <c r="Z195" s="19">
        <v>-0.15</v>
      </c>
      <c r="AA195" s="19">
        <v>-0.1</v>
      </c>
      <c r="AB195" s="19">
        <v>0</v>
      </c>
      <c r="AC195" s="19">
        <v>8.1250000000000003E-2</v>
      </c>
      <c r="AD195" s="19">
        <v>3.124999999999999E-2</v>
      </c>
      <c r="AE195" s="19">
        <v>6.25E-2</v>
      </c>
      <c r="AF195" s="19">
        <v>0</v>
      </c>
      <c r="AG195" s="19">
        <v>-0.13284375000000001</v>
      </c>
      <c r="AH195" s="19">
        <v>-0.17784374999999999</v>
      </c>
      <c r="AI195" s="19">
        <v>-0.10768750000000001</v>
      </c>
      <c r="AJ195" s="19">
        <v>0</v>
      </c>
      <c r="AK195" s="19">
        <v>12</v>
      </c>
      <c r="AL195" s="19">
        <v>24</v>
      </c>
      <c r="AM195" s="19">
        <v>16</v>
      </c>
      <c r="AN195" s="19">
        <v>28</v>
      </c>
      <c r="AO195" s="19">
        <v>0</v>
      </c>
      <c r="AP195" s="19">
        <v>0</v>
      </c>
      <c r="AQ195" s="19">
        <v>0</v>
      </c>
      <c r="AR195" s="19">
        <v>0</v>
      </c>
      <c r="AS195" s="19" t="s">
        <v>274</v>
      </c>
      <c r="AT195" s="19">
        <v>1</v>
      </c>
      <c r="AU195" s="19">
        <v>0</v>
      </c>
      <c r="AV195" s="19">
        <v>0</v>
      </c>
      <c r="AW195" s="19">
        <v>1</v>
      </c>
      <c r="AX195" s="19">
        <v>1</v>
      </c>
      <c r="AY195" s="19">
        <v>0.1</v>
      </c>
      <c r="AZ195" s="19">
        <v>0.1</v>
      </c>
      <c r="BA195" s="19">
        <v>0.1</v>
      </c>
      <c r="BB195" s="19">
        <v>0.1</v>
      </c>
      <c r="BC195" s="19">
        <v>0</v>
      </c>
      <c r="BD195" s="19">
        <v>1</v>
      </c>
      <c r="BE195" s="19">
        <v>45</v>
      </c>
      <c r="BF195" s="19">
        <v>1</v>
      </c>
      <c r="BG195" s="19">
        <v>5</v>
      </c>
      <c r="BH195" s="19" t="s">
        <v>89</v>
      </c>
      <c r="BI195" s="19">
        <v>5</v>
      </c>
      <c r="BJ195" s="19">
        <v>2</v>
      </c>
      <c r="BK195" s="19">
        <v>0.05</v>
      </c>
      <c r="BL195" s="19">
        <v>4</v>
      </c>
      <c r="BM195" s="19">
        <v>6</v>
      </c>
      <c r="BN195" s="19">
        <v>0.5</v>
      </c>
      <c r="BO195" s="19">
        <v>10</v>
      </c>
      <c r="BP195" s="19">
        <v>1</v>
      </c>
      <c r="BQ195" s="19">
        <v>1</v>
      </c>
      <c r="BR195" s="19">
        <v>1</v>
      </c>
      <c r="BS195" s="19">
        <v>1</v>
      </c>
      <c r="BT195" s="19">
        <v>0</v>
      </c>
      <c r="BU195" s="19">
        <v>0</v>
      </c>
      <c r="BV195" s="19">
        <v>0</v>
      </c>
      <c r="BW195" s="19">
        <v>0</v>
      </c>
      <c r="BX195" s="19">
        <v>1</v>
      </c>
      <c r="BY195" s="19">
        <v>1</v>
      </c>
      <c r="BZ195" s="19">
        <v>1</v>
      </c>
      <c r="CA195" s="19">
        <v>1</v>
      </c>
    </row>
    <row r="196" spans="1:79" x14ac:dyDescent="0.3">
      <c r="A196" s="26">
        <v>194</v>
      </c>
      <c r="B196" s="19">
        <v>80</v>
      </c>
      <c r="C196" s="19">
        <v>7.1999788284301758E-2</v>
      </c>
      <c r="D196" s="19">
        <v>1.199996471405029E-3</v>
      </c>
      <c r="E196" s="19">
        <v>2</v>
      </c>
      <c r="F196" s="19">
        <v>8.6823635894841503E-2</v>
      </c>
      <c r="G196" s="19">
        <v>0.1150447015984893</v>
      </c>
      <c r="H196" s="19">
        <v>0.1150447015984893</v>
      </c>
      <c r="I196" s="19">
        <v>0.1150447015984893</v>
      </c>
      <c r="K196" s="19">
        <f t="shared" si="3"/>
        <v>0.1150447015984893</v>
      </c>
      <c r="N196" s="19">
        <v>-4.9999999999999933E-2</v>
      </c>
      <c r="O196" s="19">
        <v>8.4484432024684123E-18</v>
      </c>
      <c r="P196" s="19">
        <v>9.9999999999999978E-2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9">
        <v>-0.23084375000000021</v>
      </c>
      <c r="W196" s="19">
        <v>2.6250000000000088E-3</v>
      </c>
      <c r="X196" s="19">
        <v>0.11668750000000019</v>
      </c>
      <c r="Y196" s="19">
        <v>-0.60000000000000009</v>
      </c>
      <c r="Z196" s="19">
        <v>8.7430063189231087E-17</v>
      </c>
      <c r="AA196" s="19">
        <v>0.60000000000000009</v>
      </c>
      <c r="AB196" s="19">
        <v>0</v>
      </c>
      <c r="AC196" s="19">
        <v>0</v>
      </c>
      <c r="AD196" s="19">
        <v>0</v>
      </c>
      <c r="AE196" s="19">
        <v>0</v>
      </c>
      <c r="AF196" s="19">
        <v>0</v>
      </c>
      <c r="AG196" s="19">
        <v>-0.85453124999999996</v>
      </c>
      <c r="AH196" s="19">
        <v>-2.315624999999991E-2</v>
      </c>
      <c r="AI196" s="19">
        <v>0.71681249999999996</v>
      </c>
      <c r="AJ196" s="19">
        <v>0</v>
      </c>
      <c r="AK196" s="19">
        <v>8</v>
      </c>
      <c r="AL196" s="19">
        <v>56</v>
      </c>
      <c r="AM196" s="19">
        <v>8</v>
      </c>
      <c r="AN196" s="19">
        <v>8</v>
      </c>
      <c r="AO196" s="19">
        <v>0</v>
      </c>
      <c r="AP196" s="19">
        <v>-4</v>
      </c>
      <c r="AQ196" s="19">
        <v>2</v>
      </c>
      <c r="AR196" s="19">
        <v>2</v>
      </c>
      <c r="AS196" s="19" t="s">
        <v>275</v>
      </c>
      <c r="AT196" s="19">
        <v>1</v>
      </c>
      <c r="AU196" s="19">
        <v>0</v>
      </c>
      <c r="AV196" s="19">
        <v>0</v>
      </c>
      <c r="AW196" s="19">
        <v>1</v>
      </c>
      <c r="AX196" s="19">
        <v>1</v>
      </c>
      <c r="AY196" s="19">
        <v>0.1</v>
      </c>
      <c r="AZ196" s="19">
        <v>0.1</v>
      </c>
      <c r="BA196" s="19">
        <v>0.1</v>
      </c>
      <c r="BB196" s="19">
        <v>0.1</v>
      </c>
      <c r="BC196" s="19">
        <v>0</v>
      </c>
      <c r="BD196" s="19">
        <v>1</v>
      </c>
      <c r="BE196" s="19">
        <v>45</v>
      </c>
      <c r="BF196" s="19">
        <v>1</v>
      </c>
      <c r="BG196" s="19">
        <v>5</v>
      </c>
      <c r="BH196" s="19" t="s">
        <v>89</v>
      </c>
      <c r="BI196" s="19">
        <v>5</v>
      </c>
      <c r="BJ196" s="19">
        <v>2</v>
      </c>
      <c r="BK196" s="19">
        <v>0.05</v>
      </c>
      <c r="BL196" s="19">
        <v>4</v>
      </c>
      <c r="BM196" s="19">
        <v>6</v>
      </c>
      <c r="BN196" s="19">
        <v>0.5</v>
      </c>
      <c r="BO196" s="19">
        <v>10</v>
      </c>
      <c r="BP196" s="19">
        <v>1</v>
      </c>
      <c r="BQ196" s="19">
        <v>1</v>
      </c>
      <c r="BR196" s="19">
        <v>1</v>
      </c>
      <c r="BS196" s="19">
        <v>1</v>
      </c>
      <c r="BT196" s="19">
        <v>0</v>
      </c>
      <c r="BU196" s="19">
        <v>0</v>
      </c>
      <c r="BV196" s="19">
        <v>0</v>
      </c>
      <c r="BW196" s="19">
        <v>0</v>
      </c>
      <c r="BX196" s="19">
        <v>1</v>
      </c>
      <c r="BY196" s="19">
        <v>1</v>
      </c>
      <c r="BZ196" s="19">
        <v>1</v>
      </c>
      <c r="CA196" s="19">
        <v>1</v>
      </c>
    </row>
    <row r="197" spans="1:79" x14ac:dyDescent="0.3">
      <c r="A197" s="26">
        <v>195</v>
      </c>
      <c r="B197" s="19">
        <v>80</v>
      </c>
      <c r="C197" s="19">
        <v>7.500004768371582E-2</v>
      </c>
      <c r="D197" s="19">
        <v>1.250000794728597E-3</v>
      </c>
      <c r="E197" s="19">
        <v>2</v>
      </c>
      <c r="F197" s="19">
        <v>8.6823635894841503E-2</v>
      </c>
      <c r="G197" s="19">
        <v>0.1150447015984893</v>
      </c>
      <c r="H197" s="19">
        <v>0.1150447015984893</v>
      </c>
      <c r="I197" s="19">
        <v>0.1150447015984893</v>
      </c>
      <c r="K197" s="19">
        <f t="shared" si="3"/>
        <v>0.1150447015984893</v>
      </c>
      <c r="N197" s="19">
        <v>-4.9999999999999933E-2</v>
      </c>
      <c r="O197" s="19">
        <v>1.3999558325594191E-17</v>
      </c>
      <c r="P197" s="19">
        <v>9.9999999999999978E-2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9">
        <v>-0.23084375000000021</v>
      </c>
      <c r="W197" s="19">
        <v>-2.6249999999999681E-3</v>
      </c>
      <c r="X197" s="19">
        <v>0.11668750000000019</v>
      </c>
      <c r="Y197" s="19">
        <v>-0.60000000000000009</v>
      </c>
      <c r="Z197" s="19">
        <v>9.2981178312356863E-17</v>
      </c>
      <c r="AA197" s="19">
        <v>0.60000000000000009</v>
      </c>
      <c r="AB197" s="19">
        <v>0</v>
      </c>
      <c r="AC197" s="19">
        <v>0</v>
      </c>
      <c r="AD197" s="19">
        <v>0</v>
      </c>
      <c r="AE197" s="19">
        <v>0</v>
      </c>
      <c r="AF197" s="19">
        <v>0</v>
      </c>
      <c r="AG197" s="19">
        <v>-0.85453124999999996</v>
      </c>
      <c r="AH197" s="19">
        <v>2.315625000000009E-2</v>
      </c>
      <c r="AI197" s="19">
        <v>0.71681249999999996</v>
      </c>
      <c r="AJ197" s="19">
        <v>0</v>
      </c>
      <c r="AK197" s="19">
        <v>8</v>
      </c>
      <c r="AL197" s="19">
        <v>56</v>
      </c>
      <c r="AM197" s="19">
        <v>8</v>
      </c>
      <c r="AN197" s="19">
        <v>8</v>
      </c>
      <c r="AO197" s="19">
        <v>0</v>
      </c>
      <c r="AP197" s="19">
        <v>-4</v>
      </c>
      <c r="AQ197" s="19">
        <v>2</v>
      </c>
      <c r="AR197" s="19">
        <v>2</v>
      </c>
      <c r="AS197" s="19" t="s">
        <v>276</v>
      </c>
      <c r="AT197" s="19">
        <v>1</v>
      </c>
      <c r="AU197" s="19">
        <v>0</v>
      </c>
      <c r="AV197" s="19">
        <v>0</v>
      </c>
      <c r="AW197" s="19">
        <v>1</v>
      </c>
      <c r="AX197" s="19">
        <v>1</v>
      </c>
      <c r="AY197" s="19">
        <v>0.1</v>
      </c>
      <c r="AZ197" s="19">
        <v>0.1</v>
      </c>
      <c r="BA197" s="19">
        <v>0.1</v>
      </c>
      <c r="BB197" s="19">
        <v>0.1</v>
      </c>
      <c r="BC197" s="19">
        <v>0</v>
      </c>
      <c r="BD197" s="19">
        <v>1</v>
      </c>
      <c r="BE197" s="19">
        <v>45</v>
      </c>
      <c r="BF197" s="19">
        <v>1</v>
      </c>
      <c r="BG197" s="19">
        <v>5</v>
      </c>
      <c r="BH197" s="19" t="s">
        <v>89</v>
      </c>
      <c r="BI197" s="19">
        <v>5</v>
      </c>
      <c r="BJ197" s="19">
        <v>2</v>
      </c>
      <c r="BK197" s="19">
        <v>0.05</v>
      </c>
      <c r="BL197" s="19">
        <v>4</v>
      </c>
      <c r="BM197" s="19">
        <v>6</v>
      </c>
      <c r="BN197" s="19">
        <v>0.5</v>
      </c>
      <c r="BO197" s="19">
        <v>10</v>
      </c>
      <c r="BP197" s="19">
        <v>1</v>
      </c>
      <c r="BQ197" s="19">
        <v>1</v>
      </c>
      <c r="BR197" s="19">
        <v>1</v>
      </c>
      <c r="BS197" s="19">
        <v>1</v>
      </c>
      <c r="BT197" s="19">
        <v>0</v>
      </c>
      <c r="BU197" s="19">
        <v>0</v>
      </c>
      <c r="BV197" s="19">
        <v>0</v>
      </c>
      <c r="BW197" s="19">
        <v>0</v>
      </c>
      <c r="BX197" s="19">
        <v>1</v>
      </c>
      <c r="BY197" s="19">
        <v>1</v>
      </c>
      <c r="BZ197" s="19">
        <v>1</v>
      </c>
      <c r="CA197" s="19">
        <v>1</v>
      </c>
    </row>
    <row r="198" spans="1:79" x14ac:dyDescent="0.3">
      <c r="A198" s="26">
        <v>196</v>
      </c>
      <c r="B198" s="19">
        <v>80</v>
      </c>
      <c r="C198" s="19">
        <v>7.2000026702880859E-2</v>
      </c>
      <c r="D198" s="19">
        <v>1.200000445048014E-3</v>
      </c>
      <c r="E198" s="19">
        <v>2</v>
      </c>
      <c r="F198" s="19">
        <v>9.0994505328618636E-2</v>
      </c>
      <c r="G198" s="19">
        <v>0.1150447015984893</v>
      </c>
      <c r="H198" s="19">
        <v>0.1150447015984893</v>
      </c>
      <c r="I198" s="19">
        <v>0.1150447015984893</v>
      </c>
      <c r="K198" s="19">
        <f t="shared" si="3"/>
        <v>0.1150447015984893</v>
      </c>
      <c r="N198" s="19">
        <v>4.9999999999999933E-2</v>
      </c>
      <c r="O198" s="19">
        <v>6.9388939039072315E-18</v>
      </c>
      <c r="P198" s="19">
        <v>9.9999999999999978E-2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0.23084375000000021</v>
      </c>
      <c r="W198" s="19">
        <v>-2.6250000000000019E-3</v>
      </c>
      <c r="X198" s="19">
        <v>0.11668750000000019</v>
      </c>
      <c r="Y198" s="19">
        <v>0.60000000000000009</v>
      </c>
      <c r="Z198" s="19">
        <v>1.387778780781446E-17</v>
      </c>
      <c r="AA198" s="19">
        <v>0.60000000000000009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0.85453124999999996</v>
      </c>
      <c r="AH198" s="19">
        <v>2.315625E-2</v>
      </c>
      <c r="AI198" s="19">
        <v>0.71681249999999996</v>
      </c>
      <c r="AJ198" s="19">
        <v>0</v>
      </c>
      <c r="AK198" s="19">
        <v>56</v>
      </c>
      <c r="AL198" s="19">
        <v>8</v>
      </c>
      <c r="AM198" s="19">
        <v>8</v>
      </c>
      <c r="AN198" s="19">
        <v>8</v>
      </c>
      <c r="AO198" s="19">
        <v>-4</v>
      </c>
      <c r="AP198" s="19">
        <v>0</v>
      </c>
      <c r="AQ198" s="19">
        <v>2</v>
      </c>
      <c r="AR198" s="19">
        <v>2</v>
      </c>
      <c r="AS198" s="19" t="s">
        <v>277</v>
      </c>
      <c r="AT198" s="19">
        <v>1</v>
      </c>
      <c r="AU198" s="19">
        <v>0</v>
      </c>
      <c r="AV198" s="19">
        <v>0</v>
      </c>
      <c r="AW198" s="19">
        <v>1</v>
      </c>
      <c r="AX198" s="19">
        <v>1</v>
      </c>
      <c r="AY198" s="19">
        <v>0.1</v>
      </c>
      <c r="AZ198" s="19">
        <v>0.1</v>
      </c>
      <c r="BA198" s="19">
        <v>0.1</v>
      </c>
      <c r="BB198" s="19">
        <v>0.1</v>
      </c>
      <c r="BC198" s="19">
        <v>0</v>
      </c>
      <c r="BD198" s="19">
        <v>1</v>
      </c>
      <c r="BE198" s="19">
        <v>45</v>
      </c>
      <c r="BF198" s="19">
        <v>1</v>
      </c>
      <c r="BG198" s="19">
        <v>5</v>
      </c>
      <c r="BH198" s="19" t="s">
        <v>89</v>
      </c>
      <c r="BI198" s="19">
        <v>5</v>
      </c>
      <c r="BJ198" s="19">
        <v>2</v>
      </c>
      <c r="BK198" s="19">
        <v>0.05</v>
      </c>
      <c r="BL198" s="19">
        <v>4</v>
      </c>
      <c r="BM198" s="19">
        <v>6</v>
      </c>
      <c r="BN198" s="19">
        <v>0.5</v>
      </c>
      <c r="BO198" s="19">
        <v>10</v>
      </c>
      <c r="BP198" s="19">
        <v>1</v>
      </c>
      <c r="BQ198" s="19">
        <v>1</v>
      </c>
      <c r="BR198" s="19">
        <v>1</v>
      </c>
      <c r="BS198" s="19">
        <v>1</v>
      </c>
      <c r="BT198" s="19">
        <v>0</v>
      </c>
      <c r="BU198" s="19">
        <v>0</v>
      </c>
      <c r="BV198" s="19">
        <v>0</v>
      </c>
      <c r="BW198" s="19">
        <v>0</v>
      </c>
      <c r="BX198" s="19">
        <v>1</v>
      </c>
      <c r="BY198" s="19">
        <v>1</v>
      </c>
      <c r="BZ198" s="19">
        <v>1</v>
      </c>
      <c r="CA198" s="19">
        <v>1</v>
      </c>
    </row>
    <row r="199" spans="1:79" x14ac:dyDescent="0.3">
      <c r="A199" s="26">
        <v>197</v>
      </c>
      <c r="B199" s="19">
        <v>80</v>
      </c>
      <c r="C199" s="19">
        <v>0.13499975204467771</v>
      </c>
      <c r="D199" s="19">
        <v>2.249995867411295E-3</v>
      </c>
      <c r="E199" s="19">
        <v>3</v>
      </c>
      <c r="F199" s="19">
        <v>9.0994505328618636E-2</v>
      </c>
      <c r="G199" s="19">
        <v>7.8563241158496902E-2</v>
      </c>
      <c r="H199" s="19">
        <v>7.8563241158496902E-2</v>
      </c>
      <c r="I199" s="19">
        <v>9.5211781654821595E-2</v>
      </c>
      <c r="J199" s="19">
        <v>9.5211781654821595E-2</v>
      </c>
      <c r="K199" s="19">
        <f t="shared" si="3"/>
        <v>7.8563241158496902E-2</v>
      </c>
      <c r="N199" s="19">
        <v>-2.4999999999999911E-2</v>
      </c>
      <c r="O199" s="19">
        <v>-2.499999999999997E-2</v>
      </c>
      <c r="P199" s="19">
        <v>4.9999999999999933E-2</v>
      </c>
      <c r="Q199" s="19">
        <v>0</v>
      </c>
      <c r="R199" s="19">
        <v>0</v>
      </c>
      <c r="S199" s="19">
        <v>-8.8817841970012525E-18</v>
      </c>
      <c r="T199" s="19">
        <v>0</v>
      </c>
      <c r="U199" s="19">
        <v>0</v>
      </c>
      <c r="V199" s="19">
        <v>-0.17823437500000031</v>
      </c>
      <c r="W199" s="19">
        <v>3.7203125000000031E-2</v>
      </c>
      <c r="X199" s="19">
        <v>1.146875000000025E-2</v>
      </c>
      <c r="Y199" s="19">
        <v>-0.57500000000000007</v>
      </c>
      <c r="Z199" s="19">
        <v>2.5000000000000099E-2</v>
      </c>
      <c r="AA199" s="19">
        <v>0.55000000000000004</v>
      </c>
      <c r="AB199" s="19">
        <v>0</v>
      </c>
      <c r="AC199" s="19">
        <v>0</v>
      </c>
      <c r="AD199" s="19">
        <v>-8.8817841970012525E-18</v>
      </c>
      <c r="AE199" s="19">
        <v>0</v>
      </c>
      <c r="AF199" s="19">
        <v>0</v>
      </c>
      <c r="AG199" s="19">
        <v>-0.80192187500000001</v>
      </c>
      <c r="AH199" s="19">
        <v>8.2515625000000092E-2</v>
      </c>
      <c r="AI199" s="19">
        <v>0.61159375000000005</v>
      </c>
      <c r="AJ199" s="19">
        <v>0</v>
      </c>
      <c r="AK199" s="19">
        <v>8</v>
      </c>
      <c r="AL199" s="19">
        <v>54</v>
      </c>
      <c r="AM199" s="19">
        <v>10</v>
      </c>
      <c r="AN199" s="19">
        <v>8</v>
      </c>
      <c r="AO199" s="19">
        <v>0</v>
      </c>
      <c r="AP199" s="19">
        <v>-2</v>
      </c>
      <c r="AQ199" s="19">
        <v>2</v>
      </c>
      <c r="AR199" s="19">
        <v>0</v>
      </c>
      <c r="AS199" s="19" t="s">
        <v>97</v>
      </c>
      <c r="AT199" s="19">
        <v>1</v>
      </c>
      <c r="AU199" s="19">
        <v>0</v>
      </c>
      <c r="AV199" s="19">
        <v>0</v>
      </c>
      <c r="AW199" s="19">
        <v>1</v>
      </c>
      <c r="AX199" s="19">
        <v>1</v>
      </c>
      <c r="AY199" s="19">
        <v>0.1</v>
      </c>
      <c r="AZ199" s="19">
        <v>0.1</v>
      </c>
      <c r="BA199" s="19">
        <v>0.1</v>
      </c>
      <c r="BB199" s="19">
        <v>0.1</v>
      </c>
      <c r="BC199" s="19">
        <v>0</v>
      </c>
      <c r="BD199" s="19">
        <v>1</v>
      </c>
      <c r="BE199" s="19">
        <v>45</v>
      </c>
      <c r="BF199" s="19">
        <v>1</v>
      </c>
      <c r="BG199" s="19">
        <v>5</v>
      </c>
      <c r="BH199" s="19" t="s">
        <v>89</v>
      </c>
      <c r="BI199" s="19">
        <v>5</v>
      </c>
      <c r="BJ199" s="19">
        <v>2</v>
      </c>
      <c r="BK199" s="19">
        <v>0.05</v>
      </c>
      <c r="BL199" s="19">
        <v>4</v>
      </c>
      <c r="BM199" s="19">
        <v>6</v>
      </c>
      <c r="BN199" s="19">
        <v>0.5</v>
      </c>
      <c r="BO199" s="19">
        <v>10</v>
      </c>
      <c r="BP199" s="19">
        <v>1</v>
      </c>
      <c r="BQ199" s="19">
        <v>1</v>
      </c>
      <c r="BR199" s="19">
        <v>1</v>
      </c>
      <c r="BS199" s="19">
        <v>1</v>
      </c>
      <c r="BT199" s="19">
        <v>0</v>
      </c>
      <c r="BU199" s="19">
        <v>0</v>
      </c>
      <c r="BV199" s="19">
        <v>0</v>
      </c>
      <c r="BW199" s="19">
        <v>0</v>
      </c>
      <c r="BX199" s="19">
        <v>1</v>
      </c>
      <c r="BY199" s="19">
        <v>1</v>
      </c>
      <c r="BZ199" s="19">
        <v>1</v>
      </c>
      <c r="CA199" s="19">
        <v>1</v>
      </c>
    </row>
    <row r="200" spans="1:79" x14ac:dyDescent="0.3">
      <c r="A200" s="26">
        <v>198</v>
      </c>
      <c r="B200" s="19">
        <v>80</v>
      </c>
      <c r="C200" s="19">
        <v>0.1319999694824219</v>
      </c>
      <c r="D200" s="19">
        <v>2.199999491373698E-3</v>
      </c>
      <c r="E200" s="19">
        <v>3</v>
      </c>
      <c r="F200" s="19">
        <v>9.0994505328618636E-2</v>
      </c>
      <c r="G200" s="19">
        <v>7.8563241158496888E-2</v>
      </c>
      <c r="H200" s="19">
        <v>7.8563241158496888E-2</v>
      </c>
      <c r="I200" s="19">
        <v>9.5211781654821595E-2</v>
      </c>
      <c r="J200" s="19">
        <v>9.5211781654821595E-2</v>
      </c>
      <c r="K200" s="19">
        <f t="shared" si="3"/>
        <v>7.8563241158496888E-2</v>
      </c>
      <c r="N200" s="19">
        <v>-2.4999999999999911E-2</v>
      </c>
      <c r="O200" s="19">
        <v>2.5000000000000008E-2</v>
      </c>
      <c r="P200" s="19">
        <v>4.9999999999999933E-2</v>
      </c>
      <c r="Q200" s="19">
        <v>0</v>
      </c>
      <c r="R200" s="19">
        <v>0</v>
      </c>
      <c r="S200" s="19">
        <v>-8.8817841970012525E-18</v>
      </c>
      <c r="T200" s="19">
        <v>0</v>
      </c>
      <c r="U200" s="19">
        <v>0</v>
      </c>
      <c r="V200" s="19">
        <v>-0.17823437500000031</v>
      </c>
      <c r="W200" s="19">
        <v>-3.720312499999999E-2</v>
      </c>
      <c r="X200" s="19">
        <v>1.146875000000025E-2</v>
      </c>
      <c r="Y200" s="19">
        <v>-0.57500000000000007</v>
      </c>
      <c r="Z200" s="19">
        <v>-2.4999999999999922E-2</v>
      </c>
      <c r="AA200" s="19">
        <v>0.55000000000000004</v>
      </c>
      <c r="AB200" s="19">
        <v>0</v>
      </c>
      <c r="AC200" s="19">
        <v>0</v>
      </c>
      <c r="AD200" s="19">
        <v>-8.8817841970012525E-18</v>
      </c>
      <c r="AE200" s="19">
        <v>0</v>
      </c>
      <c r="AF200" s="19">
        <v>0</v>
      </c>
      <c r="AG200" s="19">
        <v>-0.80192187500000001</v>
      </c>
      <c r="AH200" s="19">
        <v>-8.2515624999999912E-2</v>
      </c>
      <c r="AI200" s="19">
        <v>0.61159375000000005</v>
      </c>
      <c r="AJ200" s="19">
        <v>0</v>
      </c>
      <c r="AK200" s="19">
        <v>8</v>
      </c>
      <c r="AL200" s="19">
        <v>54</v>
      </c>
      <c r="AM200" s="19">
        <v>8</v>
      </c>
      <c r="AN200" s="19">
        <v>10</v>
      </c>
      <c r="AO200" s="19">
        <v>0</v>
      </c>
      <c r="AP200" s="19">
        <v>-2</v>
      </c>
      <c r="AQ200" s="19">
        <v>0</v>
      </c>
      <c r="AR200" s="19">
        <v>2</v>
      </c>
      <c r="AS200" s="19" t="s">
        <v>96</v>
      </c>
      <c r="AT200" s="19">
        <v>1</v>
      </c>
      <c r="AU200" s="19">
        <v>0</v>
      </c>
      <c r="AV200" s="19">
        <v>0</v>
      </c>
      <c r="AW200" s="19">
        <v>1</v>
      </c>
      <c r="AX200" s="19">
        <v>1</v>
      </c>
      <c r="AY200" s="19">
        <v>0.1</v>
      </c>
      <c r="AZ200" s="19">
        <v>0.1</v>
      </c>
      <c r="BA200" s="19">
        <v>0.1</v>
      </c>
      <c r="BB200" s="19">
        <v>0.1</v>
      </c>
      <c r="BC200" s="19">
        <v>0</v>
      </c>
      <c r="BD200" s="19">
        <v>1</v>
      </c>
      <c r="BE200" s="19">
        <v>45</v>
      </c>
      <c r="BF200" s="19">
        <v>1</v>
      </c>
      <c r="BG200" s="19">
        <v>5</v>
      </c>
      <c r="BH200" s="19" t="s">
        <v>89</v>
      </c>
      <c r="BI200" s="19">
        <v>5</v>
      </c>
      <c r="BJ200" s="19">
        <v>2</v>
      </c>
      <c r="BK200" s="19">
        <v>0.05</v>
      </c>
      <c r="BL200" s="19">
        <v>4</v>
      </c>
      <c r="BM200" s="19">
        <v>6</v>
      </c>
      <c r="BN200" s="19">
        <v>0.5</v>
      </c>
      <c r="BO200" s="19">
        <v>10</v>
      </c>
      <c r="BP200" s="19">
        <v>1</v>
      </c>
      <c r="BQ200" s="19">
        <v>1</v>
      </c>
      <c r="BR200" s="19">
        <v>1</v>
      </c>
      <c r="BS200" s="19">
        <v>1</v>
      </c>
      <c r="BT200" s="19">
        <v>0</v>
      </c>
      <c r="BU200" s="19">
        <v>0</v>
      </c>
      <c r="BV200" s="19">
        <v>0</v>
      </c>
      <c r="BW200" s="19">
        <v>0</v>
      </c>
      <c r="BX200" s="19">
        <v>1</v>
      </c>
      <c r="BY200" s="19">
        <v>1</v>
      </c>
      <c r="BZ200" s="19">
        <v>1</v>
      </c>
      <c r="CA200" s="19">
        <v>1</v>
      </c>
    </row>
    <row r="201" spans="1:79" x14ac:dyDescent="0.3">
      <c r="A201" s="26">
        <v>199</v>
      </c>
      <c r="B201" s="19">
        <v>80</v>
      </c>
      <c r="C201" s="19">
        <v>0.13399982452392581</v>
      </c>
      <c r="D201" s="19">
        <v>2.2333304087320959E-3</v>
      </c>
      <c r="E201" s="19">
        <v>3</v>
      </c>
      <c r="F201" s="19">
        <v>8.4000000000000019E-2</v>
      </c>
      <c r="G201" s="19">
        <v>7.8563241158496888E-2</v>
      </c>
      <c r="H201" s="19">
        <v>7.8563241158496888E-2</v>
      </c>
      <c r="I201" s="19">
        <v>9.5211781654821595E-2</v>
      </c>
      <c r="J201" s="19">
        <v>9.5211781654821595E-2</v>
      </c>
      <c r="K201" s="19">
        <f t="shared" si="3"/>
        <v>7.8563241158496888E-2</v>
      </c>
      <c r="N201" s="19">
        <v>2.4999999999999911E-2</v>
      </c>
      <c r="O201" s="19">
        <v>2.5000000000000019E-2</v>
      </c>
      <c r="P201" s="19">
        <v>4.9999999999999933E-2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0.17823437500000031</v>
      </c>
      <c r="W201" s="19">
        <v>-3.720312499999999E-2</v>
      </c>
      <c r="X201" s="19">
        <v>1.146875000000025E-2</v>
      </c>
      <c r="Y201" s="19">
        <v>0.57500000000000007</v>
      </c>
      <c r="Z201" s="19">
        <v>-2.4999999999999981E-2</v>
      </c>
      <c r="AA201" s="19">
        <v>0.55000000000000004</v>
      </c>
      <c r="AB201" s="19">
        <v>0</v>
      </c>
      <c r="AC201" s="19">
        <v>0</v>
      </c>
      <c r="AD201" s="19">
        <v>0</v>
      </c>
      <c r="AE201" s="19">
        <v>0</v>
      </c>
      <c r="AF201" s="19">
        <v>0</v>
      </c>
      <c r="AG201" s="19">
        <v>0.80192187500000001</v>
      </c>
      <c r="AH201" s="19">
        <v>-8.2515624999999995E-2</v>
      </c>
      <c r="AI201" s="19">
        <v>0.61159375000000005</v>
      </c>
      <c r="AJ201" s="19">
        <v>0</v>
      </c>
      <c r="AK201" s="19">
        <v>54</v>
      </c>
      <c r="AL201" s="19">
        <v>8</v>
      </c>
      <c r="AM201" s="19">
        <v>8</v>
      </c>
      <c r="AN201" s="19">
        <v>10</v>
      </c>
      <c r="AO201" s="19">
        <v>-2</v>
      </c>
      <c r="AP201" s="19">
        <v>0</v>
      </c>
      <c r="AQ201" s="19">
        <v>0</v>
      </c>
      <c r="AR201" s="19">
        <v>2</v>
      </c>
      <c r="AS201" s="19" t="s">
        <v>94</v>
      </c>
      <c r="AT201" s="19">
        <v>1</v>
      </c>
      <c r="AU201" s="19">
        <v>0</v>
      </c>
      <c r="AV201" s="19">
        <v>0</v>
      </c>
      <c r="AW201" s="19">
        <v>1</v>
      </c>
      <c r="AX201" s="19">
        <v>1</v>
      </c>
      <c r="AY201" s="19">
        <v>0.1</v>
      </c>
      <c r="AZ201" s="19">
        <v>0.1</v>
      </c>
      <c r="BA201" s="19">
        <v>0.1</v>
      </c>
      <c r="BB201" s="19">
        <v>0.1</v>
      </c>
      <c r="BC201" s="19">
        <v>0</v>
      </c>
      <c r="BD201" s="19">
        <v>1</v>
      </c>
      <c r="BE201" s="19">
        <v>45</v>
      </c>
      <c r="BF201" s="19">
        <v>1</v>
      </c>
      <c r="BG201" s="19">
        <v>5</v>
      </c>
      <c r="BH201" s="19" t="s">
        <v>89</v>
      </c>
      <c r="BI201" s="19">
        <v>5</v>
      </c>
      <c r="BJ201" s="19">
        <v>2</v>
      </c>
      <c r="BK201" s="19">
        <v>0.05</v>
      </c>
      <c r="BL201" s="19">
        <v>4</v>
      </c>
      <c r="BM201" s="19">
        <v>6</v>
      </c>
      <c r="BN201" s="19">
        <v>0.5</v>
      </c>
      <c r="BO201" s="19">
        <v>10</v>
      </c>
      <c r="BP201" s="19">
        <v>1</v>
      </c>
      <c r="BQ201" s="19">
        <v>1</v>
      </c>
      <c r="BR201" s="19">
        <v>1</v>
      </c>
      <c r="BS201" s="19">
        <v>1</v>
      </c>
      <c r="BT201" s="19">
        <v>0</v>
      </c>
      <c r="BU201" s="19">
        <v>0</v>
      </c>
      <c r="BV201" s="19">
        <v>0</v>
      </c>
      <c r="BW201" s="19">
        <v>0</v>
      </c>
      <c r="BX201" s="19">
        <v>1</v>
      </c>
      <c r="BY201" s="19">
        <v>1</v>
      </c>
      <c r="BZ201" s="19">
        <v>1</v>
      </c>
      <c r="CA201" s="19">
        <v>1</v>
      </c>
    </row>
    <row r="202" spans="1:79" x14ac:dyDescent="0.3">
      <c r="AN202" s="20"/>
      <c r="AO202" s="21"/>
      <c r="AP202" s="21"/>
      <c r="AQ202" s="22"/>
    </row>
    <row r="203" spans="1:79" x14ac:dyDescent="0.3">
      <c r="AN203" s="20"/>
      <c r="AO203" s="21"/>
      <c r="AP203" s="21"/>
      <c r="AQ203" s="22"/>
    </row>
    <row r="204" spans="1:79" x14ac:dyDescent="0.3">
      <c r="AN204" s="20"/>
      <c r="AO204" s="21"/>
      <c r="AP204" s="21"/>
      <c r="AQ204" s="22"/>
    </row>
    <row r="205" spans="1:79" x14ac:dyDescent="0.3">
      <c r="AN205" s="20"/>
      <c r="AO205" s="21"/>
      <c r="AP205" s="21"/>
      <c r="AQ205" s="22"/>
    </row>
    <row r="206" spans="1:79" x14ac:dyDescent="0.3">
      <c r="AN206" s="20"/>
      <c r="AO206" s="21"/>
      <c r="AP206" s="21"/>
      <c r="AQ206" s="22"/>
    </row>
    <row r="207" spans="1:79" x14ac:dyDescent="0.3">
      <c r="AN207" s="20"/>
      <c r="AO207" s="21"/>
      <c r="AP207" s="21"/>
      <c r="AQ207" s="22"/>
    </row>
    <row r="208" spans="1:79" x14ac:dyDescent="0.3">
      <c r="AN208" s="20"/>
      <c r="AO208" s="21"/>
      <c r="AP208" s="21"/>
      <c r="AQ208" s="22"/>
    </row>
    <row r="211" spans="40:40" x14ac:dyDescent="0.3">
      <c r="AN211" s="24"/>
    </row>
  </sheetData>
  <conditionalFormatting sqref="AR1:AU1048576">
    <cfRule type="cellIs" dxfId="0" priority="5" operator="notEqual">
      <formula>0</formula>
    </cfRule>
  </conditionalFormatting>
  <conditionalFormatting sqref="N1:N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:A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12D0-49D2-4CB6-A44F-7B48C7CF4270}">
  <sheetPr codeName="Sheet8"/>
  <dimension ref="A1:AM151"/>
  <sheetViews>
    <sheetView zoomScale="70" zoomScaleNormal="70" workbookViewId="0">
      <selection sqref="A1:AM37"/>
    </sheetView>
  </sheetViews>
  <sheetFormatPr defaultRowHeight="14.4" x14ac:dyDescent="0.3"/>
  <cols>
    <col min="1" max="1" width="6" style="19" customWidth="1"/>
    <col min="2" max="2" width="34" style="19" customWidth="1"/>
    <col min="3" max="3" width="11" style="19" customWidth="1"/>
    <col min="4" max="4" width="23" style="19" customWidth="1"/>
    <col min="5" max="5" width="17" style="19" customWidth="1"/>
    <col min="6" max="7" width="23" style="19" customWidth="1"/>
    <col min="8" max="11" width="24" style="19" customWidth="1"/>
    <col min="12" max="12" width="23" style="19" customWidth="1"/>
    <col min="13" max="15" width="24" style="19" customWidth="1"/>
    <col min="16" max="16" width="23" style="19" customWidth="1"/>
    <col min="17" max="17" width="24" style="19" customWidth="1"/>
    <col min="18" max="18" width="23" style="19" customWidth="1"/>
    <col min="19" max="19" width="24" style="19" customWidth="1"/>
    <col min="20" max="20" width="32.5546875" style="19" customWidth="1"/>
    <col min="21" max="21" width="25.109375" style="19" customWidth="1"/>
    <col min="22" max="22" width="19.6640625" style="19" customWidth="1"/>
    <col min="23" max="23" width="21.5546875" style="19" customWidth="1"/>
    <col min="24" max="25" width="21" style="19" customWidth="1"/>
    <col min="26" max="27" width="23" style="19" customWidth="1"/>
    <col min="28" max="29" width="21" style="19" customWidth="1"/>
    <col min="30" max="16384" width="8.88671875" style="19"/>
  </cols>
  <sheetData>
    <row r="1" spans="1:39" x14ac:dyDescent="0.3">
      <c r="A1" s="63"/>
      <c r="B1" s="64" t="s">
        <v>721</v>
      </c>
      <c r="C1" s="64" t="s">
        <v>722</v>
      </c>
      <c r="D1" s="64" t="s">
        <v>723</v>
      </c>
      <c r="E1" s="64" t="s">
        <v>724</v>
      </c>
      <c r="F1" s="64" t="s">
        <v>725</v>
      </c>
      <c r="G1" s="64" t="s">
        <v>726</v>
      </c>
      <c r="H1" s="64" t="s">
        <v>727</v>
      </c>
      <c r="I1" s="64" t="s">
        <v>728</v>
      </c>
      <c r="J1" s="64" t="s">
        <v>729</v>
      </c>
      <c r="K1" s="64" t="s">
        <v>730</v>
      </c>
      <c r="L1" s="64" t="s">
        <v>731</v>
      </c>
      <c r="M1" s="64" t="s">
        <v>732</v>
      </c>
      <c r="N1" s="64" t="s">
        <v>733</v>
      </c>
      <c r="O1" s="64" t="s">
        <v>734</v>
      </c>
      <c r="P1" s="64" t="s">
        <v>735</v>
      </c>
      <c r="Q1" s="64" t="s">
        <v>736</v>
      </c>
      <c r="R1" s="64" t="s">
        <v>737</v>
      </c>
      <c r="S1" s="64" t="s">
        <v>738</v>
      </c>
      <c r="T1" s="64" t="s">
        <v>739</v>
      </c>
      <c r="U1" s="64" t="s">
        <v>740</v>
      </c>
      <c r="V1" s="64" t="s">
        <v>741</v>
      </c>
      <c r="W1" s="64" t="s">
        <v>742</v>
      </c>
      <c r="X1" s="64" t="s">
        <v>743</v>
      </c>
      <c r="Y1" s="64" t="s">
        <v>744</v>
      </c>
      <c r="Z1" s="64" t="s">
        <v>745</v>
      </c>
      <c r="AA1" s="64" t="s">
        <v>746</v>
      </c>
      <c r="AB1" s="64" t="s">
        <v>747</v>
      </c>
      <c r="AC1" s="64" t="s">
        <v>748</v>
      </c>
      <c r="AD1" s="64" t="s">
        <v>749</v>
      </c>
      <c r="AE1" s="64" t="s">
        <v>750</v>
      </c>
      <c r="AF1" s="64" t="s">
        <v>751</v>
      </c>
      <c r="AG1" s="64" t="s">
        <v>752</v>
      </c>
      <c r="AH1" s="64" t="s">
        <v>753</v>
      </c>
      <c r="AI1" s="64" t="s">
        <v>754</v>
      </c>
      <c r="AJ1" s="64" t="s">
        <v>755</v>
      </c>
      <c r="AK1" s="64" t="s">
        <v>756</v>
      </c>
      <c r="AL1" s="64" t="s">
        <v>757</v>
      </c>
      <c r="AM1" s="64" t="s">
        <v>758</v>
      </c>
    </row>
    <row r="2" spans="1:39" x14ac:dyDescent="0.3">
      <c r="A2" s="64">
        <v>0</v>
      </c>
      <c r="B2" s="63">
        <v>5.3650236129760744E-3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</row>
    <row r="3" spans="1:39" x14ac:dyDescent="0.3">
      <c r="A3" s="64">
        <v>2</v>
      </c>
      <c r="B3" s="63"/>
      <c r="C3" s="63">
        <v>50</v>
      </c>
      <c r="D3" s="63">
        <v>3.1885862350463867E-2</v>
      </c>
      <c r="E3" s="63" t="b">
        <v>0</v>
      </c>
      <c r="F3" s="63">
        <v>5.8989988465090293E-2</v>
      </c>
      <c r="G3" s="63">
        <v>8.19783009744195E-3</v>
      </c>
      <c r="H3" s="63">
        <v>8.2310332919586837E-2</v>
      </c>
      <c r="I3" s="63">
        <v>2.9375999999999899E-2</v>
      </c>
      <c r="J3" s="63">
        <v>2.3661990958259101E-2</v>
      </c>
      <c r="K3" s="63">
        <v>0.38124179650400719</v>
      </c>
      <c r="L3" s="63">
        <v>0.1098544507126738</v>
      </c>
      <c r="M3" s="63">
        <v>0.14092799999999989</v>
      </c>
      <c r="N3" s="63">
        <v>0.16450315176222921</v>
      </c>
      <c r="O3" s="63">
        <v>0.28313843876330608</v>
      </c>
      <c r="P3" s="63">
        <v>0.1116096670804133</v>
      </c>
      <c r="Q3" s="63">
        <v>0.24198399999999989</v>
      </c>
      <c r="R3" s="63">
        <v>-0.1755755874053348</v>
      </c>
      <c r="S3" s="63">
        <v>0.12237978185958651</v>
      </c>
      <c r="T3" s="63">
        <v>0.19392000000000009</v>
      </c>
      <c r="U3" s="63">
        <v>0.27135999999999982</v>
      </c>
      <c r="V3" s="63">
        <v>-0.1992375783635939</v>
      </c>
      <c r="W3" s="63">
        <v>0.50362157836359378</v>
      </c>
      <c r="X3" s="63">
        <v>-6.0799999999999127E-3</v>
      </c>
      <c r="Y3" s="63">
        <v>7.135999999999984E-2</v>
      </c>
      <c r="Z3" s="63">
        <v>-0.39923757836359391</v>
      </c>
      <c r="AA3" s="63">
        <v>0.30362157836359382</v>
      </c>
      <c r="AB3" s="63">
        <v>8.4065549287326277E-2</v>
      </c>
      <c r="AC3" s="63">
        <v>0.13043199999999991</v>
      </c>
      <c r="AD3" s="63">
        <v>-0.36374073012582309</v>
      </c>
      <c r="AE3" s="63">
        <v>0.2204831396002877</v>
      </c>
      <c r="AF3" s="63" t="s">
        <v>1318</v>
      </c>
      <c r="AG3" s="63" t="s">
        <v>1319</v>
      </c>
      <c r="AH3" s="63">
        <v>11.51502449912298</v>
      </c>
      <c r="AI3" s="63">
        <v>8.2619281169903402</v>
      </c>
      <c r="AJ3" s="63">
        <v>5.3225738026722587</v>
      </c>
      <c r="AK3" s="63">
        <v>4.9437556772566316</v>
      </c>
      <c r="AL3" s="63">
        <v>1.817338128238801</v>
      </c>
      <c r="AM3" s="63">
        <v>13.852856200462121</v>
      </c>
    </row>
    <row r="4" spans="1:39" x14ac:dyDescent="0.3">
      <c r="A4" s="64">
        <v>3</v>
      </c>
      <c r="B4" s="63"/>
      <c r="C4" s="63">
        <v>50</v>
      </c>
      <c r="D4" s="63">
        <v>4.3846845626831048E-2</v>
      </c>
      <c r="E4" s="63" t="b">
        <v>0</v>
      </c>
      <c r="F4" s="63">
        <v>0.1127462496068127</v>
      </c>
      <c r="G4" s="63">
        <v>9.171314039618958E-2</v>
      </c>
      <c r="H4" s="63">
        <v>5.9420535990432177E-2</v>
      </c>
      <c r="I4" s="63">
        <v>2.5983999999999952E-2</v>
      </c>
      <c r="J4" s="63">
        <v>0.29581611187154649</v>
      </c>
      <c r="K4" s="63">
        <v>0.28480120753857219</v>
      </c>
      <c r="L4" s="63">
        <v>0.1368960000000001</v>
      </c>
      <c r="M4" s="63">
        <v>1.068800000000009E-2</v>
      </c>
      <c r="N4" s="63">
        <v>0.30641720161703179</v>
      </c>
      <c r="O4" s="63">
        <v>0.30641720161703179</v>
      </c>
      <c r="P4" s="63">
        <v>0.59559575817342492</v>
      </c>
      <c r="Q4" s="63">
        <v>0.27948800000000013</v>
      </c>
      <c r="R4" s="63">
        <v>0.40353274789044441</v>
      </c>
      <c r="S4" s="63">
        <v>0.3781136194955162</v>
      </c>
      <c r="T4" s="63">
        <v>0.65501629416385709</v>
      </c>
      <c r="U4" s="63">
        <v>0.25350400000000012</v>
      </c>
      <c r="V4" s="63">
        <v>0.6993488597619909</v>
      </c>
      <c r="W4" s="63">
        <v>0.66291482703408844</v>
      </c>
      <c r="X4" s="63">
        <v>0.45501629416385703</v>
      </c>
      <c r="Y4" s="63">
        <v>5.3504000000000093E-2</v>
      </c>
      <c r="Z4" s="63">
        <v>0.49934885976199089</v>
      </c>
      <c r="AA4" s="63">
        <v>0.46291482703408843</v>
      </c>
      <c r="AB4" s="63">
        <v>0.51812029416385696</v>
      </c>
      <c r="AC4" s="63">
        <v>0.242816</v>
      </c>
      <c r="AD4" s="63">
        <v>0.39293165814495912</v>
      </c>
      <c r="AE4" s="63">
        <v>0.3564976254170566</v>
      </c>
      <c r="AF4" s="63" t="s">
        <v>1320</v>
      </c>
      <c r="AG4" s="63" t="s">
        <v>1321</v>
      </c>
      <c r="AH4" s="63">
        <v>7.9767411799239589</v>
      </c>
      <c r="AI4" s="63">
        <v>3.851401235407609</v>
      </c>
      <c r="AJ4" s="63">
        <v>16.78751786403749</v>
      </c>
      <c r="AK4" s="63">
        <v>15.61030886270569</v>
      </c>
      <c r="AL4" s="63">
        <v>21.829373365518151</v>
      </c>
      <c r="AM4" s="63">
        <v>19.955165526999831</v>
      </c>
    </row>
    <row r="5" spans="1:39" x14ac:dyDescent="0.3">
      <c r="A5" s="64">
        <v>4</v>
      </c>
      <c r="B5" s="63"/>
      <c r="C5" s="63">
        <v>50</v>
      </c>
      <c r="D5" s="63">
        <v>3.6854028701782227E-2</v>
      </c>
      <c r="E5" s="63" t="b">
        <v>0</v>
      </c>
      <c r="F5" s="63">
        <v>9.2556392310812835E-2</v>
      </c>
      <c r="G5" s="63">
        <v>3.5428873287951967E-2</v>
      </c>
      <c r="H5" s="63">
        <v>2.3426768668979189E-2</v>
      </c>
      <c r="I5" s="63">
        <v>0.18636800000000009</v>
      </c>
      <c r="J5" s="63">
        <v>1.2125525707451391E-2</v>
      </c>
      <c r="K5" s="63">
        <v>0.1285009426635568</v>
      </c>
      <c r="L5" s="63">
        <v>0.12710676866897919</v>
      </c>
      <c r="M5" s="63">
        <v>0.18636800000000009</v>
      </c>
      <c r="N5" s="63">
        <v>0.20412552570745141</v>
      </c>
      <c r="O5" s="63">
        <v>0.1285009426635568</v>
      </c>
      <c r="P5" s="63">
        <v>-0.39391999999999999</v>
      </c>
      <c r="Q5" s="63">
        <v>0.50220799999999999</v>
      </c>
      <c r="R5" s="63">
        <v>5.8733531628991927E-2</v>
      </c>
      <c r="S5" s="63">
        <v>-2.4941531628991959E-2</v>
      </c>
      <c r="T5" s="63">
        <v>-0.41734676866897918</v>
      </c>
      <c r="U5" s="63">
        <v>0.3158399999999999</v>
      </c>
      <c r="V5" s="63">
        <v>7.0859057336443321E-2</v>
      </c>
      <c r="W5" s="63">
        <v>0.1035594110345648</v>
      </c>
      <c r="X5" s="63">
        <v>-0.6173467686689792</v>
      </c>
      <c r="Y5" s="63">
        <v>0.1158399999999999</v>
      </c>
      <c r="Z5" s="63">
        <v>-0.12914094266355669</v>
      </c>
      <c r="AA5" s="63">
        <v>-9.6440588965435212E-2</v>
      </c>
      <c r="AB5" s="63">
        <v>-0.29024</v>
      </c>
      <c r="AC5" s="63">
        <v>0.50220799999999999</v>
      </c>
      <c r="AD5" s="63">
        <v>-0.13326646837100811</v>
      </c>
      <c r="AE5" s="63">
        <v>-2.4941531628991969E-2</v>
      </c>
      <c r="AF5" s="63" t="s">
        <v>1322</v>
      </c>
      <c r="AG5" s="63" t="s">
        <v>1323</v>
      </c>
      <c r="AH5" s="63">
        <v>137.3414108132508</v>
      </c>
      <c r="AI5" s="63">
        <v>15.184616752228269</v>
      </c>
      <c r="AJ5" s="63">
        <v>36.266460328009252</v>
      </c>
      <c r="AK5" s="63">
        <v>33.585504661470047</v>
      </c>
      <c r="AL5" s="63">
        <v>17.280769318917802</v>
      </c>
      <c r="AM5" s="63">
        <v>46.716662447838019</v>
      </c>
    </row>
    <row r="6" spans="1:39" x14ac:dyDescent="0.3">
      <c r="A6" s="64">
        <v>6</v>
      </c>
      <c r="B6" s="63"/>
      <c r="C6" s="63">
        <v>50</v>
      </c>
      <c r="D6" s="63">
        <v>5.3336858749389648E-2</v>
      </c>
      <c r="E6" s="63" t="b">
        <v>0</v>
      </c>
      <c r="F6" s="63">
        <v>9.2276224814041546E-2</v>
      </c>
      <c r="G6" s="63">
        <v>5.7838432637868108E-2</v>
      </c>
      <c r="H6" s="63">
        <v>8.5095575987401584E-2</v>
      </c>
      <c r="I6" s="63">
        <v>9.593599999999991E-2</v>
      </c>
      <c r="J6" s="63">
        <v>0.20345382643057</v>
      </c>
      <c r="K6" s="63">
        <v>8.1786506633183542E-3</v>
      </c>
      <c r="L6" s="63">
        <v>4.7253832139536711E-2</v>
      </c>
      <c r="M6" s="63">
        <v>0.184256</v>
      </c>
      <c r="N6" s="63">
        <v>0.23683966438536019</v>
      </c>
      <c r="O6" s="63">
        <v>0.1008989809941392</v>
      </c>
      <c r="P6" s="63">
        <v>0.56022787596651191</v>
      </c>
      <c r="Q6" s="63">
        <v>0.36243200000000009</v>
      </c>
      <c r="R6" s="63">
        <v>0.33122506013778319</v>
      </c>
      <c r="S6" s="63">
        <v>0.3288956637476389</v>
      </c>
      <c r="T6" s="63">
        <v>0.6453234519539135</v>
      </c>
      <c r="U6" s="63">
        <v>0.458368</v>
      </c>
      <c r="V6" s="63">
        <v>0.53467888656835316</v>
      </c>
      <c r="W6" s="63">
        <v>0.32071701308432049</v>
      </c>
      <c r="X6" s="63">
        <v>0.44532345195391349</v>
      </c>
      <c r="Y6" s="63">
        <v>0.25836799999999999</v>
      </c>
      <c r="Z6" s="63">
        <v>0.33467888656835321</v>
      </c>
      <c r="AA6" s="63">
        <v>0.12071701308432051</v>
      </c>
      <c r="AB6" s="63">
        <v>0.59806961981437678</v>
      </c>
      <c r="AC6" s="63">
        <v>0.27411200000000002</v>
      </c>
      <c r="AD6" s="63">
        <v>0.29783922218299302</v>
      </c>
      <c r="AE6" s="63">
        <v>0.21981803209018139</v>
      </c>
      <c r="AF6" s="63" t="s">
        <v>1324</v>
      </c>
      <c r="AG6" s="63" t="s">
        <v>1325</v>
      </c>
      <c r="AH6" s="63">
        <v>11.157394988970861</v>
      </c>
      <c r="AI6" s="63">
        <v>29.069731491092831</v>
      </c>
      <c r="AJ6" s="63">
        <v>1.706054516698889</v>
      </c>
      <c r="AK6" s="63">
        <v>1.5621014888424121</v>
      </c>
      <c r="AL6" s="63">
        <v>2.7868767391507299</v>
      </c>
      <c r="AM6" s="63">
        <v>30.61089999535232</v>
      </c>
    </row>
    <row r="7" spans="1:39" x14ac:dyDescent="0.3">
      <c r="A7" s="64">
        <v>7</v>
      </c>
      <c r="B7" s="63"/>
      <c r="C7" s="63">
        <v>50</v>
      </c>
      <c r="D7" s="63">
        <v>2.7885675430297852E-2</v>
      </c>
      <c r="E7" s="63" t="b">
        <v>0</v>
      </c>
      <c r="F7" s="63">
        <v>3.9613139972272421E-2</v>
      </c>
      <c r="G7" s="63">
        <v>2.0861717083047879E-2</v>
      </c>
      <c r="H7" s="63">
        <v>4.0256418303631893E-2</v>
      </c>
      <c r="I7" s="63">
        <v>3.539200000000009E-2</v>
      </c>
      <c r="J7" s="63">
        <v>0.1341213786255229</v>
      </c>
      <c r="K7" s="63">
        <v>0.17938166718670009</v>
      </c>
      <c r="L7" s="63">
        <v>7.3032288667463974E-2</v>
      </c>
      <c r="M7" s="63">
        <v>9.555199999999997E-2</v>
      </c>
      <c r="N7" s="63">
        <v>0.1585851193531872</v>
      </c>
      <c r="O7" s="63">
        <v>0.1507820442521228</v>
      </c>
      <c r="P7" s="63">
        <v>-0.1257604183036318</v>
      </c>
      <c r="Q7" s="63">
        <v>-0.31315199999999999</v>
      </c>
      <c r="R7" s="63">
        <v>-0.1994776435005384</v>
      </c>
      <c r="S7" s="63">
        <v>0.1769185976883153</v>
      </c>
      <c r="T7" s="63">
        <v>-8.5503999999999913E-2</v>
      </c>
      <c r="U7" s="63">
        <v>-0.34854400000000008</v>
      </c>
      <c r="V7" s="63">
        <v>-6.5356264875015502E-2</v>
      </c>
      <c r="W7" s="63">
        <v>0.35630026487501543</v>
      </c>
      <c r="X7" s="63">
        <v>-0.28550399999999992</v>
      </c>
      <c r="Y7" s="63">
        <v>-0.54854400000000014</v>
      </c>
      <c r="Z7" s="63">
        <v>-0.26535626487501551</v>
      </c>
      <c r="AA7" s="63">
        <v>0.15630026487501539</v>
      </c>
      <c r="AB7" s="63">
        <v>-0.15853628866746389</v>
      </c>
      <c r="AC7" s="63">
        <v>-0.4440960000000001</v>
      </c>
      <c r="AD7" s="63">
        <v>-0.2239413842282027</v>
      </c>
      <c r="AE7" s="63">
        <v>0.2055182206228926</v>
      </c>
      <c r="AF7" s="63" t="s">
        <v>1326</v>
      </c>
      <c r="AG7" s="63" t="s">
        <v>1327</v>
      </c>
      <c r="AH7" s="63">
        <v>31.85407859023038</v>
      </c>
      <c r="AI7" s="63">
        <v>9.7061011281593359</v>
      </c>
      <c r="AJ7" s="63">
        <v>6.0383536657063166</v>
      </c>
      <c r="AK7" s="63">
        <v>5.755392337186823</v>
      </c>
      <c r="AL7" s="63">
        <v>34.291819348501662</v>
      </c>
      <c r="AM7" s="63">
        <v>5.1890936041281028</v>
      </c>
    </row>
    <row r="8" spans="1:39" x14ac:dyDescent="0.3">
      <c r="A8" s="64">
        <v>8</v>
      </c>
      <c r="B8" s="63"/>
      <c r="C8" s="63">
        <v>50</v>
      </c>
      <c r="D8" s="63">
        <v>2.5927305221557621E-2</v>
      </c>
      <c r="E8" s="63" t="b">
        <v>0</v>
      </c>
      <c r="F8" s="63">
        <v>4.453240132601298E-2</v>
      </c>
      <c r="G8" s="63">
        <v>5.6699651628140928E-3</v>
      </c>
      <c r="H8" s="63">
        <v>2.256671569397611E-2</v>
      </c>
      <c r="I8" s="63">
        <v>1.9392000000000079E-2</v>
      </c>
      <c r="J8" s="63">
        <v>6.9171228423393946E-2</v>
      </c>
      <c r="K8" s="63">
        <v>0.34865152850879128</v>
      </c>
      <c r="L8" s="63">
        <v>8.6622450712673826E-2</v>
      </c>
      <c r="M8" s="63">
        <v>0.1103999999999999</v>
      </c>
      <c r="N8" s="63">
        <v>0.1576096201332374</v>
      </c>
      <c r="O8" s="63">
        <v>0.3080799703922979</v>
      </c>
      <c r="P8" s="63">
        <v>3.3446715693976233E-2</v>
      </c>
      <c r="Q8" s="63">
        <v>3.2191999999999887E-2</v>
      </c>
      <c r="R8" s="63">
        <v>9.3112877845472855E-2</v>
      </c>
      <c r="S8" s="63">
        <v>1.4632365222341849E-2</v>
      </c>
      <c r="T8" s="63">
        <v>1.088000000000011E-2</v>
      </c>
      <c r="U8" s="63">
        <v>1.279999999999981E-2</v>
      </c>
      <c r="V8" s="63">
        <v>0.1622841062688668</v>
      </c>
      <c r="W8" s="63">
        <v>0.36328389373113312</v>
      </c>
      <c r="X8" s="63">
        <v>-0.1891199999999999</v>
      </c>
      <c r="Y8" s="63">
        <v>-0.1872000000000002</v>
      </c>
      <c r="Z8" s="63">
        <v>-3.7715893731133203E-2</v>
      </c>
      <c r="AA8" s="63">
        <v>0.16328389373113311</v>
      </c>
      <c r="AB8" s="63">
        <v>-7.5742450712673715E-2</v>
      </c>
      <c r="AC8" s="63">
        <v>-9.7600000000000117E-2</v>
      </c>
      <c r="AD8" s="63">
        <v>4.6744861356294133E-3</v>
      </c>
      <c r="AE8" s="63">
        <v>5.5203923338835219E-2</v>
      </c>
      <c r="AF8" s="63" t="s">
        <v>1328</v>
      </c>
      <c r="AG8" s="63" t="s">
        <v>1329</v>
      </c>
      <c r="AH8" s="63">
        <v>20.415819345156759</v>
      </c>
      <c r="AI8" s="63">
        <v>8.8294992793103653</v>
      </c>
      <c r="AJ8" s="63">
        <v>6.5477978159116681</v>
      </c>
      <c r="AK8" s="63">
        <v>6.1646806854031189</v>
      </c>
      <c r="AL8" s="63">
        <v>23.714455667261561</v>
      </c>
      <c r="AM8" s="63">
        <v>81.154816773601397</v>
      </c>
    </row>
    <row r="9" spans="1:39" x14ac:dyDescent="0.3">
      <c r="A9" s="64">
        <v>11</v>
      </c>
      <c r="B9" s="63"/>
      <c r="C9" s="63">
        <v>50</v>
      </c>
      <c r="D9" s="63">
        <v>2.0965576171875E-2</v>
      </c>
      <c r="E9" s="63" t="b">
        <v>0</v>
      </c>
      <c r="F9" s="63">
        <v>5.9596606590855833E-2</v>
      </c>
      <c r="G9" s="63">
        <v>6.7396415440037294E-3</v>
      </c>
      <c r="H9" s="63">
        <v>4.5480035316668783E-2</v>
      </c>
      <c r="I9" s="63">
        <v>6.7776000000000058E-2</v>
      </c>
      <c r="J9" s="63">
        <v>8.8103209702190544E-3</v>
      </c>
      <c r="K9" s="63">
        <v>0.48034281550986813</v>
      </c>
      <c r="L9" s="63">
        <v>0.12059906336427061</v>
      </c>
      <c r="M9" s="63">
        <v>0.13017599999999999</v>
      </c>
      <c r="N9" s="63">
        <v>0.16765047429254859</v>
      </c>
      <c r="O9" s="63">
        <v>0.27316182611170942</v>
      </c>
      <c r="P9" s="63">
        <v>-0.14625518665375051</v>
      </c>
      <c r="Q9" s="63">
        <v>0.57407999999999992</v>
      </c>
      <c r="R9" s="63">
        <v>-8.742793518191605E-2</v>
      </c>
      <c r="S9" s="63">
        <v>2.992983795478969E-3</v>
      </c>
      <c r="T9" s="63">
        <v>-0.1007751513370817</v>
      </c>
      <c r="U9" s="63">
        <v>0.64185599999999998</v>
      </c>
      <c r="V9" s="63">
        <v>-9.6238256152135104E-2</v>
      </c>
      <c r="W9" s="63">
        <v>0.48333579930534709</v>
      </c>
      <c r="X9" s="63">
        <v>-0.30077515133708171</v>
      </c>
      <c r="Y9" s="63">
        <v>0.44185600000000003</v>
      </c>
      <c r="Z9" s="63">
        <v>-0.29623825615213512</v>
      </c>
      <c r="AA9" s="63">
        <v>0.28333579930534708</v>
      </c>
      <c r="AB9" s="63">
        <v>-0.2213742147013523</v>
      </c>
      <c r="AC9" s="63">
        <v>0.51168000000000002</v>
      </c>
      <c r="AD9" s="63">
        <v>-0.26388873044468369</v>
      </c>
      <c r="AE9" s="63">
        <v>0.2101739731936377</v>
      </c>
      <c r="AF9" s="63" t="s">
        <v>1330</v>
      </c>
      <c r="AG9" s="63" t="s">
        <v>1331</v>
      </c>
      <c r="AH9" s="63">
        <v>13.72494985431582</v>
      </c>
      <c r="AI9" s="63">
        <v>4.8026469360346473</v>
      </c>
      <c r="AJ9" s="63">
        <v>9.4440604377068578</v>
      </c>
      <c r="AK9" s="63">
        <v>8.4698284575346499</v>
      </c>
      <c r="AL9" s="63">
        <v>1.836391248743565</v>
      </c>
      <c r="AM9" s="63">
        <v>15.62363606889347</v>
      </c>
    </row>
    <row r="10" spans="1:39" x14ac:dyDescent="0.3">
      <c r="A10" s="64">
        <v>13</v>
      </c>
      <c r="B10" s="63"/>
      <c r="C10" s="63">
        <v>50</v>
      </c>
      <c r="D10" s="63">
        <v>3.9914369583129883E-2</v>
      </c>
      <c r="E10" s="63" t="b">
        <v>0</v>
      </c>
      <c r="F10" s="63">
        <v>6.1135899876910482E-2</v>
      </c>
      <c r="G10" s="63">
        <v>2.4086414915553581E-2</v>
      </c>
      <c r="H10" s="63">
        <v>2.3325967697244938E-2</v>
      </c>
      <c r="I10" s="63">
        <v>7.6800000000000063E-2</v>
      </c>
      <c r="J10" s="63">
        <v>0.13283099843989979</v>
      </c>
      <c r="K10" s="63">
        <v>0.17738634465638081</v>
      </c>
      <c r="L10" s="63">
        <v>2.3995139812861509E-2</v>
      </c>
      <c r="M10" s="63">
        <v>7.852800000000007E-2</v>
      </c>
      <c r="N10" s="63">
        <v>0.2332241118715466</v>
      </c>
      <c r="O10" s="63">
        <v>0.1105430398906827</v>
      </c>
      <c r="P10" s="63">
        <v>3.3972918977395183E-2</v>
      </c>
      <c r="Q10" s="63">
        <v>-0.20300800000000011</v>
      </c>
      <c r="R10" s="63">
        <v>0.44276894826623658</v>
      </c>
      <c r="S10" s="63">
        <v>-0.1243751043899059</v>
      </c>
      <c r="T10" s="63">
        <v>5.7298886674640108E-2</v>
      </c>
      <c r="U10" s="63">
        <v>-0.27980800000000022</v>
      </c>
      <c r="V10" s="63">
        <v>0.57559994670613635</v>
      </c>
      <c r="W10" s="63">
        <v>5.3011240266474913E-2</v>
      </c>
      <c r="X10" s="63">
        <v>-0.1427011133253599</v>
      </c>
      <c r="Y10" s="63">
        <v>-0.47980800000000018</v>
      </c>
      <c r="Z10" s="63">
        <v>0.37559994670613628</v>
      </c>
      <c r="AA10" s="63">
        <v>-0.1469887597335251</v>
      </c>
      <c r="AB10" s="63">
        <v>8.1294026487501628E-2</v>
      </c>
      <c r="AC10" s="63">
        <v>-0.2012800000000001</v>
      </c>
      <c r="AD10" s="63">
        <v>0.34237583483458972</v>
      </c>
      <c r="AE10" s="63">
        <v>-5.7531799624207763E-2</v>
      </c>
      <c r="AF10" s="63" t="s">
        <v>1332</v>
      </c>
      <c r="AG10" s="63" t="s">
        <v>1333</v>
      </c>
      <c r="AH10" s="63">
        <v>45.704752745516011</v>
      </c>
      <c r="AI10" s="63">
        <v>17.002752139857339</v>
      </c>
      <c r="AJ10" s="63">
        <v>16.768622864162161</v>
      </c>
      <c r="AK10" s="63">
        <v>15.95190004426871</v>
      </c>
      <c r="AL10" s="63">
        <v>3.2536119921968081</v>
      </c>
      <c r="AM10" s="63">
        <v>17.103179379561141</v>
      </c>
    </row>
    <row r="11" spans="1:39" x14ac:dyDescent="0.3">
      <c r="A11" s="64">
        <v>14</v>
      </c>
      <c r="B11" s="63"/>
      <c r="C11" s="63">
        <v>50</v>
      </c>
      <c r="D11" s="63">
        <v>3.6877632141113281E-2</v>
      </c>
      <c r="E11" s="63" t="b">
        <v>0</v>
      </c>
      <c r="F11" s="63">
        <v>9.2199242301193418E-2</v>
      </c>
      <c r="G11" s="63">
        <v>3.9718060319245713E-2</v>
      </c>
      <c r="H11" s="63">
        <v>0.16141791450966819</v>
      </c>
      <c r="I11" s="63">
        <v>7.0399999999999907E-3</v>
      </c>
      <c r="J11" s="63">
        <v>0.1166737142401628</v>
      </c>
      <c r="K11" s="63">
        <v>0.1351520177646213</v>
      </c>
      <c r="L11" s="63">
        <v>0.2167340971208391</v>
      </c>
      <c r="M11" s="63">
        <v>2.739199999999992E-2</v>
      </c>
      <c r="N11" s="63">
        <v>0.2108915640380338</v>
      </c>
      <c r="O11" s="63">
        <v>0.12783583515345029</v>
      </c>
      <c r="P11" s="63">
        <v>-0.16022148468181599</v>
      </c>
      <c r="Q11" s="63">
        <v>0.35526399999999991</v>
      </c>
      <c r="R11" s="63">
        <v>0.22432366998803999</v>
      </c>
      <c r="S11" s="63">
        <v>-5.8196907134314337E-2</v>
      </c>
      <c r="T11" s="63">
        <v>1.1964298278522021E-3</v>
      </c>
      <c r="U11" s="63">
        <v>0.34822399999999992</v>
      </c>
      <c r="V11" s="63">
        <v>0.3409973842282028</v>
      </c>
      <c r="W11" s="63">
        <v>7.6955110630306911E-2</v>
      </c>
      <c r="X11" s="63">
        <v>-0.19880357017214781</v>
      </c>
      <c r="Y11" s="63">
        <v>0.14822399999999991</v>
      </c>
      <c r="Z11" s="63">
        <v>0.14099738422820279</v>
      </c>
      <c r="AA11" s="63">
        <v>-0.1230448893696931</v>
      </c>
      <c r="AB11" s="63">
        <v>-0.2155376672929869</v>
      </c>
      <c r="AC11" s="63">
        <v>0.37561599999999978</v>
      </c>
      <c r="AD11" s="63">
        <v>0.130105820190169</v>
      </c>
      <c r="AE11" s="63">
        <v>-5.088072452314342E-2</v>
      </c>
      <c r="AF11" s="63" t="s">
        <v>1334</v>
      </c>
      <c r="AG11" s="63" t="s">
        <v>1335</v>
      </c>
      <c r="AH11" s="63">
        <v>5.2014701151943168</v>
      </c>
      <c r="AI11" s="63">
        <v>6.3330846089019923</v>
      </c>
      <c r="AJ11" s="63">
        <v>22.01331101383261</v>
      </c>
      <c r="AK11" s="63">
        <v>20.338866831625459</v>
      </c>
      <c r="AL11" s="63">
        <v>29.2766208432339</v>
      </c>
      <c r="AM11" s="63">
        <v>22.807541944366001</v>
      </c>
    </row>
    <row r="12" spans="1:39" x14ac:dyDescent="0.3">
      <c r="A12" s="64">
        <v>16</v>
      </c>
      <c r="B12" s="63"/>
      <c r="C12" s="63">
        <v>50</v>
      </c>
      <c r="D12" s="63">
        <v>5.6836128234863281E-2</v>
      </c>
      <c r="E12" s="63" t="b">
        <v>0</v>
      </c>
      <c r="F12" s="63">
        <v>8.5631508106825016E-2</v>
      </c>
      <c r="G12" s="63">
        <v>4.1015048939203748E-2</v>
      </c>
      <c r="H12" s="63">
        <v>6.5812995532272989E-2</v>
      </c>
      <c r="I12" s="63">
        <v>8.3776000000000017E-2</v>
      </c>
      <c r="J12" s="63">
        <v>0.17223611811194761</v>
      </c>
      <c r="K12" s="63">
        <v>4.1434026168640947E-2</v>
      </c>
      <c r="L12" s="63">
        <v>8.1601649528365849E-3</v>
      </c>
      <c r="M12" s="63">
        <v>1.7536E-2</v>
      </c>
      <c r="N12" s="63">
        <v>0.29198871299892321</v>
      </c>
      <c r="O12" s="63">
        <v>6.7311051733763505E-2</v>
      </c>
      <c r="P12" s="63">
        <v>0.28277299553227297</v>
      </c>
      <c r="Q12" s="63">
        <v>-0.35743999999999998</v>
      </c>
      <c r="R12" s="63">
        <v>0.60222788188805243</v>
      </c>
      <c r="S12" s="63">
        <v>0.24143402616864101</v>
      </c>
      <c r="T12" s="63">
        <v>0.21695999999999999</v>
      </c>
      <c r="U12" s="63">
        <v>-0.441216</v>
      </c>
      <c r="V12" s="63">
        <v>0.77446400000000004</v>
      </c>
      <c r="W12" s="63">
        <v>0.20000000000000009</v>
      </c>
      <c r="X12" s="63">
        <v>1.6960000000000031E-2</v>
      </c>
      <c r="Y12" s="63">
        <v>-0.64121600000000001</v>
      </c>
      <c r="Z12" s="63">
        <v>0.57446399999999997</v>
      </c>
      <c r="AA12" s="63">
        <v>5.0459366994628218E-17</v>
      </c>
      <c r="AB12" s="63">
        <v>0.20879983504716351</v>
      </c>
      <c r="AC12" s="63">
        <v>-0.42368</v>
      </c>
      <c r="AD12" s="63">
        <v>0.48247528700107689</v>
      </c>
      <c r="AE12" s="63">
        <v>0.13268894826623659</v>
      </c>
      <c r="AF12" s="63" t="s">
        <v>1336</v>
      </c>
      <c r="AG12" s="63" t="s">
        <v>1337</v>
      </c>
      <c r="AH12" s="63">
        <v>32.238045502870271</v>
      </c>
      <c r="AI12" s="63">
        <v>19.256598913163689</v>
      </c>
      <c r="AJ12" s="63">
        <v>11.93668838871092</v>
      </c>
      <c r="AK12" s="63">
        <v>11.404503153226299</v>
      </c>
      <c r="AL12" s="63">
        <v>4.8745738696761869</v>
      </c>
      <c r="AM12" s="63">
        <v>27.15135395136156</v>
      </c>
    </row>
    <row r="13" spans="1:39" x14ac:dyDescent="0.3">
      <c r="A13" s="64">
        <v>17</v>
      </c>
      <c r="B13" s="63"/>
      <c r="C13" s="63">
        <v>50</v>
      </c>
      <c r="D13" s="63">
        <v>2.8921127319335941E-2</v>
      </c>
      <c r="E13" s="63" t="b">
        <v>0</v>
      </c>
      <c r="F13" s="63">
        <v>7.037747660093488E-2</v>
      </c>
      <c r="G13" s="63">
        <v>2.740471428975649E-2</v>
      </c>
      <c r="H13" s="63">
        <v>3.3107876391659519E-2</v>
      </c>
      <c r="I13" s="63">
        <v>8.0448000000000047E-2</v>
      </c>
      <c r="J13" s="63">
        <v>0.14084282767180969</v>
      </c>
      <c r="K13" s="63">
        <v>0.15976099563855981</v>
      </c>
      <c r="L13" s="63">
        <v>2.6243999893713069E-2</v>
      </c>
      <c r="M13" s="63">
        <v>3.0528E-2</v>
      </c>
      <c r="N13" s="63">
        <v>0.2622151221545273</v>
      </c>
      <c r="O13" s="63">
        <v>0.1018966422592988</v>
      </c>
      <c r="P13" s="63">
        <v>-0.30651587639165928</v>
      </c>
      <c r="Q13" s="63">
        <v>-0.15699200000000019</v>
      </c>
      <c r="R13" s="63">
        <v>0.46655966374763902</v>
      </c>
      <c r="S13" s="63">
        <v>-0.29996348705800829</v>
      </c>
      <c r="T13" s="63">
        <v>-0.27340799999999982</v>
      </c>
      <c r="U13" s="63">
        <v>-0.23744000000000029</v>
      </c>
      <c r="V13" s="63">
        <v>0.60740249141944869</v>
      </c>
      <c r="W13" s="63">
        <v>-0.14020249141944849</v>
      </c>
      <c r="X13" s="63">
        <v>-0.47340799999999977</v>
      </c>
      <c r="Y13" s="63">
        <v>-0.43744000000000027</v>
      </c>
      <c r="Z13" s="63">
        <v>0.40740249141944862</v>
      </c>
      <c r="AA13" s="63">
        <v>-0.34020249141944853</v>
      </c>
      <c r="AB13" s="63">
        <v>-0.2471640001062867</v>
      </c>
      <c r="AC13" s="63">
        <v>-0.26796800000000032</v>
      </c>
      <c r="AD13" s="63">
        <v>0.34518736926492138</v>
      </c>
      <c r="AE13" s="63">
        <v>-0.2420991336787473</v>
      </c>
      <c r="AF13" s="63" t="s">
        <v>1338</v>
      </c>
      <c r="AG13" s="63" t="s">
        <v>1339</v>
      </c>
      <c r="AH13" s="63">
        <v>84.384026763089594</v>
      </c>
      <c r="AI13" s="63">
        <v>14.673827928979209</v>
      </c>
      <c r="AJ13" s="63">
        <v>10.470030669969949</v>
      </c>
      <c r="AK13" s="63">
        <v>9.947401803207141</v>
      </c>
      <c r="AL13" s="63">
        <v>6.125854168425569</v>
      </c>
      <c r="AM13" s="63">
        <v>19.165590979141719</v>
      </c>
    </row>
    <row r="14" spans="1:39" x14ac:dyDescent="0.3">
      <c r="A14" s="64">
        <v>18</v>
      </c>
      <c r="B14" s="63"/>
      <c r="C14" s="63">
        <v>50</v>
      </c>
      <c r="D14" s="63">
        <v>4.8804759979248047E-2</v>
      </c>
      <c r="E14" s="63" t="b">
        <v>0</v>
      </c>
      <c r="F14" s="63">
        <v>7.3956184267582409E-2</v>
      </c>
      <c r="G14" s="63">
        <v>5.7858352540697218E-2</v>
      </c>
      <c r="H14" s="63">
        <v>2.711957577482765E-2</v>
      </c>
      <c r="I14" s="63">
        <v>8.3136000000000099E-2</v>
      </c>
      <c r="J14" s="63">
        <v>0.22407875101064489</v>
      </c>
      <c r="K14" s="63">
        <v>8.2608524466211836E-2</v>
      </c>
      <c r="L14" s="63">
        <v>1.7799693567914721E-2</v>
      </c>
      <c r="M14" s="63">
        <v>5.3759999999999641E-3</v>
      </c>
      <c r="N14" s="63">
        <v>0.27131246525080771</v>
      </c>
      <c r="O14" s="63">
        <v>4.5029950145197478E-2</v>
      </c>
      <c r="P14" s="63">
        <v>-0.2180004242251721</v>
      </c>
      <c r="Q14" s="63">
        <v>-0.1614720000000002</v>
      </c>
      <c r="R14" s="63">
        <v>0.50264115424470857</v>
      </c>
      <c r="S14" s="63">
        <v>-0.22846442972156511</v>
      </c>
      <c r="T14" s="63">
        <v>-0.24511999999999981</v>
      </c>
      <c r="U14" s="63">
        <v>-0.2446080000000003</v>
      </c>
      <c r="V14" s="63">
        <v>0.72671990525535346</v>
      </c>
      <c r="W14" s="63">
        <v>-0.1458559052553533</v>
      </c>
      <c r="X14" s="63">
        <v>-0.44511999999999979</v>
      </c>
      <c r="Y14" s="63">
        <v>-0.44460800000000028</v>
      </c>
      <c r="Z14" s="63">
        <v>0.52671990525535339</v>
      </c>
      <c r="AA14" s="63">
        <v>-0.34585590525535331</v>
      </c>
      <c r="AB14" s="63">
        <v>-0.22732030643208509</v>
      </c>
      <c r="AC14" s="63">
        <v>-0.24998400000000021</v>
      </c>
      <c r="AD14" s="63">
        <v>0.45540744000454569</v>
      </c>
      <c r="AE14" s="63">
        <v>-0.19088585540055081</v>
      </c>
      <c r="AF14" s="63" t="s">
        <v>1340</v>
      </c>
      <c r="AG14" s="63" t="s">
        <v>1341</v>
      </c>
      <c r="AH14" s="63">
        <v>77.158061924279693</v>
      </c>
      <c r="AI14" s="63">
        <v>13.85456695089764</v>
      </c>
      <c r="AJ14" s="63">
        <v>11.970916578552259</v>
      </c>
      <c r="AK14" s="63">
        <v>11.375872080307721</v>
      </c>
      <c r="AL14" s="63">
        <v>0.94963216997355315</v>
      </c>
      <c r="AM14" s="63">
        <v>21.058819140223829</v>
      </c>
    </row>
    <row r="15" spans="1:39" x14ac:dyDescent="0.3">
      <c r="A15" s="64">
        <v>19</v>
      </c>
      <c r="B15" s="63"/>
      <c r="C15" s="63">
        <v>50</v>
      </c>
      <c r="D15" s="63">
        <v>4.1907787322998047E-2</v>
      </c>
      <c r="E15" s="63" t="b">
        <v>0</v>
      </c>
      <c r="F15" s="63">
        <v>8.1724912573296532E-2</v>
      </c>
      <c r="G15" s="63">
        <v>5.1151254226842767E-2</v>
      </c>
      <c r="H15" s="63">
        <v>1.22760176583343E-2</v>
      </c>
      <c r="I15" s="63">
        <v>2.3487999999999992E-2</v>
      </c>
      <c r="J15" s="63">
        <v>0.22460825335079529</v>
      </c>
      <c r="K15" s="63">
        <v>0.1654144094744647</v>
      </c>
      <c r="L15" s="63">
        <v>0.11405998234166551</v>
      </c>
      <c r="M15" s="63">
        <v>4.9856000000000039E-2</v>
      </c>
      <c r="N15" s="63">
        <v>0.2573511458406888</v>
      </c>
      <c r="O15" s="63">
        <v>0.18137698971701949</v>
      </c>
      <c r="P15" s="63">
        <v>0.45771601765833431</v>
      </c>
      <c r="Q15" s="63">
        <v>3.1552000000000087E-2</v>
      </c>
      <c r="R15" s="63">
        <v>4.1502539110632501E-2</v>
      </c>
      <c r="S15" s="63">
        <v>-5.0215617013036888E-2</v>
      </c>
      <c r="T15" s="63">
        <v>0.44544</v>
      </c>
      <c r="U15" s="63">
        <v>8.0640000000000989E-3</v>
      </c>
      <c r="V15" s="63">
        <v>0.26611079246142783</v>
      </c>
      <c r="W15" s="63">
        <v>0.11519879246142781</v>
      </c>
      <c r="X15" s="63">
        <v>0.24543999999999999</v>
      </c>
      <c r="Y15" s="63">
        <v>-0.19193599999999991</v>
      </c>
      <c r="Z15" s="63">
        <v>6.6110792461427773E-2</v>
      </c>
      <c r="AA15" s="63">
        <v>-8.4801207538572232E-2</v>
      </c>
      <c r="AB15" s="63">
        <v>0.33138001765833452</v>
      </c>
      <c r="AC15" s="63">
        <v>-4.179199999999994E-2</v>
      </c>
      <c r="AD15" s="63">
        <v>8.7596466207389596E-3</v>
      </c>
      <c r="AE15" s="63">
        <v>-6.6178197255591681E-2</v>
      </c>
      <c r="AF15" s="63" t="s">
        <v>1342</v>
      </c>
      <c r="AG15" s="63" t="s">
        <v>1343</v>
      </c>
      <c r="AH15" s="63">
        <v>11.158788773228309</v>
      </c>
      <c r="AI15" s="63">
        <v>8.2389434163575164</v>
      </c>
      <c r="AJ15" s="63">
        <v>10.93439463158318</v>
      </c>
      <c r="AK15" s="63">
        <v>10.296691987481299</v>
      </c>
      <c r="AL15" s="63">
        <v>191.81413464794571</v>
      </c>
      <c r="AM15" s="63">
        <v>61.98979864815928</v>
      </c>
    </row>
    <row r="16" spans="1:39" x14ac:dyDescent="0.3">
      <c r="A16" s="64">
        <v>22</v>
      </c>
      <c r="B16" s="63"/>
      <c r="C16" s="63">
        <v>50</v>
      </c>
      <c r="D16" s="63">
        <v>3.5847902297973633E-2</v>
      </c>
      <c r="E16" s="63" t="b">
        <v>0</v>
      </c>
      <c r="F16" s="63">
        <v>2.1135107034729071E-2</v>
      </c>
      <c r="G16" s="63">
        <v>1.233731968556911E-2</v>
      </c>
      <c r="H16" s="63">
        <v>2.5335075207351371E-2</v>
      </c>
      <c r="I16" s="63">
        <v>6.6623999999999906E-2</v>
      </c>
      <c r="J16" s="63">
        <v>8.5186244627914964E-2</v>
      </c>
      <c r="K16" s="63">
        <v>0.34399577593804609</v>
      </c>
      <c r="L16" s="63">
        <v>6.1633166512936842E-2</v>
      </c>
      <c r="M16" s="63">
        <v>1.535999999999996E-2</v>
      </c>
      <c r="N16" s="63">
        <v>0.13076899563855979</v>
      </c>
      <c r="O16" s="63">
        <v>0.32836574945054459</v>
      </c>
      <c r="P16" s="63">
        <v>0.1148706569037196</v>
      </c>
      <c r="Q16" s="63">
        <v>-6.6048000000000107E-2</v>
      </c>
      <c r="R16" s="63">
        <v>-0.26552366406649958</v>
      </c>
      <c r="S16" s="63">
        <v>7.9147793702667404E-2</v>
      </c>
      <c r="T16" s="63">
        <v>0.14020573211107101</v>
      </c>
      <c r="U16" s="63">
        <v>-0.13267200000000001</v>
      </c>
      <c r="V16" s="63">
        <v>-0.18033741943858461</v>
      </c>
      <c r="W16" s="63">
        <v>0.42314356964071348</v>
      </c>
      <c r="X16" s="63">
        <v>-5.9794267888929047E-2</v>
      </c>
      <c r="Y16" s="63">
        <v>-0.33267200000000002</v>
      </c>
      <c r="Z16" s="63">
        <v>-0.38033741943858462</v>
      </c>
      <c r="AA16" s="63">
        <v>0.2231435696407135</v>
      </c>
      <c r="AB16" s="63">
        <v>7.8572565598134123E-2</v>
      </c>
      <c r="AC16" s="63">
        <v>-0.1173120000000001</v>
      </c>
      <c r="AD16" s="63">
        <v>-0.31110641507714443</v>
      </c>
      <c r="AE16" s="63">
        <v>9.4777820190168879E-2</v>
      </c>
      <c r="AF16" s="63" t="s">
        <v>1344</v>
      </c>
      <c r="AG16" s="63" t="s">
        <v>1345</v>
      </c>
      <c r="AH16" s="63">
        <v>25.19065529924012</v>
      </c>
      <c r="AI16" s="63">
        <v>9.8789515893707396</v>
      </c>
      <c r="AJ16" s="63">
        <v>14.2257827543713</v>
      </c>
      <c r="AK16" s="63">
        <v>13.469150139686651</v>
      </c>
      <c r="AL16" s="63">
        <v>2.6875197685805929</v>
      </c>
      <c r="AM16" s="63">
        <v>26.874508393334601</v>
      </c>
    </row>
    <row r="17" spans="1:39" x14ac:dyDescent="0.3">
      <c r="A17" s="64">
        <v>23</v>
      </c>
      <c r="B17" s="63"/>
      <c r="C17" s="63">
        <v>50</v>
      </c>
      <c r="D17" s="63">
        <v>5.482935905456543E-2</v>
      </c>
      <c r="E17" s="63" t="b">
        <v>0</v>
      </c>
      <c r="F17" s="63">
        <v>0.2290309962129862</v>
      </c>
      <c r="G17" s="63">
        <v>5.2940602921103197E-2</v>
      </c>
      <c r="H17" s="63">
        <v>0.1118926009148028</v>
      </c>
      <c r="I17" s="63">
        <v>2.7775999999999908E-2</v>
      </c>
      <c r="J17" s="63">
        <v>0.19912092458007491</v>
      </c>
      <c r="K17" s="63">
        <v>0.39720437674656212</v>
      </c>
      <c r="L17" s="63">
        <v>0.25685161119778332</v>
      </c>
      <c r="M17" s="63">
        <v>0.32</v>
      </c>
      <c r="N17" s="63">
        <v>0.2462889482662366</v>
      </c>
      <c r="O17" s="63">
        <v>0.33601448581676879</v>
      </c>
      <c r="P17" s="63">
        <v>0.38692339908519718</v>
      </c>
      <c r="Q17" s="63">
        <v>-0.13721599999999989</v>
      </c>
      <c r="R17" s="63">
        <v>-0.44072092458007489</v>
      </c>
      <c r="S17" s="63">
        <v>-0.19720437674656219</v>
      </c>
      <c r="T17" s="63">
        <v>0.49881599999999998</v>
      </c>
      <c r="U17" s="63">
        <v>-0.10944</v>
      </c>
      <c r="V17" s="63">
        <v>-0.24160000000000001</v>
      </c>
      <c r="W17" s="63">
        <v>0.2</v>
      </c>
      <c r="X17" s="63">
        <v>0.29881600000000003</v>
      </c>
      <c r="Y17" s="63">
        <v>-0.30943999999999999</v>
      </c>
      <c r="Z17" s="63">
        <v>-0.44159999999999999</v>
      </c>
      <c r="AA17" s="63">
        <v>-5.9770601537905386E-17</v>
      </c>
      <c r="AB17" s="63">
        <v>0.24196438880221671</v>
      </c>
      <c r="AC17" s="63">
        <v>-0.42943999999999999</v>
      </c>
      <c r="AD17" s="63">
        <v>-0.48788894826623658</v>
      </c>
      <c r="AE17" s="63">
        <v>-0.13601448581676889</v>
      </c>
      <c r="AF17" s="63" t="s">
        <v>1346</v>
      </c>
      <c r="AG17" s="63" t="s">
        <v>1347</v>
      </c>
      <c r="AH17" s="63">
        <v>7.6619717524184239</v>
      </c>
      <c r="AI17" s="63">
        <v>5.3483843796697483</v>
      </c>
      <c r="AJ17" s="63">
        <v>8.0502388436830223</v>
      </c>
      <c r="AK17" s="63">
        <v>7.6157544452584407</v>
      </c>
      <c r="AL17" s="63">
        <v>25.33483908627835</v>
      </c>
      <c r="AM17" s="63">
        <v>4.3706415019320417</v>
      </c>
    </row>
    <row r="18" spans="1:39" x14ac:dyDescent="0.3">
      <c r="A18" s="64">
        <v>24</v>
      </c>
      <c r="B18" s="63"/>
      <c r="C18" s="63">
        <v>50</v>
      </c>
      <c r="D18" s="63">
        <v>2.4933099746704102E-2</v>
      </c>
      <c r="E18" s="63" t="b">
        <v>0</v>
      </c>
      <c r="F18" s="63">
        <v>9.2841960293862991E-2</v>
      </c>
      <c r="G18" s="63">
        <v>3.1558134974187947E-2</v>
      </c>
      <c r="H18" s="63">
        <v>9.4892500886337022E-2</v>
      </c>
      <c r="I18" s="63">
        <v>2.4576000000000011E-2</v>
      </c>
      <c r="J18" s="63">
        <v>0.14815386756249219</v>
      </c>
      <c r="K18" s="63">
        <v>0.21596258024255491</v>
      </c>
      <c r="L18" s="63">
        <v>0.16229333728102699</v>
      </c>
      <c r="M18" s="63">
        <v>0.176064</v>
      </c>
      <c r="N18" s="63">
        <v>0.18842584979787089</v>
      </c>
      <c r="O18" s="63">
        <v>0.21762534901782091</v>
      </c>
      <c r="P18" s="63">
        <v>-4.7276500886336913E-2</v>
      </c>
      <c r="Q18" s="63">
        <v>0.18111999999999981</v>
      </c>
      <c r="R18" s="63">
        <v>0.21803858584523461</v>
      </c>
      <c r="S18" s="63">
        <v>-0.15796303365028161</v>
      </c>
      <c r="T18" s="63">
        <v>4.7616000000000103E-2</v>
      </c>
      <c r="U18" s="63">
        <v>0.15654399999999979</v>
      </c>
      <c r="V18" s="63">
        <v>0.36619245340772683</v>
      </c>
      <c r="W18" s="63">
        <v>5.7999546592273223E-2</v>
      </c>
      <c r="X18" s="63">
        <v>-0.15238399999999991</v>
      </c>
      <c r="Y18" s="63">
        <v>-4.3456000000000189E-2</v>
      </c>
      <c r="Z18" s="63">
        <v>0.16619245340772679</v>
      </c>
      <c r="AA18" s="63">
        <v>-0.1420004534077268</v>
      </c>
      <c r="AB18" s="63">
        <v>-0.1146773372810268</v>
      </c>
      <c r="AC18" s="63">
        <v>-1.952000000000018E-2</v>
      </c>
      <c r="AD18" s="63">
        <v>0.1777666036098558</v>
      </c>
      <c r="AE18" s="63">
        <v>-0.15962580242554769</v>
      </c>
      <c r="AF18" s="63" t="s">
        <v>1348</v>
      </c>
      <c r="AG18" s="63" t="s">
        <v>1349</v>
      </c>
      <c r="AH18" s="63">
        <v>5.9351118605430271</v>
      </c>
      <c r="AI18" s="63">
        <v>3.078635347870732</v>
      </c>
      <c r="AJ18" s="63">
        <v>1.954509633385288</v>
      </c>
      <c r="AK18" s="63">
        <v>1.827598214872826</v>
      </c>
      <c r="AL18" s="63">
        <v>3.1466148000643388</v>
      </c>
      <c r="AM18" s="63">
        <v>8.5539935495883039</v>
      </c>
    </row>
    <row r="19" spans="1:39" x14ac:dyDescent="0.3">
      <c r="A19" s="64">
        <v>25</v>
      </c>
      <c r="B19" s="63"/>
      <c r="C19" s="63">
        <v>50</v>
      </c>
      <c r="D19" s="63">
        <v>6.2927722930908203E-2</v>
      </c>
      <c r="E19" s="63" t="b">
        <v>0</v>
      </c>
      <c r="F19" s="63">
        <v>0.1166736433844195</v>
      </c>
      <c r="G19" s="63">
        <v>9.6660286836553116E-2</v>
      </c>
      <c r="H19" s="63">
        <v>0.1571070279413149</v>
      </c>
      <c r="I19" s="63">
        <v>0.1064320000000001</v>
      </c>
      <c r="J19" s="63">
        <v>0.24627199999999999</v>
      </c>
      <c r="K19" s="63">
        <v>0.2149649189773952</v>
      </c>
      <c r="L19" s="63">
        <v>0.18226938444077639</v>
      </c>
      <c r="M19" s="63">
        <v>9.8368000000000122E-2</v>
      </c>
      <c r="N19" s="63">
        <v>0.27161600000000002</v>
      </c>
      <c r="O19" s="63">
        <v>0.1491192754768568</v>
      </c>
      <c r="P19" s="63">
        <v>-0.48256234401865961</v>
      </c>
      <c r="Q19" s="63">
        <v>0.60588799999999998</v>
      </c>
      <c r="R19" s="63">
        <v>5.1648000000000013E-2</v>
      </c>
      <c r="S19" s="63">
        <v>-0.1227123356146398</v>
      </c>
      <c r="T19" s="63">
        <v>-0.32545531607734463</v>
      </c>
      <c r="U19" s="63">
        <v>0.71232000000000006</v>
      </c>
      <c r="V19" s="63">
        <v>0.29792000000000002</v>
      </c>
      <c r="W19" s="63">
        <v>9.2252583362755311E-2</v>
      </c>
      <c r="X19" s="63">
        <v>-0.52545531607734464</v>
      </c>
      <c r="Y19" s="63">
        <v>0.51232</v>
      </c>
      <c r="Z19" s="63">
        <v>9.7920000000000007E-2</v>
      </c>
      <c r="AA19" s="63">
        <v>-0.1077474166372447</v>
      </c>
      <c r="AB19" s="63">
        <v>-0.50772470051812102</v>
      </c>
      <c r="AC19" s="63">
        <v>0.61395199999999994</v>
      </c>
      <c r="AD19" s="63">
        <v>2.6304000000000039E-2</v>
      </c>
      <c r="AE19" s="63">
        <v>-5.6866692114101461E-2</v>
      </c>
      <c r="AF19" s="63" t="s">
        <v>1350</v>
      </c>
      <c r="AG19" s="63" t="s">
        <v>1351</v>
      </c>
      <c r="AH19" s="63">
        <v>8.5585443664986069</v>
      </c>
      <c r="AI19" s="63">
        <v>0.43862849687057331</v>
      </c>
      <c r="AJ19" s="63">
        <v>15.194377401146379</v>
      </c>
      <c r="AK19" s="63">
        <v>13.480456515567781</v>
      </c>
      <c r="AL19" s="63">
        <v>102.43375687620551</v>
      </c>
      <c r="AM19" s="63">
        <v>64.153259576112902</v>
      </c>
    </row>
    <row r="20" spans="1:39" x14ac:dyDescent="0.3">
      <c r="A20" s="64">
        <v>28</v>
      </c>
      <c r="B20" s="63"/>
      <c r="C20" s="63">
        <v>50</v>
      </c>
      <c r="D20" s="63">
        <v>2.850437164306641E-2</v>
      </c>
      <c r="E20" s="63" t="b">
        <v>0</v>
      </c>
      <c r="F20" s="63">
        <v>2.9107851643585831E-2</v>
      </c>
      <c r="G20" s="63">
        <v>1.1618720875643159E-2</v>
      </c>
      <c r="H20" s="63">
        <v>7.8499392951082991E-2</v>
      </c>
      <c r="I20" s="63">
        <v>4.1727999999999987E-2</v>
      </c>
      <c r="J20" s="63">
        <v>6.095359052553527E-2</v>
      </c>
      <c r="K20" s="63">
        <v>0.1036215783635938</v>
      </c>
      <c r="L20" s="63">
        <v>0.14948794670613619</v>
      </c>
      <c r="M20" s="63">
        <v>2.6432000000000011E-2</v>
      </c>
      <c r="N20" s="63">
        <v>7.7862409474464739E-2</v>
      </c>
      <c r="O20" s="63">
        <v>1.376989717019439E-2</v>
      </c>
      <c r="P20" s="63">
        <v>0.86961812027556629</v>
      </c>
      <c r="Q20" s="63">
        <v>0.70380799999999999</v>
      </c>
      <c r="R20" s="63">
        <v>-1.8239999999999989E-2</v>
      </c>
      <c r="S20" s="63">
        <v>-7.282927235665615E-2</v>
      </c>
      <c r="T20" s="63">
        <v>0.94811751322664928</v>
      </c>
      <c r="U20" s="63">
        <v>0.66208</v>
      </c>
      <c r="V20" s="63">
        <v>-7.9193590525535262E-2</v>
      </c>
      <c r="W20" s="63">
        <v>-0.17645085072024999</v>
      </c>
      <c r="X20" s="63">
        <v>0.74811751322664932</v>
      </c>
      <c r="Y20" s="63">
        <v>0.46207999999999999</v>
      </c>
      <c r="Z20" s="63">
        <v>-0.27919359052553527</v>
      </c>
      <c r="AA20" s="63">
        <v>-0.37645085072024997</v>
      </c>
      <c r="AB20" s="63">
        <v>0.79862956652051309</v>
      </c>
      <c r="AC20" s="63">
        <v>0.63564799999999999</v>
      </c>
      <c r="AD20" s="63">
        <v>-0.157056</v>
      </c>
      <c r="AE20" s="63">
        <v>-0.19022074789044441</v>
      </c>
      <c r="AF20" s="63" t="s">
        <v>1352</v>
      </c>
      <c r="AG20" s="63" t="s">
        <v>1353</v>
      </c>
      <c r="AH20" s="63">
        <v>5.2629233643289242</v>
      </c>
      <c r="AI20" s="63">
        <v>3.3483369587623142</v>
      </c>
      <c r="AJ20" s="63">
        <v>24.13619990455382</v>
      </c>
      <c r="AK20" s="63">
        <v>21.5837361048969</v>
      </c>
      <c r="AL20" s="63">
        <v>46.001674751847418</v>
      </c>
      <c r="AM20" s="63">
        <v>33.107583611910748</v>
      </c>
    </row>
    <row r="21" spans="1:39" x14ac:dyDescent="0.3">
      <c r="A21" s="64">
        <v>30</v>
      </c>
      <c r="B21" s="63"/>
      <c r="C21" s="63">
        <v>50</v>
      </c>
      <c r="D21" s="63">
        <v>2.3957014083862301E-2</v>
      </c>
      <c r="E21" s="63" t="b">
        <v>0</v>
      </c>
      <c r="F21" s="63">
        <v>7.94410204411512E-2</v>
      </c>
      <c r="G21" s="63">
        <v>2.1855760332847932E-2</v>
      </c>
      <c r="H21" s="63">
        <v>7.293005598891672E-2</v>
      </c>
      <c r="I21" s="63">
        <v>7.5455999999999995E-2</v>
      </c>
      <c r="J21" s="63">
        <v>0.1041314521664872</v>
      </c>
      <c r="K21" s="63">
        <v>0.30807997039229779</v>
      </c>
      <c r="L21" s="63">
        <v>0.1503749808878522</v>
      </c>
      <c r="M21" s="63">
        <v>0.15340799999999999</v>
      </c>
      <c r="N21" s="63">
        <v>0.18246745216648719</v>
      </c>
      <c r="O21" s="63">
        <v>0.23092749921994979</v>
      </c>
      <c r="P21" s="63">
        <v>-0.1442635814837944</v>
      </c>
      <c r="Q21" s="63">
        <v>0.16614399999999999</v>
      </c>
      <c r="R21" s="63">
        <v>-2.6687999999999958E-2</v>
      </c>
      <c r="S21" s="63">
        <v>0.10009868027102049</v>
      </c>
      <c r="T21" s="63">
        <v>-7.1333525494877703E-2</v>
      </c>
      <c r="U21" s="63">
        <v>0.24160000000000001</v>
      </c>
      <c r="V21" s="63">
        <v>7.7443452166487209E-2</v>
      </c>
      <c r="W21" s="63">
        <v>0.40817865066331838</v>
      </c>
      <c r="X21" s="63">
        <v>-0.27133352549487771</v>
      </c>
      <c r="Y21" s="63">
        <v>4.1599999999999998E-2</v>
      </c>
      <c r="Z21" s="63">
        <v>-0.1225565478335128</v>
      </c>
      <c r="AA21" s="63">
        <v>0.20817865066331839</v>
      </c>
      <c r="AB21" s="63">
        <v>-0.2217085063827299</v>
      </c>
      <c r="AC21" s="63">
        <v>8.8192000000000006E-2</v>
      </c>
      <c r="AD21" s="63">
        <v>-0.10502400000000001</v>
      </c>
      <c r="AE21" s="63">
        <v>0.1772511514433685</v>
      </c>
      <c r="AF21" s="63" t="s">
        <v>1354</v>
      </c>
      <c r="AG21" s="63" t="s">
        <v>1355</v>
      </c>
      <c r="AH21" s="63">
        <v>9.5974888973784118</v>
      </c>
      <c r="AI21" s="63">
        <v>3.2623833336117198</v>
      </c>
      <c r="AJ21" s="63">
        <v>4.0884556670325791</v>
      </c>
      <c r="AK21" s="63">
        <v>3.804543364311225</v>
      </c>
      <c r="AL21" s="63">
        <v>11.81241706572923</v>
      </c>
      <c r="AM21" s="63">
        <v>14.55358463074244</v>
      </c>
    </row>
    <row r="22" spans="1:39" x14ac:dyDescent="0.3">
      <c r="A22" s="64">
        <v>31</v>
      </c>
      <c r="B22" s="63"/>
      <c r="C22" s="63">
        <v>50</v>
      </c>
      <c r="D22" s="63">
        <v>6.2837362289428711E-2</v>
      </c>
      <c r="E22" s="63" t="b">
        <v>0</v>
      </c>
      <c r="F22" s="63">
        <v>0.11973347566983571</v>
      </c>
      <c r="G22" s="63">
        <v>7.4245736376609167E-2</v>
      </c>
      <c r="H22" s="63">
        <v>9.1734026274927882E-2</v>
      </c>
      <c r="I22" s="63">
        <v>8.0640000000000711E-3</v>
      </c>
      <c r="J22" s="63">
        <v>0.25644800000000001</v>
      </c>
      <c r="K22" s="63">
        <v>0.29843591149575432</v>
      </c>
      <c r="L22" s="63">
        <v>0.14354817055551641</v>
      </c>
      <c r="M22" s="63">
        <v>3.3216000000000023E-2</v>
      </c>
      <c r="N22" s="63">
        <v>0.31308799999999998</v>
      </c>
      <c r="O22" s="63">
        <v>0.3519770660593235</v>
      </c>
      <c r="P22" s="63">
        <v>0.54521832667918579</v>
      </c>
      <c r="Q22" s="63">
        <v>0.52492799999999995</v>
      </c>
      <c r="R22" s="63">
        <v>0.21024000000000001</v>
      </c>
      <c r="S22" s="63">
        <v>0.19055330164549761</v>
      </c>
      <c r="T22" s="63">
        <v>0.63695235295411368</v>
      </c>
      <c r="U22" s="63">
        <v>0.53299200000000002</v>
      </c>
      <c r="V22" s="63">
        <v>0.46668799999999999</v>
      </c>
      <c r="W22" s="63">
        <v>0.48898921314125188</v>
      </c>
      <c r="X22" s="63">
        <v>0.43695235295411361</v>
      </c>
      <c r="Y22" s="63">
        <v>0.33299200000000001</v>
      </c>
      <c r="Z22" s="63">
        <v>0.26668799999999998</v>
      </c>
      <c r="AA22" s="63">
        <v>0.28898921314125192</v>
      </c>
      <c r="AB22" s="63">
        <v>0.49340418239859718</v>
      </c>
      <c r="AC22" s="63">
        <v>0.499776</v>
      </c>
      <c r="AD22" s="63">
        <v>0.15359999999999999</v>
      </c>
      <c r="AE22" s="63">
        <v>0.13701214708192841</v>
      </c>
      <c r="AF22" s="63" t="s">
        <v>1356</v>
      </c>
      <c r="AG22" s="63" t="s">
        <v>1357</v>
      </c>
      <c r="AH22" s="63">
        <v>6.8428196144805939</v>
      </c>
      <c r="AI22" s="63">
        <v>3.014007558269284</v>
      </c>
      <c r="AJ22" s="63">
        <v>19.663124626933719</v>
      </c>
      <c r="AK22" s="63">
        <v>17.87132803202158</v>
      </c>
      <c r="AL22" s="63">
        <v>45.900030594704553</v>
      </c>
      <c r="AM22" s="63">
        <v>31.25795306984795</v>
      </c>
    </row>
    <row r="23" spans="1:39" x14ac:dyDescent="0.3">
      <c r="A23" s="64">
        <v>32</v>
      </c>
      <c r="B23" s="63"/>
      <c r="C23" s="63">
        <v>50</v>
      </c>
      <c r="D23" s="63">
        <v>4.4845342636108398E-2</v>
      </c>
      <c r="E23" s="63" t="b">
        <v>0</v>
      </c>
      <c r="F23" s="63">
        <v>0.1084735128017032</v>
      </c>
      <c r="G23" s="63">
        <v>7.7144959659386086E-2</v>
      </c>
      <c r="H23" s="63">
        <v>0.1221590280476019</v>
      </c>
      <c r="I23" s="63">
        <v>4.0832000000000028E-2</v>
      </c>
      <c r="J23" s="63">
        <v>0.24607901028298071</v>
      </c>
      <c r="K23" s="63">
        <v>0.15044949049706949</v>
      </c>
      <c r="L23" s="63">
        <v>0.18412800000000001</v>
      </c>
      <c r="M23" s="63">
        <v>0.15238399999999999</v>
      </c>
      <c r="N23" s="63">
        <v>0.22660430040425811</v>
      </c>
      <c r="O23" s="63">
        <v>0.22660430040425791</v>
      </c>
      <c r="P23" s="63">
        <v>0.14477435025906049</v>
      </c>
      <c r="Q23" s="63">
        <v>0.46495999999999998</v>
      </c>
      <c r="R23" s="63">
        <v>0.13890754627341259</v>
      </c>
      <c r="S23" s="63">
        <v>0.2444270099641199</v>
      </c>
      <c r="T23" s="63">
        <v>0.26693337830666242</v>
      </c>
      <c r="U23" s="63">
        <v>0.50579200000000002</v>
      </c>
      <c r="V23" s="63">
        <v>0.38498655655639319</v>
      </c>
      <c r="W23" s="63">
        <v>0.39487650046118938</v>
      </c>
      <c r="X23" s="63">
        <v>6.6933378306662378E-2</v>
      </c>
      <c r="Y23" s="63">
        <v>0.30579200000000001</v>
      </c>
      <c r="Z23" s="63">
        <v>0.18498655655639321</v>
      </c>
      <c r="AA23" s="63">
        <v>0.1948765004611894</v>
      </c>
      <c r="AB23" s="63">
        <v>8.2805378306662389E-2</v>
      </c>
      <c r="AC23" s="63">
        <v>0.353408</v>
      </c>
      <c r="AD23" s="63">
        <v>0.15838225615213519</v>
      </c>
      <c r="AE23" s="63">
        <v>0.1682722000569315</v>
      </c>
      <c r="AF23" s="63" t="s">
        <v>1358</v>
      </c>
      <c r="AG23" s="63" t="s">
        <v>1359</v>
      </c>
      <c r="AH23" s="63">
        <v>2.64003022552654</v>
      </c>
      <c r="AI23" s="63">
        <v>0.4867103782731339</v>
      </c>
      <c r="AJ23" s="63">
        <v>5.4392985049123528</v>
      </c>
      <c r="AK23" s="63">
        <v>4.9576809665356798</v>
      </c>
      <c r="AL23" s="63">
        <v>14.135874101621059</v>
      </c>
      <c r="AM23" s="63">
        <v>15.13537595424738</v>
      </c>
    </row>
    <row r="24" spans="1:39" x14ac:dyDescent="0.3">
      <c r="A24" s="64">
        <v>33</v>
      </c>
      <c r="B24" s="63"/>
      <c r="C24" s="63">
        <v>50</v>
      </c>
      <c r="D24" s="63">
        <v>4.8909902572631843E-2</v>
      </c>
      <c r="E24" s="63" t="b">
        <v>0</v>
      </c>
      <c r="F24" s="63">
        <v>3.0774624138753839E-2</v>
      </c>
      <c r="G24" s="63">
        <v>9.1955963331540845E-3</v>
      </c>
      <c r="H24" s="63">
        <v>5.2283888022167102E-3</v>
      </c>
      <c r="I24" s="63">
        <v>6.342399999999998E-2</v>
      </c>
      <c r="J24" s="63">
        <v>7.1733231543594511E-2</v>
      </c>
      <c r="K24" s="63">
        <v>0.43079230600693769</v>
      </c>
      <c r="L24" s="63">
        <v>9.3459611197783343E-2</v>
      </c>
      <c r="M24" s="63">
        <v>3.6799999999999999E-2</v>
      </c>
      <c r="N24" s="63">
        <v>0.14382518977395101</v>
      </c>
      <c r="O24" s="63">
        <v>0.35297472732448321</v>
      </c>
      <c r="P24" s="63">
        <v>0.28734038880221668</v>
      </c>
      <c r="Q24" s="63">
        <v>-0.36089599999999999</v>
      </c>
      <c r="R24" s="63">
        <v>-0.2520427684564055</v>
      </c>
      <c r="S24" s="63">
        <v>-0.23079230600693779</v>
      </c>
      <c r="T24" s="63">
        <v>0.28211199999999997</v>
      </c>
      <c r="U24" s="63">
        <v>-0.42431999999999997</v>
      </c>
      <c r="V24" s="63">
        <v>-0.32377600000000001</v>
      </c>
      <c r="W24" s="63">
        <v>0.1999999999999999</v>
      </c>
      <c r="X24" s="63">
        <v>8.2112000000000046E-2</v>
      </c>
      <c r="Y24" s="63">
        <v>-0.62431999999999999</v>
      </c>
      <c r="Z24" s="63">
        <v>-0.52377600000000002</v>
      </c>
      <c r="AA24" s="63">
        <v>-7.7092005865045525E-17</v>
      </c>
      <c r="AB24" s="63">
        <v>0.18865238880221669</v>
      </c>
      <c r="AC24" s="63">
        <v>-0.46111999999999997</v>
      </c>
      <c r="AD24" s="63">
        <v>-0.46760118977395099</v>
      </c>
      <c r="AE24" s="63">
        <v>-0.15297472732448331</v>
      </c>
      <c r="AF24" s="63" t="s">
        <v>1360</v>
      </c>
      <c r="AG24" s="63" t="s">
        <v>1361</v>
      </c>
      <c r="AH24" s="63">
        <v>17.640939043962479</v>
      </c>
      <c r="AI24" s="63">
        <v>10.137825466307291</v>
      </c>
      <c r="AJ24" s="63">
        <v>9.0389522221680174</v>
      </c>
      <c r="AK24" s="63">
        <v>8.632358079957573</v>
      </c>
      <c r="AL24" s="63">
        <v>3.358985101051589</v>
      </c>
      <c r="AM24" s="63">
        <v>24.808921801491831</v>
      </c>
    </row>
    <row r="25" spans="1:39" x14ac:dyDescent="0.3">
      <c r="A25" s="64">
        <v>36</v>
      </c>
      <c r="B25" s="63"/>
      <c r="C25" s="63">
        <v>50</v>
      </c>
      <c r="D25" s="63">
        <v>4.1887760162353523E-2</v>
      </c>
      <c r="E25" s="63" t="b">
        <v>0</v>
      </c>
      <c r="F25" s="63">
        <v>7.5552951819807132E-2</v>
      </c>
      <c r="G25" s="63">
        <v>1.1855790603982549E-2</v>
      </c>
      <c r="H25" s="63">
        <v>6.1688129636167773E-2</v>
      </c>
      <c r="I25" s="63">
        <v>7.4624000000000024E-2</v>
      </c>
      <c r="J25" s="63">
        <v>4.9815899971534253E-2</v>
      </c>
      <c r="K25" s="63">
        <v>7.1301696794402125E-2</v>
      </c>
      <c r="L25" s="63">
        <v>0.17663999999999991</v>
      </c>
      <c r="M25" s="63">
        <v>0.12992000000000001</v>
      </c>
      <c r="N25" s="63">
        <v>0.1657469632295179</v>
      </c>
      <c r="O25" s="63">
        <v>0.1657469632295179</v>
      </c>
      <c r="P25" s="63">
        <v>0.86782176679001832</v>
      </c>
      <c r="Q25" s="63">
        <v>0.70335999999999999</v>
      </c>
      <c r="R25" s="63">
        <v>6.9554456527927327E-2</v>
      </c>
      <c r="S25" s="63">
        <v>0.1124031692079898</v>
      </c>
      <c r="T25" s="63">
        <v>0.92950989642618609</v>
      </c>
      <c r="U25" s="63">
        <v>0.77798400000000001</v>
      </c>
      <c r="V25" s="63">
        <v>0.11937035649946159</v>
      </c>
      <c r="W25" s="63">
        <v>0.183704866002392</v>
      </c>
      <c r="X25" s="63">
        <v>0.72950989642618613</v>
      </c>
      <c r="Y25" s="63">
        <v>0.57798399999999994</v>
      </c>
      <c r="Z25" s="63">
        <v>-8.0629643500538431E-2</v>
      </c>
      <c r="AA25" s="63">
        <v>-1.6295133997608052E-2</v>
      </c>
      <c r="AB25" s="63">
        <v>0.75286989642618618</v>
      </c>
      <c r="AC25" s="63">
        <v>0.64806399999999997</v>
      </c>
      <c r="AD25" s="63">
        <v>-4.6376606730056322E-2</v>
      </c>
      <c r="AE25" s="63">
        <v>1.7957902772874079E-2</v>
      </c>
      <c r="AF25" s="63" t="s">
        <v>1362</v>
      </c>
      <c r="AG25" s="63" t="s">
        <v>1363</v>
      </c>
      <c r="AH25" s="63">
        <v>2.281784119408</v>
      </c>
      <c r="AI25" s="63">
        <v>2.1171062209424218</v>
      </c>
      <c r="AJ25" s="63">
        <v>11.617748183842521</v>
      </c>
      <c r="AK25" s="63">
        <v>10.18224215451556</v>
      </c>
      <c r="AL25" s="63">
        <v>57.376117090834953</v>
      </c>
      <c r="AM25" s="63">
        <v>24.371197685007239</v>
      </c>
    </row>
    <row r="26" spans="1:39" x14ac:dyDescent="0.3">
      <c r="A26" s="64">
        <v>37</v>
      </c>
      <c r="B26" s="63"/>
      <c r="C26" s="63">
        <v>50</v>
      </c>
      <c r="D26" s="63">
        <v>3.0855655670166019E-2</v>
      </c>
      <c r="E26" s="63" t="b">
        <v>0</v>
      </c>
      <c r="F26" s="63">
        <v>3.2648861683932433E-2</v>
      </c>
      <c r="G26" s="63">
        <v>1.0456454802317199E-2</v>
      </c>
      <c r="H26" s="63">
        <v>4.7717178249730763E-2</v>
      </c>
      <c r="I26" s="63">
        <v>7.3023999999999922E-2</v>
      </c>
      <c r="J26" s="63">
        <v>5.3357484256668558E-2</v>
      </c>
      <c r="K26" s="63">
        <v>3.0792306006937799E-2</v>
      </c>
      <c r="L26" s="63">
        <v>0.1436160000000001</v>
      </c>
      <c r="M26" s="63">
        <v>3.0848000000000039E-2</v>
      </c>
      <c r="N26" s="63">
        <v>0.10522217980983101</v>
      </c>
      <c r="O26" s="63">
        <v>0.10522217980983101</v>
      </c>
      <c r="P26" s="63">
        <v>0.76011452123972445</v>
      </c>
      <c r="Q26" s="63">
        <v>0.35737600000000003</v>
      </c>
      <c r="R26" s="63">
        <v>-0.1199076581449592</v>
      </c>
      <c r="S26" s="63">
        <v>-7.9812901212773874E-2</v>
      </c>
      <c r="T26" s="63">
        <v>0.80783169948945521</v>
      </c>
      <c r="U26" s="63">
        <v>0.2843520000000001</v>
      </c>
      <c r="V26" s="63">
        <v>-0.17326514240162769</v>
      </c>
      <c r="W26" s="63">
        <v>-0.1106052072197117</v>
      </c>
      <c r="X26" s="63">
        <v>0.60783169948945515</v>
      </c>
      <c r="Y26" s="63">
        <v>8.4352000000000107E-2</v>
      </c>
      <c r="Z26" s="63">
        <v>-0.37326514240162773</v>
      </c>
      <c r="AA26" s="63">
        <v>-0.31060520721971169</v>
      </c>
      <c r="AB26" s="63">
        <v>0.66421569948945514</v>
      </c>
      <c r="AC26" s="63">
        <v>0.25350400000000012</v>
      </c>
      <c r="AD26" s="63">
        <v>-0.27848732221145872</v>
      </c>
      <c r="AE26" s="63">
        <v>-0.21582738702954271</v>
      </c>
      <c r="AF26" s="63" t="s">
        <v>1364</v>
      </c>
      <c r="AG26" s="63" t="s">
        <v>1365</v>
      </c>
      <c r="AH26" s="63">
        <v>6.3776312558514121</v>
      </c>
      <c r="AI26" s="63">
        <v>5.0659605093231193</v>
      </c>
      <c r="AJ26" s="63">
        <v>15.42165859151601</v>
      </c>
      <c r="AK26" s="63">
        <v>14.31200325142294</v>
      </c>
      <c r="AL26" s="63">
        <v>26.858415101970689</v>
      </c>
      <c r="AM26" s="63">
        <v>21.958468103172919</v>
      </c>
    </row>
    <row r="27" spans="1:39" x14ac:dyDescent="0.3">
      <c r="A27" s="64">
        <v>38</v>
      </c>
      <c r="B27" s="63"/>
      <c r="C27" s="63">
        <v>50</v>
      </c>
      <c r="D27" s="63">
        <v>6.1808347702026367E-2</v>
      </c>
      <c r="E27" s="63" t="b">
        <v>0</v>
      </c>
      <c r="F27" s="63">
        <v>0.1180919826851422</v>
      </c>
      <c r="G27" s="63">
        <v>7.0609232306635655E-2</v>
      </c>
      <c r="H27" s="63">
        <v>2.2249991064546001E-2</v>
      </c>
      <c r="I27" s="63">
        <v>0.14150399999999999</v>
      </c>
      <c r="J27" s="63">
        <v>0.22380971424016269</v>
      </c>
      <c r="K27" s="63">
        <v>0.29743825023059473</v>
      </c>
      <c r="L27" s="63">
        <v>0.1481791044961929</v>
      </c>
      <c r="M27" s="63">
        <v>1.3632000000000061E-2</v>
      </c>
      <c r="N27" s="63">
        <v>0.30975652414735122</v>
      </c>
      <c r="O27" s="63">
        <v>0.35463749609974932</v>
      </c>
      <c r="P27" s="63">
        <v>0.40955354336578581</v>
      </c>
      <c r="Q27" s="63">
        <v>0.1283200000000001</v>
      </c>
      <c r="R27" s="63">
        <v>0.38114479494390707</v>
      </c>
      <c r="S27" s="63">
        <v>0.2999634870580084</v>
      </c>
      <c r="T27" s="63">
        <v>0.43180353443033181</v>
      </c>
      <c r="U27" s="63">
        <v>-1.318399999999989E-2</v>
      </c>
      <c r="V27" s="63">
        <v>0.60495450918406979</v>
      </c>
      <c r="W27" s="63">
        <v>0.59740173728860313</v>
      </c>
      <c r="X27" s="63">
        <v>0.2318035344303318</v>
      </c>
      <c r="Y27" s="63">
        <v>-0.2131839999999999</v>
      </c>
      <c r="Z27" s="63">
        <v>0.40495450918406978</v>
      </c>
      <c r="AA27" s="63">
        <v>0.39740173728860317</v>
      </c>
      <c r="AB27" s="63">
        <v>0.28362442993413889</v>
      </c>
      <c r="AC27" s="63">
        <v>-2.6815999999999951E-2</v>
      </c>
      <c r="AD27" s="63">
        <v>0.29519798503671862</v>
      </c>
      <c r="AE27" s="63">
        <v>0.24276424118885381</v>
      </c>
      <c r="AF27" s="63" t="s">
        <v>1366</v>
      </c>
      <c r="AG27" s="63" t="s">
        <v>1367</v>
      </c>
      <c r="AH27" s="63">
        <v>8.9937677374844913</v>
      </c>
      <c r="AI27" s="63">
        <v>1.124637661759778</v>
      </c>
      <c r="AJ27" s="63">
        <v>13.36562477189617</v>
      </c>
      <c r="AK27" s="63">
        <v>12.597326194548661</v>
      </c>
      <c r="AL27" s="63">
        <v>30.89661831657914</v>
      </c>
      <c r="AM27" s="63">
        <v>16.49484406465908</v>
      </c>
    </row>
    <row r="28" spans="1:39" x14ac:dyDescent="0.3">
      <c r="A28" s="64">
        <v>39</v>
      </c>
      <c r="B28" s="63"/>
      <c r="C28" s="63">
        <v>50</v>
      </c>
      <c r="D28" s="63">
        <v>4.3924808502197273E-2</v>
      </c>
      <c r="E28" s="63" t="b">
        <v>0</v>
      </c>
      <c r="F28" s="63">
        <v>6.3992855982025573E-2</v>
      </c>
      <c r="G28" s="63">
        <v>4.8182220590846279E-2</v>
      </c>
      <c r="H28" s="63">
        <v>5.114984969158401E-2</v>
      </c>
      <c r="I28" s="63">
        <v>5.3760000000000141E-2</v>
      </c>
      <c r="J28" s="63">
        <v>0.20658116048510969</v>
      </c>
      <c r="K28" s="63">
        <v>0.15011693674201629</v>
      </c>
      <c r="L28" s="63">
        <v>2.0864306219511349E-2</v>
      </c>
      <c r="M28" s="63">
        <v>4.5311999999999852E-2</v>
      </c>
      <c r="N28" s="63">
        <v>0.2480007245231434</v>
      </c>
      <c r="O28" s="63">
        <v>0.13881010907020669</v>
      </c>
      <c r="P28" s="63">
        <v>-6.3858150308415768E-2</v>
      </c>
      <c r="Q28" s="63">
        <v>-0.27372800000000003</v>
      </c>
      <c r="R28" s="63">
        <v>0.56323763757899792</v>
      </c>
      <c r="S28" s="63">
        <v>-6.9503734806123874E-2</v>
      </c>
      <c r="T28" s="63">
        <v>-0.1150079999999998</v>
      </c>
      <c r="U28" s="63">
        <v>-0.32748800000000022</v>
      </c>
      <c r="V28" s="63">
        <v>0.76981879806410758</v>
      </c>
      <c r="W28" s="63">
        <v>8.0613201935892415E-2</v>
      </c>
      <c r="X28" s="63">
        <v>-0.31500799999999979</v>
      </c>
      <c r="Y28" s="63">
        <v>-0.52748800000000018</v>
      </c>
      <c r="Z28" s="63">
        <v>0.56981879806410751</v>
      </c>
      <c r="AA28" s="63">
        <v>-0.1193867980641076</v>
      </c>
      <c r="AB28" s="63">
        <v>-9.4143693780488424E-2</v>
      </c>
      <c r="AC28" s="63">
        <v>-0.37280000000000002</v>
      </c>
      <c r="AD28" s="63">
        <v>0.52181807354096421</v>
      </c>
      <c r="AE28" s="63">
        <v>-5.8196907134314253E-2</v>
      </c>
      <c r="AF28" s="63" t="s">
        <v>1368</v>
      </c>
      <c r="AG28" s="63" t="s">
        <v>1369</v>
      </c>
      <c r="AH28" s="63">
        <v>56.961102560494759</v>
      </c>
      <c r="AI28" s="63">
        <v>16.94610354302511</v>
      </c>
      <c r="AJ28" s="63">
        <v>9.0530331050573043</v>
      </c>
      <c r="AK28" s="63">
        <v>8.6238219510713865</v>
      </c>
      <c r="AL28" s="63">
        <v>3.6102432908523991</v>
      </c>
      <c r="AM28" s="63">
        <v>12.354045686561349</v>
      </c>
    </row>
    <row r="29" spans="1:39" x14ac:dyDescent="0.3">
      <c r="A29" s="64">
        <v>40</v>
      </c>
      <c r="B29" s="63"/>
      <c r="C29" s="63">
        <v>50</v>
      </c>
      <c r="D29" s="63">
        <v>2.4960994720458981E-2</v>
      </c>
      <c r="E29" s="63" t="b">
        <v>0</v>
      </c>
      <c r="F29" s="63">
        <v>0.109765177344</v>
      </c>
      <c r="G29" s="63">
        <v>6.213409782123256E-2</v>
      </c>
      <c r="H29" s="63">
        <v>7.9606008085159052E-3</v>
      </c>
      <c r="I29" s="63">
        <v>9.4015999999999988E-2</v>
      </c>
      <c r="J29" s="63">
        <v>0.23072000000000001</v>
      </c>
      <c r="K29" s="63">
        <v>0.20665107510106451</v>
      </c>
      <c r="L29" s="63">
        <v>0.17516799999999999</v>
      </c>
      <c r="M29" s="63">
        <v>0.198464</v>
      </c>
      <c r="N29" s="63">
        <v>0.19923199999999999</v>
      </c>
      <c r="O29" s="63">
        <v>0.2</v>
      </c>
      <c r="P29" s="63">
        <v>0.81097359041924844</v>
      </c>
      <c r="Q29" s="63">
        <v>0.861568</v>
      </c>
      <c r="R29" s="63">
        <v>4.6848000000000008E-2</v>
      </c>
      <c r="S29" s="63">
        <v>2.9929837954790189E-2</v>
      </c>
      <c r="T29" s="63">
        <v>0.81893419122776434</v>
      </c>
      <c r="U29" s="63">
        <v>0.95558399999999999</v>
      </c>
      <c r="V29" s="63">
        <v>0.27756799999999998</v>
      </c>
      <c r="W29" s="63">
        <v>0.23658091305585471</v>
      </c>
      <c r="X29" s="63">
        <v>0.61893419122776427</v>
      </c>
      <c r="Y29" s="63">
        <v>0.75558399999999992</v>
      </c>
      <c r="Z29" s="63">
        <v>7.7568000000000012E-2</v>
      </c>
      <c r="AA29" s="63">
        <v>3.6580913055854661E-2</v>
      </c>
      <c r="AB29" s="63">
        <v>0.64376619122776435</v>
      </c>
      <c r="AC29" s="63">
        <v>0.75712000000000002</v>
      </c>
      <c r="AD29" s="63">
        <v>7.8336000000000017E-2</v>
      </c>
      <c r="AE29" s="63">
        <v>3.6580913055854661E-2</v>
      </c>
      <c r="AF29" s="63" t="s">
        <v>1370</v>
      </c>
      <c r="AG29" s="63" t="s">
        <v>1371</v>
      </c>
      <c r="AH29" s="63">
        <v>1.485521803770371</v>
      </c>
      <c r="AI29" s="63">
        <v>5.3332467435137554</v>
      </c>
      <c r="AJ29" s="63">
        <v>0.3608895341807753</v>
      </c>
      <c r="AK29" s="63">
        <v>0.30078895112410148</v>
      </c>
      <c r="AL29" s="63">
        <v>0.80665268382449462</v>
      </c>
      <c r="AM29" s="63">
        <v>1.2815434464993469</v>
      </c>
    </row>
    <row r="30" spans="1:39" x14ac:dyDescent="0.3">
      <c r="A30" s="64">
        <v>42</v>
      </c>
      <c r="B30" s="63"/>
      <c r="C30" s="63">
        <v>50</v>
      </c>
      <c r="D30" s="63">
        <v>2.6901960372924801E-2</v>
      </c>
      <c r="E30" s="63" t="b">
        <v>0</v>
      </c>
      <c r="F30" s="63">
        <v>3.7756130995316259E-2</v>
      </c>
      <c r="G30" s="63">
        <v>1.105541899698907E-2</v>
      </c>
      <c r="H30" s="63">
        <v>9.9072000000000049E-2</v>
      </c>
      <c r="I30" s="63">
        <v>3.5200000000000009E-2</v>
      </c>
      <c r="J30" s="63">
        <v>1.057266753976382E-3</v>
      </c>
      <c r="K30" s="63">
        <v>6.8641266753976332E-2</v>
      </c>
      <c r="L30" s="63">
        <v>0.14380799999999999</v>
      </c>
      <c r="M30" s="63">
        <v>3.1424000000000042E-2</v>
      </c>
      <c r="N30" s="63">
        <v>0.12683817388829061</v>
      </c>
      <c r="O30" s="63">
        <v>0.12683817388829061</v>
      </c>
      <c r="P30" s="63">
        <v>0.55609599999999992</v>
      </c>
      <c r="Q30" s="63">
        <v>-0.15558399999999989</v>
      </c>
      <c r="R30" s="63">
        <v>-0.33650087160507181</v>
      </c>
      <c r="S30" s="63">
        <v>-0.18789287160507179</v>
      </c>
      <c r="T30" s="63">
        <v>0.65516799999999997</v>
      </c>
      <c r="U30" s="63">
        <v>-0.1907839999999999</v>
      </c>
      <c r="V30" s="63">
        <v>-0.33544360485109542</v>
      </c>
      <c r="W30" s="63">
        <v>-0.1192516048510955</v>
      </c>
      <c r="X30" s="63">
        <v>0.45516800000000002</v>
      </c>
      <c r="Y30" s="63">
        <v>-0.39078399999999991</v>
      </c>
      <c r="Z30" s="63">
        <v>-0.53544360485109543</v>
      </c>
      <c r="AA30" s="63">
        <v>-0.31925160485109549</v>
      </c>
      <c r="AB30" s="63">
        <v>0.51135999999999993</v>
      </c>
      <c r="AC30" s="63">
        <v>-0.22220799999999991</v>
      </c>
      <c r="AD30" s="63">
        <v>-0.46228177873938597</v>
      </c>
      <c r="AE30" s="63">
        <v>-0.24608977873938609</v>
      </c>
      <c r="AF30" s="63" t="s">
        <v>1372</v>
      </c>
      <c r="AG30" s="63" t="s">
        <v>1373</v>
      </c>
      <c r="AH30" s="63">
        <v>7.7078020025028309</v>
      </c>
      <c r="AI30" s="63">
        <v>4.4927758285879156</v>
      </c>
      <c r="AJ30" s="63">
        <v>10.72378007457451</v>
      </c>
      <c r="AK30" s="63">
        <v>10.173412856792909</v>
      </c>
      <c r="AL30" s="63">
        <v>15.730075333422249</v>
      </c>
      <c r="AM30" s="63">
        <v>9.929770381153201</v>
      </c>
    </row>
    <row r="31" spans="1:39" x14ac:dyDescent="0.3">
      <c r="A31" s="64">
        <v>43</v>
      </c>
      <c r="B31" s="63"/>
      <c r="C31" s="63">
        <v>50</v>
      </c>
      <c r="D31" s="63">
        <v>5.4915666580200202E-2</v>
      </c>
      <c r="E31" s="63" t="b">
        <v>0</v>
      </c>
      <c r="F31" s="63">
        <v>0.1587022487062095</v>
      </c>
      <c r="G31" s="63">
        <v>6.4972814531968764E-2</v>
      </c>
      <c r="H31" s="63">
        <v>1.882086018713847E-2</v>
      </c>
      <c r="I31" s="63">
        <v>0.16320000000000001</v>
      </c>
      <c r="J31" s="63">
        <v>0.1948957407276643</v>
      </c>
      <c r="K31" s="63">
        <v>0.17805145216648721</v>
      </c>
      <c r="L31" s="63">
        <v>3.7044121695176679E-3</v>
      </c>
      <c r="M31" s="63">
        <v>0.307008</v>
      </c>
      <c r="N31" s="63">
        <v>0.2538397407276643</v>
      </c>
      <c r="O31" s="63">
        <v>0.20698362885611779</v>
      </c>
      <c r="P31" s="63">
        <v>0.40626713981286161</v>
      </c>
      <c r="Q31" s="63">
        <v>-2.2144E-2</v>
      </c>
      <c r="R31" s="63">
        <v>0.36403200000000002</v>
      </c>
      <c r="S31" s="63">
        <v>6.9836288561177143E-2</v>
      </c>
      <c r="T31" s="63">
        <v>0.42508800000000002</v>
      </c>
      <c r="U31" s="63">
        <v>-0.18534400000000001</v>
      </c>
      <c r="V31" s="63">
        <v>0.55892774072766427</v>
      </c>
      <c r="W31" s="63">
        <v>0.2478877407276644</v>
      </c>
      <c r="X31" s="63">
        <v>0.22508800000000001</v>
      </c>
      <c r="Y31" s="63">
        <v>-0.38534400000000002</v>
      </c>
      <c r="Z31" s="63">
        <v>0.35892774072766431</v>
      </c>
      <c r="AA31" s="63">
        <v>4.788774072766435E-2</v>
      </c>
      <c r="AB31" s="63">
        <v>0.42879241216951769</v>
      </c>
      <c r="AC31" s="63">
        <v>0.12166399999999999</v>
      </c>
      <c r="AD31" s="63">
        <v>0.30508800000000003</v>
      </c>
      <c r="AE31" s="63">
        <v>4.090411187154662E-2</v>
      </c>
      <c r="AF31" s="63" t="s">
        <v>1374</v>
      </c>
      <c r="AG31" s="63" t="s">
        <v>1375</v>
      </c>
      <c r="AH31" s="63">
        <v>31.71981155776383</v>
      </c>
      <c r="AI31" s="63">
        <v>14.10734638647499</v>
      </c>
      <c r="AJ31" s="63">
        <v>32.364767464679943</v>
      </c>
      <c r="AK31" s="63">
        <v>30.698267607943329</v>
      </c>
      <c r="AL31" s="63">
        <v>14.97496469295071</v>
      </c>
      <c r="AM31" s="63">
        <v>15.02882344577707</v>
      </c>
    </row>
    <row r="32" spans="1:39" x14ac:dyDescent="0.3">
      <c r="A32" s="64">
        <v>44</v>
      </c>
      <c r="B32" s="63"/>
      <c r="C32" s="63">
        <v>50</v>
      </c>
      <c r="D32" s="63">
        <v>4.7868013381958008E-2</v>
      </c>
      <c r="E32" s="63" t="b">
        <v>0</v>
      </c>
      <c r="F32" s="63">
        <v>5.9503704717282342E-2</v>
      </c>
      <c r="G32" s="63">
        <v>1.407058981529632E-3</v>
      </c>
      <c r="H32" s="63">
        <v>2.5569902879160999E-2</v>
      </c>
      <c r="I32" s="63">
        <v>2.7392000000000031E-2</v>
      </c>
      <c r="J32" s="63">
        <v>1.708035210381847E-3</v>
      </c>
      <c r="K32" s="63">
        <v>7.0636589284295698E-2</v>
      </c>
      <c r="L32" s="63">
        <v>0.1242522297709205</v>
      </c>
      <c r="M32" s="63">
        <v>4.4864000000000008E-2</v>
      </c>
      <c r="N32" s="63">
        <v>0.205066598007176</v>
      </c>
      <c r="O32" s="63">
        <v>0.1660795169845711</v>
      </c>
      <c r="P32" s="63">
        <v>0.39068609712083902</v>
      </c>
      <c r="Q32" s="63">
        <v>-0.217472</v>
      </c>
      <c r="R32" s="63">
        <v>8.8428035210381853E-2</v>
      </c>
      <c r="S32" s="63">
        <v>0.12936341071570431</v>
      </c>
      <c r="T32" s="63">
        <v>0.41625600000000001</v>
      </c>
      <c r="U32" s="63">
        <v>-0.19008</v>
      </c>
      <c r="V32" s="63">
        <v>8.6720000000000005E-2</v>
      </c>
      <c r="W32" s="63">
        <v>0.2</v>
      </c>
      <c r="X32" s="63">
        <v>0.216256</v>
      </c>
      <c r="Y32" s="63">
        <v>-0.39007999999999998</v>
      </c>
      <c r="Z32" s="63">
        <v>-0.11328000000000001</v>
      </c>
      <c r="AA32" s="63">
        <v>-2.4735905907897899E-17</v>
      </c>
      <c r="AB32" s="63">
        <v>0.29200377022907947</v>
      </c>
      <c r="AC32" s="63">
        <v>-0.23494399999999999</v>
      </c>
      <c r="AD32" s="63">
        <v>-0.11834659800717599</v>
      </c>
      <c r="AE32" s="63">
        <v>3.3920483015428868E-2</v>
      </c>
      <c r="AF32" s="63" t="s">
        <v>1376</v>
      </c>
      <c r="AG32" s="63" t="s">
        <v>1377</v>
      </c>
      <c r="AH32" s="63">
        <v>11.119391856473049</v>
      </c>
      <c r="AI32" s="63">
        <v>6.5530686141408534</v>
      </c>
      <c r="AJ32" s="63">
        <v>9.8732306452983281</v>
      </c>
      <c r="AK32" s="63">
        <v>9.3663000611187766</v>
      </c>
      <c r="AL32" s="63">
        <v>9.9671043195202529</v>
      </c>
      <c r="AM32" s="63">
        <v>18.91236916269829</v>
      </c>
    </row>
    <row r="33" spans="1:39" x14ac:dyDescent="0.3">
      <c r="A33" s="64">
        <v>45</v>
      </c>
      <c r="B33" s="63"/>
      <c r="C33" s="63">
        <v>50</v>
      </c>
      <c r="D33" s="63">
        <v>3.291630744934082E-2</v>
      </c>
      <c r="E33" s="63" t="b">
        <v>0</v>
      </c>
      <c r="F33" s="63">
        <v>4.8691533498420259E-2</v>
      </c>
      <c r="G33" s="63">
        <v>5.2405129879942288E-5</v>
      </c>
      <c r="H33" s="63">
        <v>4.5283239841327483E-3</v>
      </c>
      <c r="I33" s="63">
        <v>5.0560000000000596E-3</v>
      </c>
      <c r="J33" s="63">
        <v>2.5171960143520401E-3</v>
      </c>
      <c r="K33" s="63">
        <v>0.31240316920798977</v>
      </c>
      <c r="L33" s="63">
        <v>0.17267659499326229</v>
      </c>
      <c r="M33" s="63">
        <v>7.7120000000000022E-2</v>
      </c>
      <c r="N33" s="63">
        <v>0.11369622966463359</v>
      </c>
      <c r="O33" s="63">
        <v>0.26052478341968682</v>
      </c>
      <c r="P33" s="63">
        <v>6.852832398413275E-2</v>
      </c>
      <c r="Q33" s="63">
        <v>-0.3639679999999999</v>
      </c>
      <c r="R33" s="63">
        <v>-3.7098803985647938E-2</v>
      </c>
      <c r="S33" s="63">
        <v>-0.1124031692079899</v>
      </c>
      <c r="T33" s="63">
        <v>6.4000000000000001E-2</v>
      </c>
      <c r="U33" s="63">
        <v>-0.36902400000000002</v>
      </c>
      <c r="V33" s="63">
        <v>-3.9615999999999978E-2</v>
      </c>
      <c r="W33" s="63">
        <v>0.1999999999999999</v>
      </c>
      <c r="X33" s="63">
        <v>-0.13600000000000001</v>
      </c>
      <c r="Y33" s="63">
        <v>-0.56902399999999997</v>
      </c>
      <c r="Z33" s="63">
        <v>-0.239616</v>
      </c>
      <c r="AA33" s="63">
        <v>-7.2389362156319701E-17</v>
      </c>
      <c r="AB33" s="63">
        <v>-0.10867659499326229</v>
      </c>
      <c r="AC33" s="63">
        <v>-0.44614399999999999</v>
      </c>
      <c r="AD33" s="63">
        <v>-0.15331222966463359</v>
      </c>
      <c r="AE33" s="63">
        <v>-6.0524783419686923E-2</v>
      </c>
      <c r="AF33" s="63" t="s">
        <v>1378</v>
      </c>
      <c r="AG33" s="63" t="s">
        <v>1379</v>
      </c>
      <c r="AH33" s="63">
        <v>9.1529671688400995</v>
      </c>
      <c r="AI33" s="63">
        <v>0.25771709079755739</v>
      </c>
      <c r="AJ33" s="63">
        <v>7.0208196225872266</v>
      </c>
      <c r="AK33" s="63">
        <v>6.6954906407540644</v>
      </c>
      <c r="AL33" s="63">
        <v>23.836953775499801</v>
      </c>
      <c r="AM33" s="63">
        <v>48.198110940851649</v>
      </c>
    </row>
    <row r="34" spans="1:39" x14ac:dyDescent="0.3">
      <c r="A34" s="64">
        <v>46</v>
      </c>
      <c r="B34" s="63"/>
      <c r="C34" s="63">
        <v>50</v>
      </c>
      <c r="D34" s="63">
        <v>4.5439481735229492E-2</v>
      </c>
      <c r="E34" s="63" t="b">
        <v>0</v>
      </c>
      <c r="F34" s="63">
        <v>7.860210442175429E-2</v>
      </c>
      <c r="G34" s="63">
        <v>5.3413217795709608E-2</v>
      </c>
      <c r="H34" s="63">
        <v>1.2369543365785831E-2</v>
      </c>
      <c r="I34" s="63">
        <v>2.208000000000002E-2</v>
      </c>
      <c r="J34" s="63">
        <v>0.22972306325798361</v>
      </c>
      <c r="K34" s="63">
        <v>0.1065523948300439</v>
      </c>
      <c r="L34" s="63">
        <v>7.1444359407088265E-2</v>
      </c>
      <c r="M34" s="63">
        <v>0.11136</v>
      </c>
      <c r="N34" s="63">
        <v>0.247177584603995</v>
      </c>
      <c r="O34" s="63">
        <v>0.1075500560952036</v>
      </c>
      <c r="P34" s="63">
        <v>0.4004134136233311</v>
      </c>
      <c r="Q34" s="63">
        <v>0.15251200000000001</v>
      </c>
      <c r="R34" s="63">
        <v>0.40500846525080769</v>
      </c>
      <c r="S34" s="63">
        <v>0.14366322218299299</v>
      </c>
      <c r="T34" s="63">
        <v>0.38804387025754528</v>
      </c>
      <c r="U34" s="63">
        <v>0.174592</v>
      </c>
      <c r="V34" s="63">
        <v>0.63473152850879133</v>
      </c>
      <c r="W34" s="63">
        <v>0.25021561701303691</v>
      </c>
      <c r="X34" s="63">
        <v>0.18804387025754529</v>
      </c>
      <c r="Y34" s="63">
        <v>-2.5408000000000021E-2</v>
      </c>
      <c r="Z34" s="63">
        <v>0.43473152850879132</v>
      </c>
      <c r="AA34" s="63">
        <v>5.0215617013036902E-2</v>
      </c>
      <c r="AB34" s="63">
        <v>0.31659951085045701</v>
      </c>
      <c r="AC34" s="63">
        <v>6.323200000000001E-2</v>
      </c>
      <c r="AD34" s="63">
        <v>0.38755394390479642</v>
      </c>
      <c r="AE34" s="63">
        <v>0.14266556091783331</v>
      </c>
      <c r="AF34" s="63" t="s">
        <v>1380</v>
      </c>
      <c r="AG34" s="63" t="s">
        <v>1381</v>
      </c>
      <c r="AH34" s="63">
        <v>13.916562908535299</v>
      </c>
      <c r="AI34" s="63">
        <v>15.284696407749429</v>
      </c>
      <c r="AJ34" s="63">
        <v>7.346219590540513</v>
      </c>
      <c r="AK34" s="63">
        <v>6.8625451818504688</v>
      </c>
      <c r="AL34" s="63">
        <v>0.56560624627478351</v>
      </c>
      <c r="AM34" s="63">
        <v>22.35218100364748</v>
      </c>
    </row>
    <row r="35" spans="1:39" x14ac:dyDescent="0.3">
      <c r="A35" s="64">
        <v>47</v>
      </c>
      <c r="B35" s="63"/>
      <c r="C35" s="63">
        <v>50</v>
      </c>
      <c r="D35" s="63">
        <v>2.5928020477294918E-2</v>
      </c>
      <c r="E35" s="63" t="b">
        <v>0</v>
      </c>
      <c r="F35" s="63">
        <v>8.2214011974684365E-2</v>
      </c>
      <c r="G35" s="63">
        <v>8.7177745385553593E-3</v>
      </c>
      <c r="H35" s="63">
        <v>1.777908800701278E-3</v>
      </c>
      <c r="I35" s="63">
        <v>1.593600000000002E-2</v>
      </c>
      <c r="J35" s="63">
        <v>9.1981832352110424E-2</v>
      </c>
      <c r="K35" s="63">
        <v>0.40917631192847809</v>
      </c>
      <c r="L35" s="63">
        <v>0.1167967246294301</v>
      </c>
      <c r="M35" s="63">
        <v>0.15091199999999999</v>
      </c>
      <c r="N35" s="63">
        <v>0.2140049189773951</v>
      </c>
      <c r="O35" s="63">
        <v>0.17938166718670009</v>
      </c>
      <c r="P35" s="63">
        <v>-0.32638590880070117</v>
      </c>
      <c r="Q35" s="63">
        <v>1.1711999999999801E-2</v>
      </c>
      <c r="R35" s="63">
        <v>-1.1041484575529109E-2</v>
      </c>
      <c r="S35" s="63">
        <v>-6.285265970505946E-2</v>
      </c>
      <c r="T35" s="63">
        <v>-0.32460800000000001</v>
      </c>
      <c r="U35" s="63">
        <v>2.7647999999999812E-2</v>
      </c>
      <c r="V35" s="63">
        <v>8.0940347776581309E-2</v>
      </c>
      <c r="W35" s="63">
        <v>0.34632365222341871</v>
      </c>
      <c r="X35" s="63">
        <v>-0.52460799999999996</v>
      </c>
      <c r="Y35" s="63">
        <v>-0.1723520000000002</v>
      </c>
      <c r="Z35" s="63">
        <v>-0.1190596522234187</v>
      </c>
      <c r="AA35" s="63">
        <v>0.1463236522234187</v>
      </c>
      <c r="AB35" s="63">
        <v>-0.44140472462943009</v>
      </c>
      <c r="AC35" s="63">
        <v>-0.12326400000000021</v>
      </c>
      <c r="AD35" s="63">
        <v>-0.1330645712008138</v>
      </c>
      <c r="AE35" s="63">
        <v>0.16694198503671859</v>
      </c>
      <c r="AF35" s="63" t="s">
        <v>1382</v>
      </c>
      <c r="AG35" s="63" t="s">
        <v>1383</v>
      </c>
      <c r="AH35" s="63">
        <v>28.865113206829211</v>
      </c>
      <c r="AI35" s="63">
        <v>5.1773064437868861</v>
      </c>
      <c r="AJ35" s="63">
        <v>3.6266088169997461</v>
      </c>
      <c r="AK35" s="63">
        <v>3.412222784238808</v>
      </c>
      <c r="AL35" s="63">
        <v>8.3759644910714304</v>
      </c>
      <c r="AM35" s="63">
        <v>12.629218261388219</v>
      </c>
    </row>
    <row r="36" spans="1:39" x14ac:dyDescent="0.3">
      <c r="A36" s="64">
        <v>48</v>
      </c>
      <c r="B36" s="63"/>
      <c r="C36" s="63">
        <v>50</v>
      </c>
      <c r="D36" s="63">
        <v>4.8379659652709961E-2</v>
      </c>
      <c r="E36" s="63" t="b">
        <v>0</v>
      </c>
      <c r="F36" s="63">
        <v>8.9251668847762769E-2</v>
      </c>
      <c r="G36" s="63">
        <v>2.6925403049790901E-2</v>
      </c>
      <c r="H36" s="63">
        <v>4.0167705410995569E-2</v>
      </c>
      <c r="I36" s="63">
        <v>4.1152000000000022E-2</v>
      </c>
      <c r="J36" s="63">
        <v>0.15368302244492191</v>
      </c>
      <c r="K36" s="63">
        <v>7.5354509184069801E-2</v>
      </c>
      <c r="L36" s="63">
        <v>0.1138354874831559</v>
      </c>
      <c r="M36" s="63">
        <v>1.7536E-2</v>
      </c>
      <c r="N36" s="63">
        <v>0.27565492801913588</v>
      </c>
      <c r="O36" s="63">
        <v>7.0636589284295753E-2</v>
      </c>
      <c r="P36" s="63">
        <v>0.25251970541099561</v>
      </c>
      <c r="Q36" s="63">
        <v>-0.24799999999999989</v>
      </c>
      <c r="R36" s="63">
        <v>0.56778897755507796</v>
      </c>
      <c r="S36" s="63">
        <v>0.27535450918406978</v>
      </c>
      <c r="T36" s="63">
        <v>0.21235200000000001</v>
      </c>
      <c r="U36" s="63">
        <v>-0.28915200000000002</v>
      </c>
      <c r="V36" s="63">
        <v>0.72147199999999989</v>
      </c>
      <c r="W36" s="63">
        <v>0.2</v>
      </c>
      <c r="X36" s="63">
        <v>1.2352000000000019E-2</v>
      </c>
      <c r="Y36" s="63">
        <v>-0.48915199999999998</v>
      </c>
      <c r="Z36" s="63">
        <v>0.52147199999999994</v>
      </c>
      <c r="AA36" s="63">
        <v>3.4094166888262309E-17</v>
      </c>
      <c r="AB36" s="63">
        <v>9.8516512516844124E-2</v>
      </c>
      <c r="AC36" s="63">
        <v>-0.27161600000000002</v>
      </c>
      <c r="AD36" s="63">
        <v>0.44581707198086401</v>
      </c>
      <c r="AE36" s="63">
        <v>0.12936341071570431</v>
      </c>
      <c r="AF36" s="63" t="s">
        <v>1384</v>
      </c>
      <c r="AG36" s="63" t="s">
        <v>1385</v>
      </c>
      <c r="AH36" s="63">
        <v>17.55006352529745</v>
      </c>
      <c r="AI36" s="63">
        <v>4.4063167172452511</v>
      </c>
      <c r="AJ36" s="63">
        <v>13.023370517438281</v>
      </c>
      <c r="AK36" s="63">
        <v>12.39243822703394</v>
      </c>
      <c r="AL36" s="63">
        <v>2.5452080321573458</v>
      </c>
      <c r="AM36" s="63">
        <v>26.4707038553979</v>
      </c>
    </row>
    <row r="37" spans="1:39" x14ac:dyDescent="0.3">
      <c r="A37" s="64">
        <v>49</v>
      </c>
      <c r="B37" s="63"/>
      <c r="C37" s="63">
        <v>50</v>
      </c>
      <c r="D37" s="63">
        <v>6.4389228820800781E-2</v>
      </c>
      <c r="E37" s="63" t="b">
        <v>0</v>
      </c>
      <c r="F37" s="63">
        <v>7.7040245791653195E-2</v>
      </c>
      <c r="G37" s="63">
        <v>6.8012202362378116E-3</v>
      </c>
      <c r="H37" s="63">
        <v>1.362923133102073E-2</v>
      </c>
      <c r="I37" s="63">
        <v>3.385600000000008E-2</v>
      </c>
      <c r="J37" s="63">
        <v>7.3954280157157437E-2</v>
      </c>
      <c r="K37" s="63">
        <v>0.1132656372601374</v>
      </c>
      <c r="L37" s="63">
        <v>0.13975548748315589</v>
      </c>
      <c r="M37" s="63">
        <v>0.16006400000000001</v>
      </c>
      <c r="N37" s="63">
        <v>0.1785725774412148</v>
      </c>
      <c r="O37" s="63">
        <v>0.11486623870637459</v>
      </c>
      <c r="P37" s="63">
        <v>0.37574676866897933</v>
      </c>
      <c r="Q37" s="63">
        <v>-0.13011199999999989</v>
      </c>
      <c r="R37" s="63">
        <v>0.5165737198428425</v>
      </c>
      <c r="S37" s="63">
        <v>0.3132656372601374</v>
      </c>
      <c r="T37" s="63">
        <v>0.389376</v>
      </c>
      <c r="U37" s="63">
        <v>-0.163968</v>
      </c>
      <c r="V37" s="63">
        <v>0.59052799999999994</v>
      </c>
      <c r="W37" s="63">
        <v>0.2</v>
      </c>
      <c r="X37" s="63">
        <v>0.18937599999999999</v>
      </c>
      <c r="Y37" s="63">
        <v>-0.36396800000000001</v>
      </c>
      <c r="Z37" s="63">
        <v>0.39052799999999999</v>
      </c>
      <c r="AA37" s="63">
        <v>3.2072030093510198E-17</v>
      </c>
      <c r="AB37" s="63">
        <v>0.24962051251684411</v>
      </c>
      <c r="AC37" s="63">
        <v>-0.32403199999999999</v>
      </c>
      <c r="AD37" s="63">
        <v>0.41195542255878509</v>
      </c>
      <c r="AE37" s="63">
        <v>8.5133761293625487E-2</v>
      </c>
      <c r="AF37" s="63" t="s">
        <v>1386</v>
      </c>
      <c r="AG37" s="63" t="s">
        <v>1387</v>
      </c>
      <c r="AH37" s="63">
        <v>7.0081380641140596</v>
      </c>
      <c r="AI37" s="63">
        <v>8.1864479963916654</v>
      </c>
      <c r="AJ37" s="63">
        <v>2.5845749964148572</v>
      </c>
      <c r="AK37" s="63">
        <v>2.4497471581363799</v>
      </c>
      <c r="AL37" s="63">
        <v>15.999140401472101</v>
      </c>
      <c r="AM37" s="63">
        <v>5.0255750956373006</v>
      </c>
    </row>
    <row r="38" spans="1:39" x14ac:dyDescent="0.3">
      <c r="A38" s="64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</row>
    <row r="39" spans="1:39" x14ac:dyDescent="0.3">
      <c r="A39" s="64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</row>
    <row r="40" spans="1:39" x14ac:dyDescent="0.3">
      <c r="A40" s="64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</row>
    <row r="41" spans="1:39" x14ac:dyDescent="0.3">
      <c r="A41" s="64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</row>
    <row r="42" spans="1:39" x14ac:dyDescent="0.3">
      <c r="A42" s="64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</row>
    <row r="43" spans="1:39" x14ac:dyDescent="0.3">
      <c r="A43" s="64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</row>
    <row r="44" spans="1:39" x14ac:dyDescent="0.3">
      <c r="A44" s="64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</row>
    <row r="45" spans="1:39" x14ac:dyDescent="0.3">
      <c r="A45" s="64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</row>
    <row r="46" spans="1:39" s="58" customFormat="1" x14ac:dyDescent="0.3">
      <c r="A46" s="64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</row>
    <row r="47" spans="1:39" s="58" customFormat="1" x14ac:dyDescent="0.3">
      <c r="A47" s="64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</row>
    <row r="48" spans="1:39" s="62" customFormat="1" x14ac:dyDescent="0.3">
      <c r="A48" s="64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</row>
    <row r="49" spans="1:39" s="62" customFormat="1" x14ac:dyDescent="0.3">
      <c r="A49" s="64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</row>
    <row r="50" spans="1:39" s="62" customFormat="1" x14ac:dyDescent="0.3">
      <c r="A50" s="64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</row>
    <row r="51" spans="1:39" s="62" customFormat="1" x14ac:dyDescent="0.3">
      <c r="A51" s="64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</row>
    <row r="52" spans="1:39" s="62" customFormat="1" x14ac:dyDescent="0.3">
      <c r="A52" s="64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</row>
    <row r="53" spans="1:39" s="62" customFormat="1" x14ac:dyDescent="0.3">
      <c r="A53" s="64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</row>
    <row r="54" spans="1:39" s="62" customFormat="1" x14ac:dyDescent="0.3">
      <c r="A54" s="64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</row>
    <row r="55" spans="1:39" s="62" customFormat="1" x14ac:dyDescent="0.3">
      <c r="A55" s="64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</row>
    <row r="56" spans="1:39" s="62" customFormat="1" x14ac:dyDescent="0.3">
      <c r="A56" s="6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</row>
    <row r="57" spans="1:39" s="62" customFormat="1" x14ac:dyDescent="0.3">
      <c r="A57" s="6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</row>
    <row r="58" spans="1:39" s="62" customFormat="1" x14ac:dyDescent="0.3">
      <c r="A58" s="6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spans="1:39" s="62" customFormat="1" x14ac:dyDescent="0.3">
      <c r="A59" s="6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0" spans="1:39" s="62" customFormat="1" x14ac:dyDescent="0.3">
      <c r="A60" s="6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</row>
    <row r="61" spans="1:39" s="62" customFormat="1" x14ac:dyDescent="0.3">
      <c r="A61" s="6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</row>
    <row r="62" spans="1:39" s="62" customFormat="1" x14ac:dyDescent="0.3">
      <c r="A62" s="64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</row>
    <row r="63" spans="1:39" s="62" customFormat="1" x14ac:dyDescent="0.3">
      <c r="A63" s="6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</row>
    <row r="64" spans="1:39" s="62" customFormat="1" x14ac:dyDescent="0.3">
      <c r="A64" s="64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</row>
    <row r="65" spans="1:39" s="62" customFormat="1" x14ac:dyDescent="0.3">
      <c r="A65" s="6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</row>
    <row r="66" spans="1:39" s="62" customFormat="1" x14ac:dyDescent="0.3">
      <c r="A66" s="64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</row>
    <row r="67" spans="1:39" s="62" customFormat="1" x14ac:dyDescent="0.3">
      <c r="A67" s="64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</row>
    <row r="68" spans="1:39" s="62" customFormat="1" x14ac:dyDescent="0.3">
      <c r="A68" s="64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39" s="62" customFormat="1" x14ac:dyDescent="0.3">
      <c r="A69" s="64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39" s="62" customFormat="1" x14ac:dyDescent="0.3">
      <c r="A70" s="64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39" s="62" customFormat="1" x14ac:dyDescent="0.3">
      <c r="A71" s="64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39" s="62" customFormat="1" x14ac:dyDescent="0.3">
      <c r="A72" s="64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39" s="62" customFormat="1" x14ac:dyDescent="0.3">
      <c r="A73" s="64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39" s="62" customFormat="1" x14ac:dyDescent="0.3">
      <c r="A74" s="64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</row>
    <row r="75" spans="1:39" s="62" customFormat="1" x14ac:dyDescent="0.3">
      <c r="A75" s="64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</row>
    <row r="76" spans="1:39" s="62" customFormat="1" x14ac:dyDescent="0.3">
      <c r="A76" s="64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</row>
    <row r="77" spans="1:39" s="62" customFormat="1" x14ac:dyDescent="0.3">
      <c r="A77" s="64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</row>
    <row r="78" spans="1:39" s="62" customFormat="1" x14ac:dyDescent="0.3">
      <c r="A78" s="64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</row>
    <row r="79" spans="1:39" s="62" customFormat="1" x14ac:dyDescent="0.3">
      <c r="A79" s="64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</row>
    <row r="80" spans="1:39" s="62" customFormat="1" x14ac:dyDescent="0.3">
      <c r="A80" s="6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</row>
    <row r="81" spans="1:39" s="62" customFormat="1" x14ac:dyDescent="0.3">
      <c r="A81" s="6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</row>
    <row r="82" spans="1:39" s="62" customFormat="1" x14ac:dyDescent="0.3">
      <c r="A82" s="6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</row>
    <row r="83" spans="1:39" s="62" customFormat="1" x14ac:dyDescent="0.3">
      <c r="A83" s="6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</row>
    <row r="84" spans="1:39" s="62" customFormat="1" x14ac:dyDescent="0.3">
      <c r="A84" s="64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</row>
    <row r="85" spans="1:39" s="62" customFormat="1" x14ac:dyDescent="0.3">
      <c r="A85" s="64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 s="62" customFormat="1" x14ac:dyDescent="0.3">
      <c r="A86" s="64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</row>
    <row r="87" spans="1:39" s="62" customFormat="1" x14ac:dyDescent="0.3">
      <c r="A87" s="64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</row>
    <row r="88" spans="1:39" s="62" customFormat="1" x14ac:dyDescent="0.3">
      <c r="A88" s="64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</row>
    <row r="89" spans="1:39" s="62" customFormat="1" x14ac:dyDescent="0.3">
      <c r="A89" s="64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</row>
    <row r="90" spans="1:39" s="62" customFormat="1" x14ac:dyDescent="0.3">
      <c r="A90" s="64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</row>
    <row r="91" spans="1:39" s="62" customFormat="1" x14ac:dyDescent="0.3">
      <c r="A91" s="64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</row>
    <row r="92" spans="1:39" s="62" customFormat="1" x14ac:dyDescent="0.3">
      <c r="A92" s="64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</row>
    <row r="93" spans="1:39" s="62" customFormat="1" x14ac:dyDescent="0.3">
      <c r="A93" s="6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</row>
    <row r="94" spans="1:39" s="62" customFormat="1" x14ac:dyDescent="0.3">
      <c r="A94" s="6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</row>
    <row r="95" spans="1:39" s="62" customFormat="1" x14ac:dyDescent="0.3">
      <c r="A95" s="6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</row>
    <row r="96" spans="1:39" s="62" customFormat="1" x14ac:dyDescent="0.3">
      <c r="A96" s="6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</row>
    <row r="97" spans="1:39" s="62" customFormat="1" x14ac:dyDescent="0.3">
      <c r="A97" s="64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</row>
    <row r="98" spans="1:39" s="62" customFormat="1" x14ac:dyDescent="0.3">
      <c r="A98" s="64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</row>
    <row r="99" spans="1:39" s="62" customFormat="1" x14ac:dyDescent="0.3">
      <c r="A99" s="64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</row>
    <row r="100" spans="1:39" s="62" customFormat="1" x14ac:dyDescent="0.3">
      <c r="A100" s="64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</row>
    <row r="101" spans="1:39" s="62" customFormat="1" x14ac:dyDescent="0.3">
      <c r="A101" s="64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</row>
    <row r="102" spans="1:39" s="62" customFormat="1" x14ac:dyDescent="0.3">
      <c r="A102" s="64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</row>
    <row r="103" spans="1:39" s="62" customFormat="1" x14ac:dyDescent="0.3">
      <c r="A103" s="64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</row>
    <row r="104" spans="1:39" s="62" customFormat="1" x14ac:dyDescent="0.3">
      <c r="A104" s="64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</row>
    <row r="105" spans="1:39" s="62" customFormat="1" x14ac:dyDescent="0.3">
      <c r="A105" s="6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</row>
    <row r="106" spans="1:39" s="62" customFormat="1" x14ac:dyDescent="0.3">
      <c r="A106" s="6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</row>
    <row r="107" spans="1:39" s="62" customFormat="1" x14ac:dyDescent="0.3">
      <c r="A107" s="6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</row>
    <row r="108" spans="1:39" s="62" customFormat="1" x14ac:dyDescent="0.3">
      <c r="A108" s="6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</row>
    <row r="109" spans="1:39" s="62" customFormat="1" x14ac:dyDescent="0.3">
      <c r="A109" s="6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</row>
    <row r="110" spans="1:39" s="62" customFormat="1" x14ac:dyDescent="0.3">
      <c r="A110" s="6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</row>
    <row r="111" spans="1:39" s="62" customFormat="1" x14ac:dyDescent="0.3">
      <c r="A111" s="6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</row>
    <row r="112" spans="1:39" s="62" customFormat="1" x14ac:dyDescent="0.3">
      <c r="A112" s="6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</row>
    <row r="113" spans="1:39" s="62" customFormat="1" x14ac:dyDescent="0.3">
      <c r="A113" s="64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</row>
    <row r="114" spans="1:39" s="62" customFormat="1" x14ac:dyDescent="0.3">
      <c r="A114" s="6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</row>
    <row r="115" spans="1:39" s="62" customFormat="1" x14ac:dyDescent="0.3">
      <c r="A115" s="6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</row>
    <row r="116" spans="1:39" s="62" customFormat="1" x14ac:dyDescent="0.3">
      <c r="A116" s="6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</row>
    <row r="117" spans="1:39" s="62" customFormat="1" x14ac:dyDescent="0.3">
      <c r="A117" s="6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</row>
    <row r="118" spans="1:39" s="62" customFormat="1" x14ac:dyDescent="0.3">
      <c r="A118" s="64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</row>
    <row r="119" spans="1:39" s="62" customFormat="1" x14ac:dyDescent="0.3">
      <c r="A119" s="64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</row>
    <row r="120" spans="1:39" s="62" customFormat="1" x14ac:dyDescent="0.3">
      <c r="A120" s="64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</row>
    <row r="121" spans="1:39" s="62" customFormat="1" x14ac:dyDescent="0.3">
      <c r="A121" s="64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</row>
    <row r="122" spans="1:39" s="62" customFormat="1" x14ac:dyDescent="0.3">
      <c r="A122" s="64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</row>
    <row r="123" spans="1:39" s="62" customFormat="1" x14ac:dyDescent="0.3">
      <c r="A123" s="64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</row>
    <row r="124" spans="1:39" s="62" customFormat="1" x14ac:dyDescent="0.3">
      <c r="A124" s="64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</row>
    <row r="125" spans="1:39" s="62" customFormat="1" x14ac:dyDescent="0.3">
      <c r="A125" s="64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</row>
    <row r="126" spans="1:39" s="62" customFormat="1" x14ac:dyDescent="0.3">
      <c r="A126" s="64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</row>
    <row r="127" spans="1:39" s="62" customFormat="1" x14ac:dyDescent="0.3">
      <c r="A127" s="64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</row>
    <row r="128" spans="1:39" s="62" customFormat="1" x14ac:dyDescent="0.3">
      <c r="A128" s="64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</row>
    <row r="129" spans="1:39" s="62" customFormat="1" x14ac:dyDescent="0.3">
      <c r="A129" s="64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</row>
    <row r="130" spans="1:39" s="62" customFormat="1" x14ac:dyDescent="0.3">
      <c r="A130" s="64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</row>
    <row r="131" spans="1:39" s="62" customFormat="1" x14ac:dyDescent="0.3">
      <c r="A131" s="64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2" spans="1:39" s="62" customFormat="1" x14ac:dyDescent="0.3">
      <c r="A132" s="64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</row>
    <row r="133" spans="1:39" s="62" customFormat="1" x14ac:dyDescent="0.3">
      <c r="A133" s="64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</row>
    <row r="134" spans="1:39" s="62" customFormat="1" x14ac:dyDescent="0.3">
      <c r="A134" s="64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</row>
    <row r="135" spans="1:39" s="62" customFormat="1" x14ac:dyDescent="0.3">
      <c r="A135" s="64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</row>
    <row r="136" spans="1:39" s="62" customFormat="1" x14ac:dyDescent="0.3">
      <c r="A136" s="64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</row>
    <row r="137" spans="1:39" s="62" customFormat="1" x14ac:dyDescent="0.3">
      <c r="A137" s="64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</row>
    <row r="138" spans="1:39" s="62" customFormat="1" x14ac:dyDescent="0.3">
      <c r="A138" s="64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</row>
    <row r="139" spans="1:39" s="62" customFormat="1" x14ac:dyDescent="0.3">
      <c r="A139" s="64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</row>
    <row r="140" spans="1:39" s="62" customFormat="1" x14ac:dyDescent="0.3">
      <c r="A140" s="64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</row>
    <row r="141" spans="1:39" s="62" customFormat="1" x14ac:dyDescent="0.3">
      <c r="A141" s="64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</row>
    <row r="142" spans="1:39" s="62" customFormat="1" x14ac:dyDescent="0.3">
      <c r="A142" s="64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</row>
    <row r="143" spans="1:39" s="62" customFormat="1" x14ac:dyDescent="0.3">
      <c r="A143" s="64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</row>
    <row r="144" spans="1:39" s="62" customFormat="1" x14ac:dyDescent="0.3">
      <c r="A144" s="64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</row>
    <row r="145" spans="1:39" s="62" customFormat="1" x14ac:dyDescent="0.3">
      <c r="A145" s="64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</row>
    <row r="146" spans="1:39" s="62" customFormat="1" x14ac:dyDescent="0.3">
      <c r="A146" s="64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</row>
    <row r="147" spans="1:39" s="62" customFormat="1" x14ac:dyDescent="0.3">
      <c r="A147" s="64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</row>
    <row r="148" spans="1:39" s="62" customFormat="1" x14ac:dyDescent="0.3">
      <c r="A148" s="64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</row>
    <row r="149" spans="1:39" s="62" customFormat="1" x14ac:dyDescent="0.3">
      <c r="A149" s="64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</row>
    <row r="150" spans="1:39" s="55" customFormat="1" x14ac:dyDescent="0.3">
      <c r="A150" s="57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</row>
    <row r="151" spans="1:39" s="55" customFormat="1" x14ac:dyDescent="0.3">
      <c r="A151" s="57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</row>
  </sheetData>
  <conditionalFormatting sqref="AE202:AG20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02:AO204"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:AP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02:K1048576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N201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02:U1048576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201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7D08-80A3-413B-BF8E-781B9A990391}">
  <sheetPr codeName="Sheet9"/>
  <dimension ref="A1:AM152"/>
  <sheetViews>
    <sheetView zoomScale="85" zoomScaleNormal="85" workbookViewId="0">
      <selection sqref="A1:AM51"/>
    </sheetView>
  </sheetViews>
  <sheetFormatPr defaultRowHeight="14.4" x14ac:dyDescent="0.3"/>
  <cols>
    <col min="1" max="1" width="6" style="58" customWidth="1"/>
    <col min="2" max="2" width="34" style="58" customWidth="1"/>
    <col min="3" max="3" width="11" style="58" customWidth="1"/>
    <col min="4" max="4" width="21" style="58" customWidth="1"/>
    <col min="5" max="5" width="17" style="58" customWidth="1"/>
    <col min="6" max="6" width="24" style="58" customWidth="1"/>
    <col min="7" max="9" width="25" style="58" customWidth="1"/>
    <col min="10" max="14" width="23" style="58" customWidth="1"/>
    <col min="15" max="16" width="22" style="58" customWidth="1"/>
    <col min="17" max="17" width="24" style="58" customWidth="1"/>
    <col min="18" max="18" width="22" style="58" customWidth="1"/>
    <col min="19" max="19" width="19" style="58" customWidth="1"/>
    <col min="20" max="21" width="24" style="58" customWidth="1"/>
    <col min="22" max="22" width="22" style="58" customWidth="1"/>
    <col min="23" max="23" width="16" style="58" customWidth="1"/>
    <col min="24" max="25" width="24" style="58" customWidth="1"/>
    <col min="26" max="28" width="22" style="58" customWidth="1"/>
    <col min="29" max="29" width="24" style="58" customWidth="1"/>
    <col min="30" max="31" width="327" style="58" customWidth="1"/>
    <col min="32" max="32" width="22" style="58" customWidth="1"/>
    <col min="33" max="37" width="21" style="58" customWidth="1"/>
    <col min="38" max="16384" width="8.88671875" style="58"/>
  </cols>
  <sheetData>
    <row r="1" spans="1:39" x14ac:dyDescent="0.3">
      <c r="A1" s="63"/>
      <c r="B1" s="64" t="s">
        <v>721</v>
      </c>
      <c r="C1" s="64" t="s">
        <v>722</v>
      </c>
      <c r="D1" s="64" t="s">
        <v>723</v>
      </c>
      <c r="E1" s="64" t="s">
        <v>724</v>
      </c>
      <c r="F1" s="64" t="s">
        <v>725</v>
      </c>
      <c r="G1" s="64" t="s">
        <v>726</v>
      </c>
      <c r="H1" s="64" t="s">
        <v>727</v>
      </c>
      <c r="I1" s="64" t="s">
        <v>728</v>
      </c>
      <c r="J1" s="64" t="s">
        <v>729</v>
      </c>
      <c r="K1" s="64" t="s">
        <v>730</v>
      </c>
      <c r="L1" s="64" t="s">
        <v>731</v>
      </c>
      <c r="M1" s="64" t="s">
        <v>732</v>
      </c>
      <c r="N1" s="64" t="s">
        <v>733</v>
      </c>
      <c r="O1" s="64" t="s">
        <v>734</v>
      </c>
      <c r="P1" s="64" t="s">
        <v>735</v>
      </c>
      <c r="Q1" s="64" t="s">
        <v>736</v>
      </c>
      <c r="R1" s="64" t="s">
        <v>737</v>
      </c>
      <c r="S1" s="64" t="s">
        <v>738</v>
      </c>
      <c r="T1" s="64" t="s">
        <v>739</v>
      </c>
      <c r="U1" s="64" t="s">
        <v>740</v>
      </c>
      <c r="V1" s="64" t="s">
        <v>741</v>
      </c>
      <c r="W1" s="64" t="s">
        <v>742</v>
      </c>
      <c r="X1" s="64" t="s">
        <v>743</v>
      </c>
      <c r="Y1" s="64" t="s">
        <v>744</v>
      </c>
      <c r="Z1" s="64" t="s">
        <v>745</v>
      </c>
      <c r="AA1" s="64" t="s">
        <v>746</v>
      </c>
      <c r="AB1" s="64" t="s">
        <v>747</v>
      </c>
      <c r="AC1" s="64" t="s">
        <v>748</v>
      </c>
      <c r="AD1" s="64" t="s">
        <v>749</v>
      </c>
      <c r="AE1" s="64" t="s">
        <v>750</v>
      </c>
      <c r="AF1" s="64" t="s">
        <v>751</v>
      </c>
      <c r="AG1" s="64" t="s">
        <v>752</v>
      </c>
      <c r="AH1" s="64" t="s">
        <v>753</v>
      </c>
      <c r="AI1" s="64" t="s">
        <v>754</v>
      </c>
      <c r="AJ1" s="64" t="s">
        <v>755</v>
      </c>
      <c r="AK1" s="64" t="s">
        <v>756</v>
      </c>
      <c r="AL1" s="64" t="s">
        <v>757</v>
      </c>
      <c r="AM1" s="64" t="s">
        <v>758</v>
      </c>
    </row>
    <row r="2" spans="1:39" x14ac:dyDescent="0.3">
      <c r="A2" s="64">
        <v>0</v>
      </c>
      <c r="B2" s="63">
        <v>2.061449527740479E-2</v>
      </c>
      <c r="C2" s="63">
        <v>100</v>
      </c>
      <c r="D2" s="63">
        <v>6.8038225173950195E-2</v>
      </c>
      <c r="E2" s="63" t="b">
        <v>0</v>
      </c>
      <c r="F2" s="63">
        <v>9.1064212735999989E-2</v>
      </c>
      <c r="G2" s="63">
        <v>5.1798079999999958E-3</v>
      </c>
      <c r="H2" s="63">
        <v>1.4399999999997751E-4</v>
      </c>
      <c r="I2" s="63">
        <v>3.2607999999999998E-2</v>
      </c>
      <c r="J2" s="63">
        <v>6.4159999999999967E-2</v>
      </c>
      <c r="K2" s="63">
        <v>0.2</v>
      </c>
      <c r="L2" s="63">
        <v>0.16214400000000001</v>
      </c>
      <c r="M2" s="63">
        <v>0.17888000000000001</v>
      </c>
      <c r="N2" s="63">
        <v>0.18104000000000001</v>
      </c>
      <c r="O2" s="63">
        <v>0.2</v>
      </c>
      <c r="P2" s="63">
        <v>0.22667200000000001</v>
      </c>
      <c r="Q2" s="63">
        <v>0.266432</v>
      </c>
      <c r="R2" s="63">
        <v>0.23577600000000001</v>
      </c>
      <c r="S2" s="63">
        <v>-2.0913048459679521E-17</v>
      </c>
      <c r="T2" s="63">
        <v>0.22652800000000001</v>
      </c>
      <c r="U2" s="63">
        <v>0.233824</v>
      </c>
      <c r="V2" s="63">
        <v>0.29993599999999998</v>
      </c>
      <c r="W2" s="63">
        <v>0.2</v>
      </c>
      <c r="X2" s="63">
        <v>2.652800000000001E-2</v>
      </c>
      <c r="Y2" s="63">
        <v>3.3824E-2</v>
      </c>
      <c r="Z2" s="63">
        <v>9.9935999999999997E-2</v>
      </c>
      <c r="AA2" s="63">
        <v>-4.7816089343348578E-17</v>
      </c>
      <c r="AB2" s="63">
        <v>6.4384000000000011E-2</v>
      </c>
      <c r="AC2" s="63">
        <v>5.4944E-2</v>
      </c>
      <c r="AD2" s="63">
        <v>0.118896</v>
      </c>
      <c r="AE2" s="63">
        <v>-4.2151363109212582E-17</v>
      </c>
      <c r="AF2" s="63" t="s">
        <v>1140</v>
      </c>
      <c r="AG2" s="63" t="s">
        <v>1141</v>
      </c>
      <c r="AH2" s="63">
        <v>4.6176011879608767</v>
      </c>
      <c r="AI2" s="63">
        <v>3.735696040466741</v>
      </c>
      <c r="AJ2" s="63">
        <v>1.8407233863037611</v>
      </c>
      <c r="AK2" s="63">
        <v>1.713705592753419</v>
      </c>
      <c r="AL2" s="63">
        <v>18.97214217098951</v>
      </c>
      <c r="AM2" s="63">
        <v>18.972142170989471</v>
      </c>
    </row>
    <row r="3" spans="1:39" x14ac:dyDescent="0.3">
      <c r="A3" s="64">
        <v>1</v>
      </c>
      <c r="B3" s="63"/>
      <c r="C3" s="63">
        <v>100</v>
      </c>
      <c r="D3" s="63">
        <v>5.9807300567626953E-2</v>
      </c>
      <c r="E3" s="63" t="b">
        <v>0</v>
      </c>
      <c r="F3" s="63">
        <v>9.3585135872000028E-2</v>
      </c>
      <c r="G3" s="63">
        <v>3.2297216000000098E-5</v>
      </c>
      <c r="H3" s="63">
        <v>1.9200000000000009E-3</v>
      </c>
      <c r="I3" s="63">
        <v>4.0959999999999608E-3</v>
      </c>
      <c r="J3" s="63">
        <v>3.4400000000000611E-3</v>
      </c>
      <c r="K3" s="63">
        <v>0.2</v>
      </c>
      <c r="L3" s="63">
        <v>0.19276799999999999</v>
      </c>
      <c r="M3" s="63">
        <v>0.14067199999999999</v>
      </c>
      <c r="N3" s="63">
        <v>0.19140799999999999</v>
      </c>
      <c r="O3" s="63">
        <v>0.2</v>
      </c>
      <c r="P3" s="63">
        <v>7.1840000000000194E-3</v>
      </c>
      <c r="Q3" s="63">
        <v>0.25302400000000003</v>
      </c>
      <c r="R3" s="63">
        <v>2.918400000000004E-2</v>
      </c>
      <c r="S3" s="63">
        <v>-7.2271796063601559E-17</v>
      </c>
      <c r="T3" s="63">
        <v>5.2640000000000187E-3</v>
      </c>
      <c r="U3" s="63">
        <v>0.24892800000000001</v>
      </c>
      <c r="V3" s="63">
        <v>3.2624000000000097E-2</v>
      </c>
      <c r="W3" s="63">
        <v>0.1999999999999999</v>
      </c>
      <c r="X3" s="63">
        <v>-0.19473599999999999</v>
      </c>
      <c r="Y3" s="63">
        <v>4.8927999999999999E-2</v>
      </c>
      <c r="Z3" s="63">
        <v>-0.16737599999999991</v>
      </c>
      <c r="AA3" s="63">
        <v>-1.085742460600864E-16</v>
      </c>
      <c r="AB3" s="63">
        <v>-0.187504</v>
      </c>
      <c r="AC3" s="63">
        <v>0.10825600000000001</v>
      </c>
      <c r="AD3" s="63">
        <v>-0.1587839999999999</v>
      </c>
      <c r="AE3" s="63">
        <v>-1.102691572301063E-16</v>
      </c>
      <c r="AF3" s="63" t="s">
        <v>1142</v>
      </c>
      <c r="AG3" s="63" t="s">
        <v>1143</v>
      </c>
      <c r="AH3" s="63">
        <v>3.0227960723079339</v>
      </c>
      <c r="AI3" s="63">
        <v>0.6418394323752239</v>
      </c>
      <c r="AJ3" s="63">
        <v>5.2397349987705049</v>
      </c>
      <c r="AK3" s="63">
        <v>4.8736846901822819</v>
      </c>
      <c r="AL3" s="63">
        <v>5.1333524519644351</v>
      </c>
      <c r="AM3" s="63">
        <v>5.1333524519644387</v>
      </c>
    </row>
    <row r="4" spans="1:39" x14ac:dyDescent="0.3">
      <c r="A4" s="64">
        <v>2</v>
      </c>
      <c r="B4" s="63"/>
      <c r="C4" s="63">
        <v>100</v>
      </c>
      <c r="D4" s="63">
        <v>5.0837039947509773E-2</v>
      </c>
      <c r="E4" s="63" t="b">
        <v>0</v>
      </c>
      <c r="F4" s="63">
        <v>6.3376860416000005E-2</v>
      </c>
      <c r="G4" s="63">
        <v>3.3651968000000042E-5</v>
      </c>
      <c r="H4" s="63">
        <v>8.1599999999998341E-4</v>
      </c>
      <c r="I4" s="63">
        <v>7.3599999999997279E-4</v>
      </c>
      <c r="J4" s="63">
        <v>5.6960000000000092E-3</v>
      </c>
      <c r="K4" s="63">
        <v>0.2</v>
      </c>
      <c r="L4" s="63">
        <v>0.15192</v>
      </c>
      <c r="M4" s="63">
        <v>0.11369600000000001</v>
      </c>
      <c r="N4" s="63">
        <v>0.16544</v>
      </c>
      <c r="O4" s="63">
        <v>0.2</v>
      </c>
      <c r="P4" s="63">
        <v>0.29467199999999999</v>
      </c>
      <c r="Q4" s="63">
        <v>0.12070400000000001</v>
      </c>
      <c r="R4" s="63">
        <v>-2.8799999999998542E-4</v>
      </c>
      <c r="S4" s="63">
        <v>-3.2571685987562318E-17</v>
      </c>
      <c r="T4" s="63">
        <v>0.29385600000000001</v>
      </c>
      <c r="U4" s="63">
        <v>0.11996800000000001</v>
      </c>
      <c r="V4" s="63">
        <v>5.4080000000000239E-3</v>
      </c>
      <c r="W4" s="63">
        <v>0.2</v>
      </c>
      <c r="X4" s="63">
        <v>9.3855999999999995E-2</v>
      </c>
      <c r="Y4" s="63">
        <v>-8.0031999999999992E-2</v>
      </c>
      <c r="Z4" s="63">
        <v>-0.19459199999999999</v>
      </c>
      <c r="AA4" s="63">
        <v>-6.8668395321790385E-17</v>
      </c>
      <c r="AB4" s="63">
        <v>0.14193600000000001</v>
      </c>
      <c r="AC4" s="63">
        <v>6.2719999999999998E-3</v>
      </c>
      <c r="AD4" s="63">
        <v>-0.16003200000000001</v>
      </c>
      <c r="AE4" s="63">
        <v>-6.3832510041317328E-17</v>
      </c>
      <c r="AF4" s="63" t="s">
        <v>1144</v>
      </c>
      <c r="AG4" s="63" t="s">
        <v>1145</v>
      </c>
      <c r="AH4" s="63">
        <v>7.1021372108232654</v>
      </c>
      <c r="AI4" s="63">
        <v>3.486163008525871</v>
      </c>
      <c r="AJ4" s="63">
        <v>6.8428384512845959</v>
      </c>
      <c r="AK4" s="63">
        <v>6.4105865946308374</v>
      </c>
      <c r="AL4" s="63">
        <v>17.760236803157341</v>
      </c>
      <c r="AM4" s="63">
        <v>17.760236803157358</v>
      </c>
    </row>
    <row r="5" spans="1:39" x14ac:dyDescent="0.3">
      <c r="A5" s="64">
        <v>3</v>
      </c>
      <c r="B5" s="63"/>
      <c r="C5" s="63">
        <v>100</v>
      </c>
      <c r="D5" s="63">
        <v>6.0404062271118157E-2</v>
      </c>
      <c r="E5" s="63" t="b">
        <v>0</v>
      </c>
      <c r="F5" s="63">
        <v>0.102005825792</v>
      </c>
      <c r="G5" s="63">
        <v>1.125084416000002E-3</v>
      </c>
      <c r="H5" s="63">
        <v>4.1280000000000101E-3</v>
      </c>
      <c r="I5" s="63">
        <v>1.6383999999999989E-2</v>
      </c>
      <c r="J5" s="63">
        <v>2.897600000000003E-2</v>
      </c>
      <c r="K5" s="63">
        <v>0.2</v>
      </c>
      <c r="L5" s="63">
        <v>0.14932799999999999</v>
      </c>
      <c r="M5" s="63">
        <v>0.16092799999999999</v>
      </c>
      <c r="N5" s="63">
        <v>0.23196800000000001</v>
      </c>
      <c r="O5" s="63">
        <v>0.2</v>
      </c>
      <c r="P5" s="63">
        <v>-2.222399999999998E-2</v>
      </c>
      <c r="Q5" s="63">
        <v>9.1199999999999996E-3</v>
      </c>
      <c r="R5" s="63">
        <v>0.23414399999999999</v>
      </c>
      <c r="S5" s="63">
        <v>-3.5838063930248139E-17</v>
      </c>
      <c r="T5" s="63">
        <v>-2.635199999999999E-2</v>
      </c>
      <c r="U5" s="63">
        <v>-7.2639999999999927E-3</v>
      </c>
      <c r="V5" s="63">
        <v>0.26312000000000002</v>
      </c>
      <c r="W5" s="63">
        <v>0.2</v>
      </c>
      <c r="X5" s="63">
        <v>-0.226352</v>
      </c>
      <c r="Y5" s="63">
        <v>-0.207264</v>
      </c>
      <c r="Z5" s="63">
        <v>6.3120000000000037E-2</v>
      </c>
      <c r="AA5" s="63">
        <v>-6.8531234880285884E-17</v>
      </c>
      <c r="AB5" s="63">
        <v>-0.17568</v>
      </c>
      <c r="AC5" s="63">
        <v>-0.16819200000000001</v>
      </c>
      <c r="AD5" s="63">
        <v>3.115200000000003E-2</v>
      </c>
      <c r="AE5" s="63">
        <v>-6.8633125493974946E-17</v>
      </c>
      <c r="AF5" s="63" t="s">
        <v>1146</v>
      </c>
      <c r="AG5" s="63" t="s">
        <v>1147</v>
      </c>
      <c r="AH5" s="63">
        <v>9.7066205049401795</v>
      </c>
      <c r="AI5" s="63">
        <v>3.8488008899127819</v>
      </c>
      <c r="AJ5" s="63">
        <v>2.8140468942326371</v>
      </c>
      <c r="AK5" s="63">
        <v>2.651636644453832</v>
      </c>
      <c r="AL5" s="63">
        <v>50.646387832699602</v>
      </c>
      <c r="AM5" s="63">
        <v>50.646387832699553</v>
      </c>
    </row>
    <row r="6" spans="1:39" x14ac:dyDescent="0.3">
      <c r="A6" s="64">
        <v>4</v>
      </c>
      <c r="B6" s="63"/>
      <c r="C6" s="63">
        <v>100</v>
      </c>
      <c r="D6" s="63">
        <v>3.7937402725219727E-2</v>
      </c>
      <c r="E6" s="63" t="b">
        <v>0</v>
      </c>
      <c r="F6" s="63">
        <v>7.9674060032000005E-2</v>
      </c>
      <c r="G6" s="63">
        <v>4.7544957440000049E-3</v>
      </c>
      <c r="H6" s="63">
        <v>3.571199999999998E-2</v>
      </c>
      <c r="I6" s="63">
        <v>7.9359999999999986E-3</v>
      </c>
      <c r="J6" s="63">
        <v>5.8448000000000062E-2</v>
      </c>
      <c r="K6" s="63">
        <v>0.2</v>
      </c>
      <c r="L6" s="63">
        <v>0.184416</v>
      </c>
      <c r="M6" s="63">
        <v>7.4624000000000024E-2</v>
      </c>
      <c r="N6" s="63">
        <v>0.20024</v>
      </c>
      <c r="O6" s="63">
        <v>0.2</v>
      </c>
      <c r="P6" s="63">
        <v>0.117184</v>
      </c>
      <c r="Q6" s="63">
        <v>0.35561599999999999</v>
      </c>
      <c r="R6" s="63">
        <v>0.22473599999999999</v>
      </c>
      <c r="S6" s="63">
        <v>-4.113441640720061E-17</v>
      </c>
      <c r="T6" s="63">
        <v>8.1472000000000017E-2</v>
      </c>
      <c r="U6" s="63">
        <v>0.34767999999999999</v>
      </c>
      <c r="V6" s="63">
        <v>0.28318399999999999</v>
      </c>
      <c r="W6" s="63">
        <v>0.1999999999999999</v>
      </c>
      <c r="X6" s="63">
        <v>-0.11852799999999999</v>
      </c>
      <c r="Y6" s="63">
        <v>0.14768000000000001</v>
      </c>
      <c r="Z6" s="63">
        <v>8.318400000000005E-2</v>
      </c>
      <c r="AA6" s="63">
        <v>-7.4603523569178118E-17</v>
      </c>
      <c r="AB6" s="63">
        <v>-0.10294399999999999</v>
      </c>
      <c r="AC6" s="63">
        <v>0.27305600000000002</v>
      </c>
      <c r="AD6" s="63">
        <v>8.2944000000000059E-2</v>
      </c>
      <c r="AE6" s="63">
        <v>-8.0401491375061361E-17</v>
      </c>
      <c r="AF6" s="63" t="s">
        <v>1148</v>
      </c>
      <c r="AG6" s="63" t="s">
        <v>1149</v>
      </c>
      <c r="AH6" s="63">
        <v>5.6386456016902402</v>
      </c>
      <c r="AI6" s="63">
        <v>1.395430917367811</v>
      </c>
      <c r="AJ6" s="63">
        <v>12.130981597264221</v>
      </c>
      <c r="AK6" s="63">
        <v>11.20868632282119</v>
      </c>
      <c r="AL6" s="63">
        <v>0.28851702250426159</v>
      </c>
      <c r="AM6" s="63">
        <v>0.2885170225042884</v>
      </c>
    </row>
    <row r="7" spans="1:39" x14ac:dyDescent="0.3">
      <c r="A7" s="64">
        <v>5</v>
      </c>
      <c r="B7" s="63"/>
      <c r="C7" s="63">
        <v>100</v>
      </c>
      <c r="D7" s="63">
        <v>5.9859514236450202E-2</v>
      </c>
      <c r="E7" s="63" t="b">
        <v>0</v>
      </c>
      <c r="F7" s="63">
        <v>7.8862179584000006E-2</v>
      </c>
      <c r="G7" s="63">
        <v>1.7366923520000001E-2</v>
      </c>
      <c r="H7" s="63">
        <v>7.2815999999999964E-2</v>
      </c>
      <c r="I7" s="63">
        <v>1.8207999999999998E-2</v>
      </c>
      <c r="J7" s="63">
        <v>0.10832</v>
      </c>
      <c r="K7" s="63">
        <v>0.2</v>
      </c>
      <c r="L7" s="63">
        <v>0.13603199999999999</v>
      </c>
      <c r="M7" s="63">
        <v>0.15353600000000001</v>
      </c>
      <c r="N7" s="63">
        <v>0.19179199999999999</v>
      </c>
      <c r="O7" s="63">
        <v>0.2</v>
      </c>
      <c r="P7" s="63">
        <v>0.29260799999999998</v>
      </c>
      <c r="Q7" s="63">
        <v>6.9631999999999999E-2</v>
      </c>
      <c r="R7" s="63">
        <v>0.27974399999999999</v>
      </c>
      <c r="S7" s="63">
        <v>4.5968342252795073E-18</v>
      </c>
      <c r="T7" s="63">
        <v>0.21979199999999999</v>
      </c>
      <c r="U7" s="63">
        <v>5.1423999999999997E-2</v>
      </c>
      <c r="V7" s="63">
        <v>0.38806400000000002</v>
      </c>
      <c r="W7" s="63">
        <v>0.2</v>
      </c>
      <c r="X7" s="63">
        <v>1.9792000000000011E-2</v>
      </c>
      <c r="Y7" s="63">
        <v>-0.14857600000000001</v>
      </c>
      <c r="Z7" s="63">
        <v>0.18806400000000001</v>
      </c>
      <c r="AA7" s="63">
        <v>-2.6679665307504571E-17</v>
      </c>
      <c r="AB7" s="63">
        <v>8.3760000000000015E-2</v>
      </c>
      <c r="AC7" s="63">
        <v>-0.10211199999999999</v>
      </c>
      <c r="AD7" s="63">
        <v>0.196272</v>
      </c>
      <c r="AE7" s="63">
        <v>-2.0685754013757779E-17</v>
      </c>
      <c r="AF7" s="63" t="s">
        <v>1150</v>
      </c>
      <c r="AG7" s="63" t="s">
        <v>1151</v>
      </c>
      <c r="AH7" s="63">
        <v>8.5481418882333706</v>
      </c>
      <c r="AI7" s="63">
        <v>6.2830282258273407</v>
      </c>
      <c r="AJ7" s="63">
        <v>3.4941249393263938</v>
      </c>
      <c r="AK7" s="63">
        <v>3.284099511746966</v>
      </c>
      <c r="AL7" s="63">
        <v>4.3644716692190233</v>
      </c>
      <c r="AM7" s="63">
        <v>4.3644716692190233</v>
      </c>
    </row>
    <row r="8" spans="1:39" x14ac:dyDescent="0.3">
      <c r="A8" s="64">
        <v>6</v>
      </c>
      <c r="B8" s="63"/>
      <c r="C8" s="63">
        <v>100</v>
      </c>
      <c r="D8" s="63">
        <v>4.49066162109375E-2</v>
      </c>
      <c r="E8" s="63" t="b">
        <v>0</v>
      </c>
      <c r="F8" s="63">
        <v>9.7483328768000005E-2</v>
      </c>
      <c r="G8" s="63">
        <v>1.811356159999987E-4</v>
      </c>
      <c r="H8" s="63">
        <v>6.3359999999999814E-3</v>
      </c>
      <c r="I8" s="63">
        <v>8.1279999999999686E-3</v>
      </c>
      <c r="J8" s="63">
        <v>8.6559999999999693E-3</v>
      </c>
      <c r="K8" s="63">
        <v>0.2</v>
      </c>
      <c r="L8" s="63">
        <v>0.19248000000000001</v>
      </c>
      <c r="M8" s="63">
        <v>0.158912</v>
      </c>
      <c r="N8" s="63">
        <v>0.18756800000000001</v>
      </c>
      <c r="O8" s="63">
        <v>0.2</v>
      </c>
      <c r="P8" s="63">
        <v>-0.16164799999999999</v>
      </c>
      <c r="Q8" s="63">
        <v>0.29171200000000003</v>
      </c>
      <c r="R8" s="63">
        <v>0.231984</v>
      </c>
      <c r="S8" s="63">
        <v>-7.0480872584528472E-17</v>
      </c>
      <c r="T8" s="63">
        <v>-0.15531200000000001</v>
      </c>
      <c r="U8" s="63">
        <v>0.283584</v>
      </c>
      <c r="V8" s="63">
        <v>0.22332800000000011</v>
      </c>
      <c r="W8" s="63">
        <v>0.1999999999999999</v>
      </c>
      <c r="X8" s="63">
        <v>-0.35531200000000002</v>
      </c>
      <c r="Y8" s="63">
        <v>8.3583999999999992E-2</v>
      </c>
      <c r="Z8" s="63">
        <v>2.332800000000005E-2</v>
      </c>
      <c r="AA8" s="63">
        <v>-1.070066981571778E-16</v>
      </c>
      <c r="AB8" s="63">
        <v>-0.34779199999999999</v>
      </c>
      <c r="AC8" s="63">
        <v>0.12467200000000001</v>
      </c>
      <c r="AD8" s="63">
        <v>3.5760000000000063E-2</v>
      </c>
      <c r="AE8" s="63">
        <v>-1.070791972476873E-16</v>
      </c>
      <c r="AF8" s="63" t="s">
        <v>1152</v>
      </c>
      <c r="AG8" s="63" t="s">
        <v>1153</v>
      </c>
      <c r="AH8" s="63">
        <v>3.110505734143358</v>
      </c>
      <c r="AI8" s="63">
        <v>0.1878103900951108</v>
      </c>
      <c r="AJ8" s="63">
        <v>3.7433890668079979</v>
      </c>
      <c r="AK8" s="63">
        <v>3.4742108729989689</v>
      </c>
      <c r="AL8" s="63">
        <v>53.292181069958858</v>
      </c>
      <c r="AM8" s="63">
        <v>53.292181069958659</v>
      </c>
    </row>
    <row r="9" spans="1:39" x14ac:dyDescent="0.3">
      <c r="A9" s="64">
        <v>7</v>
      </c>
      <c r="B9" s="63"/>
      <c r="C9" s="63">
        <v>100</v>
      </c>
      <c r="D9" s="63">
        <v>7.8846216201782227E-2</v>
      </c>
      <c r="E9" s="63" t="b">
        <v>0</v>
      </c>
      <c r="F9" s="63">
        <v>9.8674601215999996E-2</v>
      </c>
      <c r="G9" s="63">
        <v>2.629759999999978E-5</v>
      </c>
      <c r="H9" s="63">
        <v>2.3999999999999019E-4</v>
      </c>
      <c r="I9" s="63">
        <v>4.1919999999999744E-3</v>
      </c>
      <c r="J9" s="63">
        <v>2.9440000000000022E-3</v>
      </c>
      <c r="K9" s="63">
        <v>0.2</v>
      </c>
      <c r="L9" s="63">
        <v>0.18273600000000001</v>
      </c>
      <c r="M9" s="63">
        <v>0.171872</v>
      </c>
      <c r="N9" s="63">
        <v>0.189056</v>
      </c>
      <c r="O9" s="63">
        <v>0.2</v>
      </c>
      <c r="P9" s="63">
        <v>0.19881599999999999</v>
      </c>
      <c r="Q9" s="63">
        <v>0.10492799999999999</v>
      </c>
      <c r="R9" s="63">
        <v>-8.0447999999999964E-2</v>
      </c>
      <c r="S9" s="63">
        <v>-5.3161427692266942E-17</v>
      </c>
      <c r="T9" s="63">
        <v>0.198576</v>
      </c>
      <c r="U9" s="63">
        <v>0.10073600000000001</v>
      </c>
      <c r="V9" s="63">
        <v>-8.3391999999999966E-2</v>
      </c>
      <c r="W9" s="63">
        <v>0.1999999999999999</v>
      </c>
      <c r="X9" s="63">
        <v>-1.423999999999993E-3</v>
      </c>
      <c r="Y9" s="63">
        <v>-9.9263999999999991E-2</v>
      </c>
      <c r="Z9" s="63">
        <v>-0.28339199999999998</v>
      </c>
      <c r="AA9" s="63">
        <v>-9.0034073238434759E-17</v>
      </c>
      <c r="AB9" s="63">
        <v>1.584000000000001E-2</v>
      </c>
      <c r="AC9" s="63">
        <v>-7.1135999999999991E-2</v>
      </c>
      <c r="AD9" s="63">
        <v>-0.27244800000000002</v>
      </c>
      <c r="AE9" s="63">
        <v>-8.8301932805720748E-17</v>
      </c>
      <c r="AF9" s="63" t="s">
        <v>1154</v>
      </c>
      <c r="AG9" s="63" t="s">
        <v>1155</v>
      </c>
      <c r="AH9" s="63">
        <v>2.7637244266392789</v>
      </c>
      <c r="AI9" s="63">
        <v>1.200812851096601</v>
      </c>
      <c r="AJ9" s="63">
        <v>2.196705406140611</v>
      </c>
      <c r="AK9" s="63">
        <v>2.0598971709477669</v>
      </c>
      <c r="AL9" s="63">
        <v>3.8617886178861598</v>
      </c>
      <c r="AM9" s="63">
        <v>3.8617886178861611</v>
      </c>
    </row>
    <row r="10" spans="1:39" x14ac:dyDescent="0.3">
      <c r="A10" s="64">
        <v>8</v>
      </c>
      <c r="B10" s="63"/>
      <c r="C10" s="63">
        <v>100</v>
      </c>
      <c r="D10" s="63">
        <v>5.9866189956665039E-2</v>
      </c>
      <c r="E10" s="63" t="b">
        <v>0</v>
      </c>
      <c r="F10" s="63">
        <v>0.104998774016</v>
      </c>
      <c r="G10" s="63">
        <v>2.7308288000000648E-5</v>
      </c>
      <c r="H10" s="63">
        <v>3.0240000000000128E-3</v>
      </c>
      <c r="I10" s="63">
        <v>2.240000000000297E-4</v>
      </c>
      <c r="J10" s="63">
        <v>4.2560000000000653E-3</v>
      </c>
      <c r="K10" s="63">
        <v>0.2</v>
      </c>
      <c r="L10" s="63">
        <v>0.207648</v>
      </c>
      <c r="M10" s="63">
        <v>0.14374400000000001</v>
      </c>
      <c r="N10" s="63">
        <v>0.20302400000000001</v>
      </c>
      <c r="O10" s="63">
        <v>0.2</v>
      </c>
      <c r="P10" s="63">
        <v>9.4528000000000001E-2</v>
      </c>
      <c r="Q10" s="63">
        <v>0.17052800000000001</v>
      </c>
      <c r="R10" s="63">
        <v>0.14011199999999999</v>
      </c>
      <c r="S10" s="63">
        <v>-4.2939055930424163E-17</v>
      </c>
      <c r="T10" s="63">
        <v>9.7552000000000014E-2</v>
      </c>
      <c r="U10" s="63">
        <v>0.17075199999999999</v>
      </c>
      <c r="V10" s="63">
        <v>0.14436800000000011</v>
      </c>
      <c r="W10" s="63">
        <v>0.1999999999999999</v>
      </c>
      <c r="X10" s="63">
        <v>-0.102448</v>
      </c>
      <c r="Y10" s="63">
        <v>-2.9248E-2</v>
      </c>
      <c r="Z10" s="63">
        <v>-5.5631999999999952E-2</v>
      </c>
      <c r="AA10" s="63">
        <v>-7.8800633079215933E-17</v>
      </c>
      <c r="AB10" s="63">
        <v>-0.110096</v>
      </c>
      <c r="AC10" s="63">
        <v>2.7008000000000001E-2</v>
      </c>
      <c r="AD10" s="63">
        <v>-5.8655999999999951E-2</v>
      </c>
      <c r="AE10" s="63">
        <v>-8.3552262659907648E-17</v>
      </c>
      <c r="AF10" s="63" t="s">
        <v>1156</v>
      </c>
      <c r="AG10" s="63" t="s">
        <v>1157</v>
      </c>
      <c r="AH10" s="63">
        <v>0.75275797558777979</v>
      </c>
      <c r="AI10" s="63">
        <v>2.140874270567978</v>
      </c>
      <c r="AJ10" s="63">
        <v>4.6475392877882822</v>
      </c>
      <c r="AK10" s="63">
        <v>4.342452742209753</v>
      </c>
      <c r="AL10" s="63">
        <v>5.43572044866273</v>
      </c>
      <c r="AM10" s="63">
        <v>5.4357204486626749</v>
      </c>
    </row>
    <row r="11" spans="1:39" x14ac:dyDescent="0.3">
      <c r="A11" s="64">
        <v>9</v>
      </c>
      <c r="B11" s="63"/>
      <c r="C11" s="63">
        <v>100</v>
      </c>
      <c r="D11" s="63">
        <v>6.9842815399169922E-2</v>
      </c>
      <c r="E11" s="63" t="b">
        <v>0</v>
      </c>
      <c r="F11" s="63">
        <v>8.0099768576000041E-2</v>
      </c>
      <c r="G11" s="63">
        <v>3.4605286399999792E-4</v>
      </c>
      <c r="H11" s="63">
        <v>9.5999999999999835E-3</v>
      </c>
      <c r="I11" s="63">
        <v>1.580799999999993E-2</v>
      </c>
      <c r="J11" s="63">
        <v>2.000000000000085E-3</v>
      </c>
      <c r="K11" s="63">
        <v>0.2</v>
      </c>
      <c r="L11" s="63">
        <v>0.17342399999999999</v>
      </c>
      <c r="M11" s="63">
        <v>0.13231999999999999</v>
      </c>
      <c r="N11" s="63">
        <v>0.18032000000000009</v>
      </c>
      <c r="O11" s="63">
        <v>0.2</v>
      </c>
      <c r="P11" s="63">
        <v>-0.103008</v>
      </c>
      <c r="Q11" s="63">
        <v>0.28316799999999998</v>
      </c>
      <c r="R11" s="63">
        <v>8.8800000000000032E-2</v>
      </c>
      <c r="S11" s="63">
        <v>-8.0311357370644112E-17</v>
      </c>
      <c r="T11" s="63">
        <v>-9.3407999999999991E-2</v>
      </c>
      <c r="U11" s="63">
        <v>0.26735999999999999</v>
      </c>
      <c r="V11" s="63">
        <v>9.0800000000000117E-2</v>
      </c>
      <c r="W11" s="63">
        <v>0.1999999999999999</v>
      </c>
      <c r="X11" s="63">
        <v>-0.293408</v>
      </c>
      <c r="Y11" s="63">
        <v>6.7360000000000003E-2</v>
      </c>
      <c r="Z11" s="63">
        <v>-0.10919999999999989</v>
      </c>
      <c r="AA11" s="63">
        <v>-1.1466221022800769E-16</v>
      </c>
      <c r="AB11" s="63">
        <v>-0.26683200000000001</v>
      </c>
      <c r="AC11" s="63">
        <v>0.13503999999999999</v>
      </c>
      <c r="AD11" s="63">
        <v>-8.9519999999999947E-2</v>
      </c>
      <c r="AE11" s="63">
        <v>-1.1314168876218639E-16</v>
      </c>
      <c r="AF11" s="63" t="s">
        <v>1158</v>
      </c>
      <c r="AG11" s="63" t="s">
        <v>1159</v>
      </c>
      <c r="AH11" s="63">
        <v>6.9380559416597221</v>
      </c>
      <c r="AI11" s="63">
        <v>0.85119638262753838</v>
      </c>
      <c r="AJ11" s="63">
        <v>6.0762821060173664</v>
      </c>
      <c r="AK11" s="63">
        <v>5.6452639492277932</v>
      </c>
      <c r="AL11" s="63">
        <v>18.021978021977979</v>
      </c>
      <c r="AM11" s="63">
        <v>18.021978021978001</v>
      </c>
    </row>
    <row r="12" spans="1:39" x14ac:dyDescent="0.3">
      <c r="A12" s="64">
        <v>10</v>
      </c>
      <c r="B12" s="63"/>
      <c r="C12" s="63">
        <v>100</v>
      </c>
      <c r="D12" s="63">
        <v>3.5909652709960938E-2</v>
      </c>
      <c r="E12" s="63" t="b">
        <v>0</v>
      </c>
      <c r="F12" s="63">
        <v>8.0384973056000009E-2</v>
      </c>
      <c r="G12" s="63">
        <v>2.447236352000004E-3</v>
      </c>
      <c r="H12" s="63">
        <v>6.5760000000000046E-3</v>
      </c>
      <c r="I12" s="63">
        <v>1.7439999999999959E-2</v>
      </c>
      <c r="J12" s="63">
        <v>4.5824000000000059E-2</v>
      </c>
      <c r="K12" s="63">
        <v>0.2</v>
      </c>
      <c r="L12" s="63">
        <v>0.159888</v>
      </c>
      <c r="M12" s="63">
        <v>9.8144000000000037E-2</v>
      </c>
      <c r="N12" s="63">
        <v>0.21257599999999999</v>
      </c>
      <c r="O12" s="63">
        <v>0.2</v>
      </c>
      <c r="P12" s="63">
        <v>-5.1279999999999999E-2</v>
      </c>
      <c r="Q12" s="63">
        <v>0.25679999999999997</v>
      </c>
      <c r="R12" s="63">
        <v>0.16728000000000001</v>
      </c>
      <c r="S12" s="63">
        <v>-6.2750901988310373E-17</v>
      </c>
      <c r="T12" s="63">
        <v>-4.4703999999999987E-2</v>
      </c>
      <c r="U12" s="63">
        <v>0.23935999999999999</v>
      </c>
      <c r="V12" s="63">
        <v>0.21310399999999999</v>
      </c>
      <c r="W12" s="63">
        <v>0.1999999999999999</v>
      </c>
      <c r="X12" s="63">
        <v>-0.244704</v>
      </c>
      <c r="Y12" s="63">
        <v>3.9359999999999999E-2</v>
      </c>
      <c r="Z12" s="63">
        <v>1.3104000000000039E-2</v>
      </c>
      <c r="AA12" s="63">
        <v>-9.2005264726342332E-17</v>
      </c>
      <c r="AB12" s="63">
        <v>-0.204592</v>
      </c>
      <c r="AC12" s="63">
        <v>0.14121600000000001</v>
      </c>
      <c r="AD12" s="63">
        <v>5.2800000000003636E-4</v>
      </c>
      <c r="AE12" s="63">
        <v>-9.4869958518907841E-17</v>
      </c>
      <c r="AF12" s="63" t="s">
        <v>1160</v>
      </c>
      <c r="AG12" s="63" t="s">
        <v>1161</v>
      </c>
      <c r="AH12" s="63">
        <v>9.7955970180075163</v>
      </c>
      <c r="AI12" s="63">
        <v>1.3529103006598659</v>
      </c>
      <c r="AJ12" s="63">
        <v>8.9203468943656006</v>
      </c>
      <c r="AK12" s="63">
        <v>8.3020272888873752</v>
      </c>
      <c r="AL12" s="63">
        <v>95.970695970696028</v>
      </c>
      <c r="AM12" s="63">
        <v>95.970695970695374</v>
      </c>
    </row>
    <row r="13" spans="1:39" x14ac:dyDescent="0.3">
      <c r="A13" s="64">
        <v>11</v>
      </c>
      <c r="B13" s="63"/>
      <c r="C13" s="63">
        <v>100</v>
      </c>
      <c r="D13" s="63">
        <v>4.6899795532226563E-2</v>
      </c>
      <c r="E13" s="63" t="b">
        <v>0</v>
      </c>
      <c r="F13" s="63">
        <v>0.11132105139200001</v>
      </c>
      <c r="G13" s="63">
        <v>5.0716367360000032E-3</v>
      </c>
      <c r="H13" s="63">
        <v>4.4784000000000053E-2</v>
      </c>
      <c r="I13" s="63">
        <v>5.4111999999999993E-2</v>
      </c>
      <c r="J13" s="63">
        <v>1.174400000000003E-2</v>
      </c>
      <c r="K13" s="63">
        <v>0.2</v>
      </c>
      <c r="L13" s="63">
        <v>0.18528000000000011</v>
      </c>
      <c r="M13" s="63">
        <v>0.130304</v>
      </c>
      <c r="N13" s="63">
        <v>0.244976</v>
      </c>
      <c r="O13" s="63">
        <v>0.2</v>
      </c>
      <c r="P13" s="63">
        <v>0.60364799999999996</v>
      </c>
      <c r="Q13" s="63">
        <v>0.32879999999999998</v>
      </c>
      <c r="R13" s="63">
        <v>0.13991999999999999</v>
      </c>
      <c r="S13" s="63">
        <v>9.6952837794897663E-18</v>
      </c>
      <c r="T13" s="63">
        <v>0.64843200000000001</v>
      </c>
      <c r="U13" s="63">
        <v>0.27468799999999999</v>
      </c>
      <c r="V13" s="63">
        <v>0.15166399999999999</v>
      </c>
      <c r="W13" s="63">
        <v>0.2</v>
      </c>
      <c r="X13" s="63">
        <v>0.448432</v>
      </c>
      <c r="Y13" s="63">
        <v>7.4687999999999991E-2</v>
      </c>
      <c r="Z13" s="63">
        <v>-4.8335999999999997E-2</v>
      </c>
      <c r="AA13" s="63">
        <v>-1.6808032388937591E-17</v>
      </c>
      <c r="AB13" s="63">
        <v>0.46315200000000001</v>
      </c>
      <c r="AC13" s="63">
        <v>0.14438400000000001</v>
      </c>
      <c r="AD13" s="63">
        <v>-9.3311999999999992E-2</v>
      </c>
      <c r="AE13" s="63">
        <v>-2.4780972910106521E-17</v>
      </c>
      <c r="AF13" s="63" t="s">
        <v>1162</v>
      </c>
      <c r="AG13" s="63" t="s">
        <v>1163</v>
      </c>
      <c r="AH13" s="63">
        <v>2.3148254200855418</v>
      </c>
      <c r="AI13" s="63">
        <v>0.44830944267981609</v>
      </c>
      <c r="AJ13" s="63">
        <v>6.2987173052266119</v>
      </c>
      <c r="AK13" s="63">
        <v>5.8491730350814102</v>
      </c>
      <c r="AL13" s="63">
        <v>93.048659384309843</v>
      </c>
      <c r="AM13" s="63">
        <v>93.048659384309858</v>
      </c>
    </row>
    <row r="14" spans="1:39" x14ac:dyDescent="0.3">
      <c r="A14" s="64">
        <v>12</v>
      </c>
      <c r="B14" s="63"/>
      <c r="C14" s="63">
        <v>100</v>
      </c>
      <c r="D14" s="63">
        <v>4.0358066558837891E-2</v>
      </c>
      <c r="E14" s="63" t="b">
        <v>0</v>
      </c>
      <c r="F14" s="63">
        <v>7.6481849599999999E-2</v>
      </c>
      <c r="G14" s="63">
        <v>8.3436800000000292E-5</v>
      </c>
      <c r="H14" s="63">
        <v>4.3680000000000246E-3</v>
      </c>
      <c r="I14" s="63">
        <v>3.0399999999999872E-3</v>
      </c>
      <c r="J14" s="63">
        <v>7.4240000000000096E-3</v>
      </c>
      <c r="K14" s="63">
        <v>0.2</v>
      </c>
      <c r="L14" s="63">
        <v>0.18484800000000001</v>
      </c>
      <c r="M14" s="63">
        <v>9.9680000000000019E-2</v>
      </c>
      <c r="N14" s="63">
        <v>0.17993600000000001</v>
      </c>
      <c r="O14" s="63">
        <v>0.2</v>
      </c>
      <c r="P14" s="63">
        <v>0.112992</v>
      </c>
      <c r="Q14" s="63">
        <v>0.15808</v>
      </c>
      <c r="R14" s="63">
        <v>1.8576000000000009E-2</v>
      </c>
      <c r="S14" s="63">
        <v>-5.4799515250806442E-17</v>
      </c>
      <c r="T14" s="63">
        <v>0.11736000000000001</v>
      </c>
      <c r="U14" s="63">
        <v>0.15504000000000001</v>
      </c>
      <c r="V14" s="63">
        <v>2.600000000000002E-2</v>
      </c>
      <c r="W14" s="63">
        <v>0.1999999999999999</v>
      </c>
      <c r="X14" s="63">
        <v>-8.2639999999999991E-2</v>
      </c>
      <c r="Y14" s="63">
        <v>-4.496E-2</v>
      </c>
      <c r="Z14" s="63">
        <v>-0.17399999999999999</v>
      </c>
      <c r="AA14" s="63">
        <v>-8.9908669406202083E-17</v>
      </c>
      <c r="AB14" s="63">
        <v>-6.7487999999999979E-2</v>
      </c>
      <c r="AC14" s="63">
        <v>5.5359999999999999E-2</v>
      </c>
      <c r="AD14" s="63">
        <v>-0.15393599999999999</v>
      </c>
      <c r="AE14" s="63">
        <v>-9.1738781582847876E-17</v>
      </c>
      <c r="AF14" s="63" t="s">
        <v>1164</v>
      </c>
      <c r="AG14" s="63" t="s">
        <v>1165</v>
      </c>
      <c r="AH14" s="63">
        <v>4.9056838393465743</v>
      </c>
      <c r="AI14" s="63">
        <v>0.93427403264158093</v>
      </c>
      <c r="AJ14" s="63">
        <v>8.1816468984670507</v>
      </c>
      <c r="AK14" s="63">
        <v>7.651000554541783</v>
      </c>
      <c r="AL14" s="63">
        <v>11.53103448275861</v>
      </c>
      <c r="AM14" s="63">
        <v>11.531034482758621</v>
      </c>
    </row>
    <row r="15" spans="1:39" x14ac:dyDescent="0.3">
      <c r="A15" s="64">
        <v>13</v>
      </c>
      <c r="B15" s="63"/>
      <c r="C15" s="63">
        <v>100</v>
      </c>
      <c r="D15" s="63">
        <v>4.4882774353027337E-2</v>
      </c>
      <c r="E15" s="63" t="b">
        <v>0</v>
      </c>
      <c r="F15" s="63">
        <v>0.10045636736000001</v>
      </c>
      <c r="G15" s="63">
        <v>2.4259596800000039E-3</v>
      </c>
      <c r="H15" s="63">
        <v>1.0559999999999741E-3</v>
      </c>
      <c r="I15" s="63">
        <v>2.3488000000000009E-2</v>
      </c>
      <c r="J15" s="63">
        <v>4.3280000000000041E-2</v>
      </c>
      <c r="K15" s="63">
        <v>0.2</v>
      </c>
      <c r="L15" s="63">
        <v>0.19248000000000001</v>
      </c>
      <c r="M15" s="63">
        <v>0.184256</v>
      </c>
      <c r="N15" s="63">
        <v>0.17163200000000001</v>
      </c>
      <c r="O15" s="63">
        <v>0.2</v>
      </c>
      <c r="P15" s="63">
        <v>0.23804800000000001</v>
      </c>
      <c r="Q15" s="63">
        <v>0.25100800000000001</v>
      </c>
      <c r="R15" s="63">
        <v>0.20116800000000001</v>
      </c>
      <c r="S15" s="63">
        <v>-2.2813700291956211E-17</v>
      </c>
      <c r="T15" s="63">
        <v>0.23699200000000001</v>
      </c>
      <c r="U15" s="63">
        <v>0.22752</v>
      </c>
      <c r="V15" s="63">
        <v>0.244448</v>
      </c>
      <c r="W15" s="63">
        <v>0.2</v>
      </c>
      <c r="X15" s="63">
        <v>3.6991999999999997E-2</v>
      </c>
      <c r="Y15" s="63">
        <v>2.7519999999999999E-2</v>
      </c>
      <c r="Z15" s="63">
        <v>4.4448000000000022E-2</v>
      </c>
      <c r="AA15" s="63">
        <v>-5.2943930420738358E-17</v>
      </c>
      <c r="AB15" s="63">
        <v>4.451200000000001E-2</v>
      </c>
      <c r="AC15" s="63">
        <v>4.3263999999999997E-2</v>
      </c>
      <c r="AD15" s="63">
        <v>7.2815999999999992E-2</v>
      </c>
      <c r="AE15" s="63">
        <v>-4.951295994824715E-17</v>
      </c>
      <c r="AF15" s="63" t="s">
        <v>1166</v>
      </c>
      <c r="AG15" s="63" t="s">
        <v>1167</v>
      </c>
      <c r="AH15" s="63">
        <v>1.2050641464146561</v>
      </c>
      <c r="AI15" s="63">
        <v>0.43048093088090339</v>
      </c>
      <c r="AJ15" s="63">
        <v>1.3646776933273139</v>
      </c>
      <c r="AK15" s="63">
        <v>1.270988325794423</v>
      </c>
      <c r="AL15" s="63">
        <v>63.822894168466568</v>
      </c>
      <c r="AM15" s="63">
        <v>63.822894168466469</v>
      </c>
    </row>
    <row r="16" spans="1:39" x14ac:dyDescent="0.3">
      <c r="A16" s="64">
        <v>14</v>
      </c>
      <c r="B16" s="63"/>
      <c r="C16" s="63">
        <v>100</v>
      </c>
      <c r="D16" s="63">
        <v>6.3417673110961914E-2</v>
      </c>
      <c r="E16" s="63" t="b">
        <v>0</v>
      </c>
      <c r="F16" s="63">
        <v>0.10649001497600009</v>
      </c>
      <c r="G16" s="63">
        <v>1.6564789760000001E-3</v>
      </c>
      <c r="H16" s="63">
        <v>1.123200000000002E-2</v>
      </c>
      <c r="I16" s="63">
        <v>3.5775999999999968E-2</v>
      </c>
      <c r="J16" s="63">
        <v>1.5824000000000029E-2</v>
      </c>
      <c r="K16" s="63">
        <v>0.2</v>
      </c>
      <c r="L16" s="63">
        <v>0.19550400000000009</v>
      </c>
      <c r="M16" s="63">
        <v>0.17974399999999999</v>
      </c>
      <c r="N16" s="63">
        <v>0.189632</v>
      </c>
      <c r="O16" s="63">
        <v>0.2</v>
      </c>
      <c r="P16" s="63">
        <v>0.51412800000000003</v>
      </c>
      <c r="Q16" s="63">
        <v>0.15574399999999999</v>
      </c>
      <c r="R16" s="63">
        <v>0.15076800000000001</v>
      </c>
      <c r="S16" s="63">
        <v>1.065736630489993E-17</v>
      </c>
      <c r="T16" s="63">
        <v>0.52536000000000005</v>
      </c>
      <c r="U16" s="63">
        <v>0.11996800000000001</v>
      </c>
      <c r="V16" s="63">
        <v>0.16659199999999999</v>
      </c>
      <c r="W16" s="63">
        <v>0.2</v>
      </c>
      <c r="X16" s="63">
        <v>0.32535999999999998</v>
      </c>
      <c r="Y16" s="63">
        <v>-8.0031999999999992E-2</v>
      </c>
      <c r="Z16" s="63">
        <v>-3.3408E-2</v>
      </c>
      <c r="AA16" s="63">
        <v>-2.0577985095432801E-17</v>
      </c>
      <c r="AB16" s="63">
        <v>0.32985599999999998</v>
      </c>
      <c r="AC16" s="63">
        <v>-5.9776000000000003E-2</v>
      </c>
      <c r="AD16" s="63">
        <v>-2.3040000000000001E-2</v>
      </c>
      <c r="AE16" s="63">
        <v>-1.9997992371356609E-17</v>
      </c>
      <c r="AF16" s="63" t="s">
        <v>1168</v>
      </c>
      <c r="AG16" s="63" t="s">
        <v>1169</v>
      </c>
      <c r="AH16" s="63">
        <v>0.7807025695366463</v>
      </c>
      <c r="AI16" s="63">
        <v>7.0445126800110114E-2</v>
      </c>
      <c r="AJ16" s="63">
        <v>1.6060499590890329</v>
      </c>
      <c r="AK16" s="63">
        <v>1.504598188506199</v>
      </c>
      <c r="AL16" s="63">
        <v>31.034482758620658</v>
      </c>
      <c r="AM16" s="63">
        <v>31.03448275862069</v>
      </c>
    </row>
    <row r="17" spans="1:39" x14ac:dyDescent="0.3">
      <c r="A17" s="64">
        <v>15</v>
      </c>
      <c r="B17" s="63"/>
      <c r="C17" s="63">
        <v>100</v>
      </c>
      <c r="D17" s="63">
        <v>6.0832738876342773E-2</v>
      </c>
      <c r="E17" s="63" t="b">
        <v>0</v>
      </c>
      <c r="F17" s="63">
        <v>0.107038228736</v>
      </c>
      <c r="G17" s="63">
        <v>5.5189199359999951E-3</v>
      </c>
      <c r="H17" s="63">
        <v>3.8399999999999551E-4</v>
      </c>
      <c r="I17" s="63">
        <v>3.2895999999999981E-2</v>
      </c>
      <c r="J17" s="63">
        <v>6.6607999999999973E-2</v>
      </c>
      <c r="K17" s="63">
        <v>0.2</v>
      </c>
      <c r="L17" s="63">
        <v>0.17932799999999999</v>
      </c>
      <c r="M17" s="63">
        <v>0.19942399999999999</v>
      </c>
      <c r="N17" s="63">
        <v>0.1873759999999999</v>
      </c>
      <c r="O17" s="63">
        <v>0.2</v>
      </c>
      <c r="P17" s="63">
        <v>-2.9167999999999999E-2</v>
      </c>
      <c r="Q17" s="63">
        <v>0.38691199999999998</v>
      </c>
      <c r="R17" s="63">
        <v>0.23678399999999999</v>
      </c>
      <c r="S17" s="63">
        <v>-5.9498240089775011E-17</v>
      </c>
      <c r="T17" s="63">
        <v>-2.9551999999999991E-2</v>
      </c>
      <c r="U17" s="63">
        <v>0.354016</v>
      </c>
      <c r="V17" s="63">
        <v>0.303392</v>
      </c>
      <c r="W17" s="63">
        <v>0.1999999999999999</v>
      </c>
      <c r="X17" s="63">
        <v>-0.22955200000000001</v>
      </c>
      <c r="Y17" s="63">
        <v>0.15401599999999999</v>
      </c>
      <c r="Z17" s="63">
        <v>0.103392</v>
      </c>
      <c r="AA17" s="63">
        <v>-8.6113244046284597E-17</v>
      </c>
      <c r="AB17" s="63">
        <v>-0.20888000000000001</v>
      </c>
      <c r="AC17" s="63">
        <v>0.15459200000000001</v>
      </c>
      <c r="AD17" s="63">
        <v>0.11601599999999999</v>
      </c>
      <c r="AE17" s="63">
        <v>-8.2070929891659027E-17</v>
      </c>
      <c r="AF17" s="63" t="s">
        <v>1170</v>
      </c>
      <c r="AG17" s="63" t="s">
        <v>1171</v>
      </c>
      <c r="AH17" s="63">
        <v>2.9602970115602698</v>
      </c>
      <c r="AI17" s="63">
        <v>1.7668920424454571</v>
      </c>
      <c r="AJ17" s="63">
        <v>5.6075694261519253E-2</v>
      </c>
      <c r="AK17" s="63">
        <v>5.1788079879828808E-2</v>
      </c>
      <c r="AL17" s="63">
        <v>12.20984215413187</v>
      </c>
      <c r="AM17" s="63">
        <v>12.209842154131911</v>
      </c>
    </row>
    <row r="18" spans="1:39" x14ac:dyDescent="0.3">
      <c r="A18" s="64">
        <v>16</v>
      </c>
      <c r="B18" s="63"/>
      <c r="C18" s="63">
        <v>100</v>
      </c>
      <c r="D18" s="63">
        <v>6.0871124267578118E-2</v>
      </c>
      <c r="E18" s="63" t="b">
        <v>0</v>
      </c>
      <c r="F18" s="63">
        <v>0.108833780736</v>
      </c>
      <c r="G18" s="63">
        <v>5.2045808640000012E-3</v>
      </c>
      <c r="H18" s="63">
        <v>3.6800000000003502E-4</v>
      </c>
      <c r="I18" s="63">
        <v>3.1935999999999957E-2</v>
      </c>
      <c r="J18" s="63">
        <v>6.4688000000000023E-2</v>
      </c>
      <c r="K18" s="63">
        <v>0.2</v>
      </c>
      <c r="L18" s="63">
        <v>0.17996799999999999</v>
      </c>
      <c r="M18" s="63">
        <v>0.16649600000000001</v>
      </c>
      <c r="N18" s="63">
        <v>0.22073599999999999</v>
      </c>
      <c r="O18" s="63">
        <v>0.2</v>
      </c>
      <c r="P18" s="63">
        <v>0.51856000000000002</v>
      </c>
      <c r="Q18" s="63">
        <v>0.26863999999999999</v>
      </c>
      <c r="R18" s="63">
        <v>0.23678399999999999</v>
      </c>
      <c r="S18" s="63">
        <v>1.4821165422000931E-17</v>
      </c>
      <c r="T18" s="63">
        <v>0.51819199999999999</v>
      </c>
      <c r="U18" s="63">
        <v>0.236704</v>
      </c>
      <c r="V18" s="63">
        <v>0.30147200000000002</v>
      </c>
      <c r="W18" s="63">
        <v>0.2</v>
      </c>
      <c r="X18" s="63">
        <v>0.31819199999999997</v>
      </c>
      <c r="Y18" s="63">
        <v>3.6704000000000001E-2</v>
      </c>
      <c r="Z18" s="63">
        <v>0.10147200000000001</v>
      </c>
      <c r="AA18" s="63">
        <v>-1.2085794331425399E-17</v>
      </c>
      <c r="AB18" s="63">
        <v>0.33822400000000002</v>
      </c>
      <c r="AC18" s="63">
        <v>7.0207999999999993E-2</v>
      </c>
      <c r="AD18" s="63">
        <v>8.0736000000000002E-2</v>
      </c>
      <c r="AE18" s="63">
        <v>-1.4223537784017019E-17</v>
      </c>
      <c r="AF18" s="63" t="s">
        <v>1172</v>
      </c>
      <c r="AG18" s="63" t="s">
        <v>1173</v>
      </c>
      <c r="AH18" s="63">
        <v>2.2994851323361489</v>
      </c>
      <c r="AI18" s="63">
        <v>2.0396308148637718</v>
      </c>
      <c r="AJ18" s="63">
        <v>2.9274046567449261</v>
      </c>
      <c r="AK18" s="63">
        <v>2.7249280418113089</v>
      </c>
      <c r="AL18" s="63">
        <v>20.435193945127711</v>
      </c>
      <c r="AM18" s="63">
        <v>20.435193945127711</v>
      </c>
    </row>
    <row r="19" spans="1:39" x14ac:dyDescent="0.3">
      <c r="A19" s="64">
        <v>17</v>
      </c>
      <c r="B19" s="63"/>
      <c r="C19" s="63">
        <v>100</v>
      </c>
      <c r="D19" s="63">
        <v>5.9810638427734382E-2</v>
      </c>
      <c r="E19" s="63" t="b">
        <v>0</v>
      </c>
      <c r="F19" s="63">
        <v>8.5971847423999992E-2</v>
      </c>
      <c r="G19" s="63">
        <v>1.2644172799999959E-4</v>
      </c>
      <c r="H19" s="63">
        <v>3.0720000000000192E-3</v>
      </c>
      <c r="I19" s="63">
        <v>3.7119999999999931E-3</v>
      </c>
      <c r="J19" s="63">
        <v>1.0159999999999969E-2</v>
      </c>
      <c r="K19" s="63">
        <v>0.2</v>
      </c>
      <c r="L19" s="63">
        <v>0.169152</v>
      </c>
      <c r="M19" s="63">
        <v>0.14547199999999999</v>
      </c>
      <c r="N19" s="63">
        <v>0.19025600000000001</v>
      </c>
      <c r="O19" s="63">
        <v>0.2</v>
      </c>
      <c r="P19" s="63">
        <v>0.34923199999999999</v>
      </c>
      <c r="Q19" s="63">
        <v>0.39244800000000002</v>
      </c>
      <c r="R19" s="63">
        <v>8.5248000000000032E-2</v>
      </c>
      <c r="S19" s="63">
        <v>-3.2054395179602473E-17</v>
      </c>
      <c r="T19" s="63">
        <v>0.35230400000000001</v>
      </c>
      <c r="U19" s="63">
        <v>0.38873600000000003</v>
      </c>
      <c r="V19" s="63">
        <v>9.5408000000000007E-2</v>
      </c>
      <c r="W19" s="63">
        <v>0.2</v>
      </c>
      <c r="X19" s="63">
        <v>0.15230399999999999</v>
      </c>
      <c r="Y19" s="63">
        <v>0.18873599999999999</v>
      </c>
      <c r="Z19" s="63">
        <v>-0.104592</v>
      </c>
      <c r="AA19" s="63">
        <v>-6.6946052063469549E-17</v>
      </c>
      <c r="AB19" s="63">
        <v>0.18315200000000001</v>
      </c>
      <c r="AC19" s="63">
        <v>0.24326400000000001</v>
      </c>
      <c r="AD19" s="63">
        <v>-9.4847999999999988E-2</v>
      </c>
      <c r="AE19" s="63">
        <v>-6.5313842809565961E-17</v>
      </c>
      <c r="AF19" s="63" t="s">
        <v>1174</v>
      </c>
      <c r="AG19" s="63" t="s">
        <v>1175</v>
      </c>
      <c r="AH19" s="63">
        <v>4.0243606588604353</v>
      </c>
      <c r="AI19" s="63">
        <v>2.2445046059553242</v>
      </c>
      <c r="AJ19" s="63">
        <v>5.494209845758891</v>
      </c>
      <c r="AK19" s="63">
        <v>5.0605795063171772</v>
      </c>
      <c r="AL19" s="63">
        <v>9.3162000917852072</v>
      </c>
      <c r="AM19" s="63">
        <v>9.3162000917851735</v>
      </c>
    </row>
    <row r="20" spans="1:39" x14ac:dyDescent="0.3">
      <c r="A20" s="64">
        <v>18</v>
      </c>
      <c r="B20" s="63"/>
      <c r="C20" s="63">
        <v>100</v>
      </c>
      <c r="D20" s="63">
        <v>5.8847188949584961E-2</v>
      </c>
      <c r="E20" s="63" t="b">
        <v>0</v>
      </c>
      <c r="F20" s="63">
        <v>8.8999380224000002E-2</v>
      </c>
      <c r="G20" s="63">
        <v>1.229403392000001E-3</v>
      </c>
      <c r="H20" s="63">
        <v>1.367999999999997E-2</v>
      </c>
      <c r="I20" s="63">
        <v>2.1663999999999989E-2</v>
      </c>
      <c r="J20" s="63">
        <v>2.3936000000000041E-2</v>
      </c>
      <c r="K20" s="63">
        <v>0.2</v>
      </c>
      <c r="L20" s="63">
        <v>0.16579199999999999</v>
      </c>
      <c r="M20" s="63">
        <v>0.15795200000000001</v>
      </c>
      <c r="N20" s="63">
        <v>0.191216</v>
      </c>
      <c r="O20" s="63">
        <v>0.2</v>
      </c>
      <c r="P20" s="63">
        <v>0.29222399999999998</v>
      </c>
      <c r="Q20" s="63">
        <v>0.23619200000000001</v>
      </c>
      <c r="R20" s="63">
        <v>0.20136000000000001</v>
      </c>
      <c r="S20" s="63">
        <v>-1.5248322225543521E-17</v>
      </c>
      <c r="T20" s="63">
        <v>0.27854400000000001</v>
      </c>
      <c r="U20" s="63">
        <v>0.214528</v>
      </c>
      <c r="V20" s="63">
        <v>0.225296</v>
      </c>
      <c r="W20" s="63">
        <v>0.2</v>
      </c>
      <c r="X20" s="63">
        <v>7.8544000000000003E-2</v>
      </c>
      <c r="Y20" s="63">
        <v>1.4527999999999999E-2</v>
      </c>
      <c r="Z20" s="63">
        <v>2.529600000000002E-2</v>
      </c>
      <c r="AA20" s="63">
        <v>-4.9405191029922181E-17</v>
      </c>
      <c r="AB20" s="63">
        <v>0.112752</v>
      </c>
      <c r="AC20" s="63">
        <v>5.6575999999999987E-2</v>
      </c>
      <c r="AD20" s="63">
        <v>3.4080000000000027E-2</v>
      </c>
      <c r="AE20" s="63">
        <v>-4.6714886941555283E-17</v>
      </c>
      <c r="AF20" s="63" t="s">
        <v>1176</v>
      </c>
      <c r="AG20" s="63" t="s">
        <v>1177</v>
      </c>
      <c r="AH20" s="63">
        <v>4.5368773942362601</v>
      </c>
      <c r="AI20" s="63">
        <v>2.9339840698283521</v>
      </c>
      <c r="AJ20" s="63">
        <v>3.6041008912671879</v>
      </c>
      <c r="AK20" s="63">
        <v>3.359236354314544</v>
      </c>
      <c r="AL20" s="63">
        <v>34.724857685009589</v>
      </c>
      <c r="AM20" s="63">
        <v>34.724857685009447</v>
      </c>
    </row>
    <row r="21" spans="1:39" x14ac:dyDescent="0.3">
      <c r="A21" s="64">
        <v>19</v>
      </c>
      <c r="B21" s="63"/>
      <c r="C21" s="63">
        <v>100</v>
      </c>
      <c r="D21" s="63">
        <v>3.693079948425293E-2</v>
      </c>
      <c r="E21" s="63" t="b">
        <v>0</v>
      </c>
      <c r="F21" s="63">
        <v>9.3180298496000041E-2</v>
      </c>
      <c r="G21" s="63">
        <v>3.8618240000000008E-4</v>
      </c>
      <c r="H21" s="63">
        <v>5.2800000000000138E-3</v>
      </c>
      <c r="I21" s="63">
        <v>1.8880000000000011E-2</v>
      </c>
      <c r="J21" s="63">
        <v>1.359999999999903E-3</v>
      </c>
      <c r="K21" s="63">
        <v>0.2</v>
      </c>
      <c r="L21" s="63">
        <v>0.168096</v>
      </c>
      <c r="M21" s="63">
        <v>0.149696</v>
      </c>
      <c r="N21" s="63">
        <v>0.2061920000000001</v>
      </c>
      <c r="O21" s="63">
        <v>0.2</v>
      </c>
      <c r="P21" s="63">
        <v>-3.1039999999999991E-2</v>
      </c>
      <c r="Q21" s="63">
        <v>0.290464</v>
      </c>
      <c r="R21" s="63">
        <v>6.5856000000000012E-2</v>
      </c>
      <c r="S21" s="63">
        <v>-7.4754400054833072E-17</v>
      </c>
      <c r="T21" s="63">
        <v>-2.5759999999999981E-2</v>
      </c>
      <c r="U21" s="63">
        <v>0.27158399999999999</v>
      </c>
      <c r="V21" s="63">
        <v>6.4496000000000109E-2</v>
      </c>
      <c r="W21" s="63">
        <v>0.1999999999999999</v>
      </c>
      <c r="X21" s="63">
        <v>-0.22575999999999999</v>
      </c>
      <c r="Y21" s="63">
        <v>7.1583999999999995E-2</v>
      </c>
      <c r="Z21" s="63">
        <v>-0.1355039999999999</v>
      </c>
      <c r="AA21" s="63">
        <v>-1.0985767590559281E-16</v>
      </c>
      <c r="AB21" s="63">
        <v>-0.193856</v>
      </c>
      <c r="AC21" s="63">
        <v>0.121888</v>
      </c>
      <c r="AD21" s="63">
        <v>-0.14169599999999999</v>
      </c>
      <c r="AE21" s="63">
        <v>-1.0978909568484051E-16</v>
      </c>
      <c r="AF21" s="63" t="s">
        <v>1178</v>
      </c>
      <c r="AG21" s="63" t="s">
        <v>1179</v>
      </c>
      <c r="AH21" s="63">
        <v>6.4102339300620912</v>
      </c>
      <c r="AI21" s="63">
        <v>1.7370365496444711</v>
      </c>
      <c r="AJ21" s="63">
        <v>4.5334642993948826</v>
      </c>
      <c r="AK21" s="63">
        <v>4.2107481627068264</v>
      </c>
      <c r="AL21" s="63">
        <v>4.5696068012753077</v>
      </c>
      <c r="AM21" s="63">
        <v>4.5696068012753113</v>
      </c>
    </row>
    <row r="22" spans="1:39" x14ac:dyDescent="0.3">
      <c r="A22" s="64">
        <v>20</v>
      </c>
      <c r="B22" s="63"/>
      <c r="C22" s="63">
        <v>100</v>
      </c>
      <c r="D22" s="63">
        <v>6.479954719543457E-2</v>
      </c>
      <c r="E22" s="63" t="b">
        <v>0</v>
      </c>
      <c r="F22" s="63">
        <v>0.10614036608000001</v>
      </c>
      <c r="G22" s="63">
        <v>4.6505361919999986E-3</v>
      </c>
      <c r="H22" s="63">
        <v>6.1919999999999982E-2</v>
      </c>
      <c r="I22" s="63">
        <v>2.7776000000000019E-2</v>
      </c>
      <c r="J22" s="63">
        <v>6.7040000000000433E-3</v>
      </c>
      <c r="K22" s="63">
        <v>0.2</v>
      </c>
      <c r="L22" s="63">
        <v>0.168096</v>
      </c>
      <c r="M22" s="63">
        <v>0.19808000000000001</v>
      </c>
      <c r="N22" s="63">
        <v>0.19659199999999999</v>
      </c>
      <c r="O22" s="63">
        <v>0.2</v>
      </c>
      <c r="P22" s="63">
        <v>0.14932799999999999</v>
      </c>
      <c r="Q22" s="63">
        <v>0.14591999999999999</v>
      </c>
      <c r="R22" s="63">
        <v>0.25175999999999998</v>
      </c>
      <c r="S22" s="63">
        <v>-2.1048249466305389E-17</v>
      </c>
      <c r="T22" s="63">
        <v>8.7408000000000013E-2</v>
      </c>
      <c r="U22" s="63">
        <v>0.17369599999999999</v>
      </c>
      <c r="V22" s="63">
        <v>0.25846400000000003</v>
      </c>
      <c r="W22" s="63">
        <v>0.2</v>
      </c>
      <c r="X22" s="63">
        <v>-0.112592</v>
      </c>
      <c r="Y22" s="63">
        <v>-2.6304000000000001E-2</v>
      </c>
      <c r="Z22" s="63">
        <v>5.846400000000003E-2</v>
      </c>
      <c r="AA22" s="63">
        <v>-6.6250452681553844E-17</v>
      </c>
      <c r="AB22" s="63">
        <v>-8.0687999999999968E-2</v>
      </c>
      <c r="AC22" s="63">
        <v>-2.4383999999999999E-2</v>
      </c>
      <c r="AD22" s="63">
        <v>6.1872000000000031E-2</v>
      </c>
      <c r="AE22" s="63">
        <v>-6.204354599712288E-17</v>
      </c>
      <c r="AF22" s="63" t="s">
        <v>1180</v>
      </c>
      <c r="AG22" s="63" t="s">
        <v>1181</v>
      </c>
      <c r="AH22" s="63">
        <v>4.1684063551759571</v>
      </c>
      <c r="AI22" s="63">
        <v>3.1388760636067579</v>
      </c>
      <c r="AJ22" s="63">
        <v>0.15900581580267251</v>
      </c>
      <c r="AK22" s="63">
        <v>0.14854414493044141</v>
      </c>
      <c r="AL22" s="63">
        <v>5.8292282430213236</v>
      </c>
      <c r="AM22" s="63">
        <v>5.8292282430213396</v>
      </c>
    </row>
    <row r="23" spans="1:39" x14ac:dyDescent="0.3">
      <c r="A23" s="64">
        <v>21</v>
      </c>
      <c r="B23" s="63"/>
      <c r="C23" s="63">
        <v>100</v>
      </c>
      <c r="D23" s="63">
        <v>5.3889751434326172E-2</v>
      </c>
      <c r="E23" s="63" t="b">
        <v>0</v>
      </c>
      <c r="F23" s="63">
        <v>7.8704140544000004E-2</v>
      </c>
      <c r="G23" s="63">
        <v>8.9102566399999999E-4</v>
      </c>
      <c r="H23" s="63">
        <v>1.4448000000000001E-2</v>
      </c>
      <c r="I23" s="63">
        <v>5.3439999999999599E-3</v>
      </c>
      <c r="J23" s="63">
        <v>2.5568000000000011E-2</v>
      </c>
      <c r="K23" s="63">
        <v>0.2</v>
      </c>
      <c r="L23" s="63">
        <v>0.14548800000000001</v>
      </c>
      <c r="M23" s="63">
        <v>0.129632</v>
      </c>
      <c r="N23" s="63">
        <v>0.201824</v>
      </c>
      <c r="O23" s="63">
        <v>0.2</v>
      </c>
      <c r="P23" s="63">
        <v>7.8016000000000016E-2</v>
      </c>
      <c r="Q23" s="63">
        <v>0.47686400000000001</v>
      </c>
      <c r="R23" s="63">
        <v>0.13847999999999999</v>
      </c>
      <c r="S23" s="63">
        <v>-6.3918725175977298E-17</v>
      </c>
      <c r="T23" s="63">
        <v>6.3568000000000013E-2</v>
      </c>
      <c r="U23" s="63">
        <v>0.47151999999999999</v>
      </c>
      <c r="V23" s="63">
        <v>0.164048</v>
      </c>
      <c r="W23" s="63">
        <v>0.1999999999999999</v>
      </c>
      <c r="X23" s="63">
        <v>-0.136432</v>
      </c>
      <c r="Y23" s="63">
        <v>0.27151999999999998</v>
      </c>
      <c r="Z23" s="63">
        <v>-3.595199999999997E-2</v>
      </c>
      <c r="AA23" s="63">
        <v>-9.8969096285013849E-17</v>
      </c>
      <c r="AB23" s="63">
        <v>-8.1919999999999993E-2</v>
      </c>
      <c r="AC23" s="63">
        <v>0.34188800000000003</v>
      </c>
      <c r="AD23" s="63">
        <v>-3.7775999999999942E-2</v>
      </c>
      <c r="AE23" s="63">
        <v>-9.6825474527786335E-17</v>
      </c>
      <c r="AF23" s="63" t="s">
        <v>1182</v>
      </c>
      <c r="AG23" s="63" t="s">
        <v>1183</v>
      </c>
      <c r="AH23" s="63">
        <v>8.66984103492039</v>
      </c>
      <c r="AI23" s="63">
        <v>3.4215652396141669</v>
      </c>
      <c r="AJ23" s="63">
        <v>7.7354758991931618</v>
      </c>
      <c r="AK23" s="63">
        <v>7.0741440161856666</v>
      </c>
      <c r="AL23" s="63">
        <v>5.0734312416554932</v>
      </c>
      <c r="AM23" s="63">
        <v>5.0734312416555083</v>
      </c>
    </row>
    <row r="24" spans="1:39" x14ac:dyDescent="0.3">
      <c r="A24" s="64">
        <v>22</v>
      </c>
      <c r="B24" s="63"/>
      <c r="C24" s="63">
        <v>100</v>
      </c>
      <c r="D24" s="63">
        <v>4.7869682312011719E-2</v>
      </c>
      <c r="E24" s="63" t="b">
        <v>0</v>
      </c>
      <c r="F24" s="63">
        <v>0.1034385728</v>
      </c>
      <c r="G24" s="63">
        <v>8.7073280000003274E-6</v>
      </c>
      <c r="H24" s="63">
        <v>2.592000000000066E-3</v>
      </c>
      <c r="I24" s="63">
        <v>1.407999999999993E-3</v>
      </c>
      <c r="J24" s="63">
        <v>8.0000000000024496E-5</v>
      </c>
      <c r="K24" s="63">
        <v>0.2</v>
      </c>
      <c r="L24" s="63">
        <v>0.16392000000000001</v>
      </c>
      <c r="M24" s="63">
        <v>0.18608</v>
      </c>
      <c r="N24" s="63">
        <v>0.20480000000000001</v>
      </c>
      <c r="O24" s="63">
        <v>0.2</v>
      </c>
      <c r="P24" s="63">
        <v>0.21032000000000001</v>
      </c>
      <c r="Q24" s="63">
        <v>0.16934399999999999</v>
      </c>
      <c r="R24" s="63">
        <v>0.101424</v>
      </c>
      <c r="S24" s="63">
        <v>-3.3424040159768883E-17</v>
      </c>
      <c r="T24" s="63">
        <v>0.21291199999999999</v>
      </c>
      <c r="U24" s="63">
        <v>0.167936</v>
      </c>
      <c r="V24" s="63">
        <v>0.101504</v>
      </c>
      <c r="W24" s="63">
        <v>0.1999999999999999</v>
      </c>
      <c r="X24" s="63">
        <v>1.2912000000000021E-2</v>
      </c>
      <c r="Y24" s="63">
        <v>-3.2064000000000002E-2</v>
      </c>
      <c r="Z24" s="63">
        <v>-9.8495999999999972E-2</v>
      </c>
      <c r="AA24" s="63">
        <v>-6.9750003374797316E-17</v>
      </c>
      <c r="AB24" s="63">
        <v>4.8992000000000001E-2</v>
      </c>
      <c r="AC24" s="63">
        <v>-1.8144E-2</v>
      </c>
      <c r="AD24" s="63">
        <v>-0.103296</v>
      </c>
      <c r="AE24" s="63">
        <v>-6.6771662359270969E-17</v>
      </c>
      <c r="AF24" s="63" t="s">
        <v>1184</v>
      </c>
      <c r="AG24" s="63" t="s">
        <v>1185</v>
      </c>
      <c r="AH24" s="63">
        <v>4.3789032435365529</v>
      </c>
      <c r="AI24" s="63">
        <v>3.740820808897539</v>
      </c>
      <c r="AJ24" s="63">
        <v>1.1473192515621611</v>
      </c>
      <c r="AK24" s="63">
        <v>1.072167126275859</v>
      </c>
      <c r="AL24" s="63">
        <v>4.873294346978609</v>
      </c>
      <c r="AM24" s="63">
        <v>4.873294346978601</v>
      </c>
    </row>
    <row r="25" spans="1:39" x14ac:dyDescent="0.3">
      <c r="A25" s="64">
        <v>23</v>
      </c>
      <c r="B25" s="63"/>
      <c r="C25" s="63">
        <v>100</v>
      </c>
      <c r="D25" s="63">
        <v>7.3797225952148438E-2</v>
      </c>
      <c r="E25" s="63" t="b">
        <v>0</v>
      </c>
      <c r="F25" s="63">
        <v>8.5485347072000006E-2</v>
      </c>
      <c r="G25" s="63">
        <v>8.3909119999999482E-6</v>
      </c>
      <c r="H25" s="63">
        <v>1.7759999999999441E-3</v>
      </c>
      <c r="I25" s="63">
        <v>2.1440000000000278E-3</v>
      </c>
      <c r="J25" s="63">
        <v>8.0000000000001598E-4</v>
      </c>
      <c r="K25" s="63">
        <v>0.2</v>
      </c>
      <c r="L25" s="63">
        <v>0.15993599999999999</v>
      </c>
      <c r="M25" s="63">
        <v>0.16159999999999999</v>
      </c>
      <c r="N25" s="63">
        <v>0.18382399999999999</v>
      </c>
      <c r="O25" s="63">
        <v>0.2</v>
      </c>
      <c r="P25" s="63">
        <v>0.29825600000000002</v>
      </c>
      <c r="Q25" s="63">
        <v>4.1952000000000003E-2</v>
      </c>
      <c r="R25" s="63">
        <v>3.1776000000000013E-2</v>
      </c>
      <c r="S25" s="63">
        <v>-2.3383895841639221E-17</v>
      </c>
      <c r="T25" s="63">
        <v>0.29648000000000002</v>
      </c>
      <c r="U25" s="63">
        <v>4.4096000000000017E-2</v>
      </c>
      <c r="V25" s="63">
        <v>3.2576000000000022E-2</v>
      </c>
      <c r="W25" s="63">
        <v>0.2</v>
      </c>
      <c r="X25" s="63">
        <v>9.6480000000000024E-2</v>
      </c>
      <c r="Y25" s="63">
        <v>-0.15590399999999999</v>
      </c>
      <c r="Z25" s="63">
        <v>-0.16742399999999999</v>
      </c>
      <c r="AA25" s="63">
        <v>-6.0374107480525201E-17</v>
      </c>
      <c r="AB25" s="63">
        <v>0.136544</v>
      </c>
      <c r="AC25" s="63">
        <v>-0.117504</v>
      </c>
      <c r="AD25" s="63">
        <v>-0.15124799999999999</v>
      </c>
      <c r="AE25" s="63">
        <v>-5.5838015736483399E-17</v>
      </c>
      <c r="AF25" s="63" t="s">
        <v>1186</v>
      </c>
      <c r="AG25" s="63" t="s">
        <v>1187</v>
      </c>
      <c r="AH25" s="63">
        <v>5.168440089301531</v>
      </c>
      <c r="AI25" s="63">
        <v>4.0461579548191464</v>
      </c>
      <c r="AJ25" s="63">
        <v>2.8718804705106402</v>
      </c>
      <c r="AK25" s="63">
        <v>2.7001465048296769</v>
      </c>
      <c r="AL25" s="63">
        <v>9.6616972477064156</v>
      </c>
      <c r="AM25" s="63">
        <v>9.6616972477064316</v>
      </c>
    </row>
    <row r="26" spans="1:39" x14ac:dyDescent="0.3">
      <c r="A26" s="64">
        <v>24</v>
      </c>
      <c r="B26" s="63"/>
      <c r="C26" s="63">
        <v>100</v>
      </c>
      <c r="D26" s="63">
        <v>4.1859149932861328E-2</v>
      </c>
      <c r="E26" s="63" t="b">
        <v>0</v>
      </c>
      <c r="F26" s="63">
        <v>0.10579319936000001</v>
      </c>
      <c r="G26" s="63">
        <v>9.9534686720000112E-3</v>
      </c>
      <c r="H26" s="63">
        <v>2.735999999999988E-3</v>
      </c>
      <c r="I26" s="63">
        <v>4.6623999999999978E-2</v>
      </c>
      <c r="J26" s="63">
        <v>8.8160000000000072E-2</v>
      </c>
      <c r="K26" s="63">
        <v>0.2</v>
      </c>
      <c r="L26" s="63">
        <v>0.20308799999999999</v>
      </c>
      <c r="M26" s="63">
        <v>0.15343999999999999</v>
      </c>
      <c r="N26" s="63">
        <v>0.20249600000000001</v>
      </c>
      <c r="O26" s="63">
        <v>0.2</v>
      </c>
      <c r="P26" s="63">
        <v>0.176368</v>
      </c>
      <c r="Q26" s="63">
        <v>0.159776</v>
      </c>
      <c r="R26" s="63">
        <v>0.27201599999999998</v>
      </c>
      <c r="S26" s="63">
        <v>-1.610459526750735E-17</v>
      </c>
      <c r="T26" s="63">
        <v>0.17363200000000001</v>
      </c>
      <c r="U26" s="63">
        <v>0.113152</v>
      </c>
      <c r="V26" s="63">
        <v>0.36017600000000011</v>
      </c>
      <c r="W26" s="63">
        <v>0.2</v>
      </c>
      <c r="X26" s="63">
        <v>-2.6367999999999989E-2</v>
      </c>
      <c r="Y26" s="63">
        <v>-8.6847999999999995E-2</v>
      </c>
      <c r="Z26" s="63">
        <v>0.16017600000000001</v>
      </c>
      <c r="AA26" s="63">
        <v>-3.9527679806719288E-17</v>
      </c>
      <c r="AB26" s="63">
        <v>-2.9455999999999989E-2</v>
      </c>
      <c r="AC26" s="63">
        <v>-4.0287999999999997E-2</v>
      </c>
      <c r="AD26" s="63">
        <v>0.15767999999999999</v>
      </c>
      <c r="AE26" s="63">
        <v>-4.3062500327778211E-17</v>
      </c>
      <c r="AF26" s="63" t="s">
        <v>1188</v>
      </c>
      <c r="AG26" s="63" t="s">
        <v>1189</v>
      </c>
      <c r="AH26" s="63">
        <v>0.9595728995487125</v>
      </c>
      <c r="AI26" s="63">
        <v>1.588977933611657</v>
      </c>
      <c r="AJ26" s="63">
        <v>3.6717881835175801</v>
      </c>
      <c r="AK26" s="63">
        <v>3.4410151957918398</v>
      </c>
      <c r="AL26" s="63">
        <v>1.558285885525905</v>
      </c>
      <c r="AM26" s="63">
        <v>1.558285885525905</v>
      </c>
    </row>
    <row r="27" spans="1:39" x14ac:dyDescent="0.3">
      <c r="A27" s="64">
        <v>25</v>
      </c>
      <c r="B27" s="63"/>
      <c r="C27" s="63">
        <v>100</v>
      </c>
      <c r="D27" s="63">
        <v>4.9887895584106452E-2</v>
      </c>
      <c r="E27" s="63" t="b">
        <v>0</v>
      </c>
      <c r="F27" s="63">
        <v>0.102610674944</v>
      </c>
      <c r="G27" s="63">
        <v>2.6131427840000061E-3</v>
      </c>
      <c r="H27" s="63">
        <v>6.4320000000000349E-3</v>
      </c>
      <c r="I27" s="63">
        <v>1.945599999999997E-2</v>
      </c>
      <c r="J27" s="63">
        <v>4.6832000000000068E-2</v>
      </c>
      <c r="K27" s="63">
        <v>0.2</v>
      </c>
      <c r="L27" s="63">
        <v>0.172128</v>
      </c>
      <c r="M27" s="63">
        <v>0.15123200000000001</v>
      </c>
      <c r="N27" s="63">
        <v>0.223856</v>
      </c>
      <c r="O27" s="63">
        <v>0.2</v>
      </c>
      <c r="P27" s="63">
        <v>0.118816</v>
      </c>
      <c r="Q27" s="63">
        <v>0.20518400000000001</v>
      </c>
      <c r="R27" s="63">
        <v>0.18105599999999999</v>
      </c>
      <c r="S27" s="63">
        <v>-3.7072507903788669E-17</v>
      </c>
      <c r="T27" s="63">
        <v>0.125248</v>
      </c>
      <c r="U27" s="63">
        <v>0.185728</v>
      </c>
      <c r="V27" s="63">
        <v>0.22788800000000009</v>
      </c>
      <c r="W27" s="63">
        <v>0.2</v>
      </c>
      <c r="X27" s="63">
        <v>-7.4751999999999985E-2</v>
      </c>
      <c r="Y27" s="63">
        <v>-1.4272E-2</v>
      </c>
      <c r="Z27" s="63">
        <v>2.7888000000000041E-2</v>
      </c>
      <c r="AA27" s="63">
        <v>-6.6097616761020251E-17</v>
      </c>
      <c r="AB27" s="63">
        <v>-4.6879999999999977E-2</v>
      </c>
      <c r="AC27" s="63">
        <v>3.4495999999999999E-2</v>
      </c>
      <c r="AD27" s="63">
        <v>4.032000000000033E-3</v>
      </c>
      <c r="AE27" s="63">
        <v>-6.8591977361523589E-17</v>
      </c>
      <c r="AF27" s="63" t="s">
        <v>1190</v>
      </c>
      <c r="AG27" s="63" t="s">
        <v>1191</v>
      </c>
      <c r="AH27" s="63">
        <v>4.8494202939368272</v>
      </c>
      <c r="AI27" s="63">
        <v>1.666799309954099</v>
      </c>
      <c r="AJ27" s="63">
        <v>4.079396313016006</v>
      </c>
      <c r="AK27" s="63">
        <v>3.8084734711765429</v>
      </c>
      <c r="AL27" s="63">
        <v>85.5421686746988</v>
      </c>
      <c r="AM27" s="63">
        <v>85.542168674698587</v>
      </c>
    </row>
    <row r="28" spans="1:39" x14ac:dyDescent="0.3">
      <c r="A28" s="64">
        <v>26</v>
      </c>
      <c r="B28" s="63"/>
      <c r="C28" s="63">
        <v>100</v>
      </c>
      <c r="D28" s="63">
        <v>7.0838689804077148E-2</v>
      </c>
      <c r="E28" s="63" t="b">
        <v>0</v>
      </c>
      <c r="F28" s="63">
        <v>0.108325092608</v>
      </c>
      <c r="G28" s="63">
        <v>4.6334796800000038E-4</v>
      </c>
      <c r="H28" s="63">
        <v>3.5039999999999789E-3</v>
      </c>
      <c r="I28" s="63">
        <v>1.6095999999999989E-2</v>
      </c>
      <c r="J28" s="63">
        <v>1.385600000000003E-2</v>
      </c>
      <c r="K28" s="63">
        <v>0.2</v>
      </c>
      <c r="L28" s="63">
        <v>0.19670399999999999</v>
      </c>
      <c r="M28" s="63">
        <v>0.170624</v>
      </c>
      <c r="N28" s="63">
        <v>0.201296</v>
      </c>
      <c r="O28" s="63">
        <v>0.2</v>
      </c>
      <c r="P28" s="63">
        <v>-0.10169599999999999</v>
      </c>
      <c r="Q28" s="63">
        <v>9.9552000000000002E-2</v>
      </c>
      <c r="R28" s="63">
        <v>9.1296000000000044E-2</v>
      </c>
      <c r="S28" s="63">
        <v>-6.8601774535916774E-17</v>
      </c>
      <c r="T28" s="63">
        <v>-9.8192000000000002E-2</v>
      </c>
      <c r="U28" s="63">
        <v>8.3456000000000016E-2</v>
      </c>
      <c r="V28" s="63">
        <v>0.10515200000000011</v>
      </c>
      <c r="W28" s="63">
        <v>0.1999999999999999</v>
      </c>
      <c r="X28" s="63">
        <v>-0.29819200000000001</v>
      </c>
      <c r="Y28" s="63">
        <v>-0.11654399999999999</v>
      </c>
      <c r="Z28" s="63">
        <v>-9.4847999999999932E-2</v>
      </c>
      <c r="AA28" s="63">
        <v>-1.0222959592306379E-16</v>
      </c>
      <c r="AB28" s="63">
        <v>-0.29489599999999999</v>
      </c>
      <c r="AC28" s="63">
        <v>-8.7167999999999995E-2</v>
      </c>
      <c r="AD28" s="63">
        <v>-9.6143999999999938E-2</v>
      </c>
      <c r="AE28" s="63">
        <v>-1.037834277818219E-16</v>
      </c>
      <c r="AF28" s="63" t="s">
        <v>1192</v>
      </c>
      <c r="AG28" s="63" t="s">
        <v>1193</v>
      </c>
      <c r="AH28" s="63">
        <v>1.8236673722339061</v>
      </c>
      <c r="AI28" s="63">
        <v>0.32491690115648442</v>
      </c>
      <c r="AJ28" s="63">
        <v>2.263622299865498</v>
      </c>
      <c r="AK28" s="63">
        <v>2.1244082651010938</v>
      </c>
      <c r="AL28" s="63">
        <v>1.3663967611336041</v>
      </c>
      <c r="AM28" s="63">
        <v>1.3663967611336301</v>
      </c>
    </row>
    <row r="29" spans="1:39" x14ac:dyDescent="0.3">
      <c r="A29" s="64">
        <v>27</v>
      </c>
      <c r="B29" s="63"/>
      <c r="C29" s="63">
        <v>100</v>
      </c>
      <c r="D29" s="63">
        <v>5.5861234664916992E-2</v>
      </c>
      <c r="E29" s="63" t="b">
        <v>0</v>
      </c>
      <c r="F29" s="63">
        <v>9.2501444864000013E-2</v>
      </c>
      <c r="G29" s="63">
        <v>3.3719726335999997E-2</v>
      </c>
      <c r="H29" s="63">
        <v>2.6304000000000018E-2</v>
      </c>
      <c r="I29" s="63">
        <v>6.5919999999999868E-3</v>
      </c>
      <c r="J29" s="63">
        <v>0.181616</v>
      </c>
      <c r="K29" s="63">
        <v>0.2</v>
      </c>
      <c r="L29" s="63">
        <v>0.145728</v>
      </c>
      <c r="M29" s="63">
        <v>0.13337599999999999</v>
      </c>
      <c r="N29" s="63">
        <v>0.23124800000000001</v>
      </c>
      <c r="O29" s="63">
        <v>0.2</v>
      </c>
      <c r="P29" s="63">
        <v>0.107568</v>
      </c>
      <c r="Q29" s="63">
        <v>0.297184</v>
      </c>
      <c r="R29" s="63">
        <v>0.28079999999999999</v>
      </c>
      <c r="S29" s="63">
        <v>-3.186824886613208E-17</v>
      </c>
      <c r="T29" s="63">
        <v>0.13387199999999999</v>
      </c>
      <c r="U29" s="63">
        <v>0.29059200000000002</v>
      </c>
      <c r="V29" s="63">
        <v>0.46241599999999999</v>
      </c>
      <c r="W29" s="63">
        <v>0.2</v>
      </c>
      <c r="X29" s="63">
        <v>-6.6127999999999992E-2</v>
      </c>
      <c r="Y29" s="63">
        <v>9.0591999999999992E-2</v>
      </c>
      <c r="Z29" s="63">
        <v>0.26241599999999998</v>
      </c>
      <c r="AA29" s="63">
        <v>-4.2741153007681938E-17</v>
      </c>
      <c r="AB29" s="63">
        <v>-1.1856E-2</v>
      </c>
      <c r="AC29" s="63">
        <v>0.15721599999999999</v>
      </c>
      <c r="AD29" s="63">
        <v>0.23116800000000001</v>
      </c>
      <c r="AE29" s="63">
        <v>-4.400106963464474E-17</v>
      </c>
      <c r="AF29" s="63" t="s">
        <v>1194</v>
      </c>
      <c r="AG29" s="63" t="s">
        <v>1195</v>
      </c>
      <c r="AH29" s="63">
        <v>8.2638128444170196</v>
      </c>
      <c r="AI29" s="63">
        <v>3.885355020259146</v>
      </c>
      <c r="AJ29" s="63">
        <v>6.108891639795119</v>
      </c>
      <c r="AK29" s="63">
        <v>5.6669972819402812</v>
      </c>
      <c r="AL29" s="63">
        <v>11.90781049935979</v>
      </c>
      <c r="AM29" s="63">
        <v>11.907810499359771</v>
      </c>
    </row>
    <row r="30" spans="1:39" x14ac:dyDescent="0.3">
      <c r="A30" s="64">
        <v>28</v>
      </c>
      <c r="B30" s="63"/>
      <c r="C30" s="63">
        <v>100</v>
      </c>
      <c r="D30" s="63">
        <v>5.1830053329467773E-2</v>
      </c>
      <c r="E30" s="63" t="b">
        <v>0</v>
      </c>
      <c r="F30" s="63">
        <v>9.2768005375999968E-2</v>
      </c>
      <c r="G30" s="63">
        <v>5.348172799999982E-5</v>
      </c>
      <c r="H30" s="63">
        <v>6.0959999999999964E-3</v>
      </c>
      <c r="I30" s="63">
        <v>3.423999999999983E-3</v>
      </c>
      <c r="J30" s="63">
        <v>2.1440000000000001E-3</v>
      </c>
      <c r="K30" s="63">
        <v>0.2</v>
      </c>
      <c r="L30" s="63">
        <v>0.176928</v>
      </c>
      <c r="M30" s="63">
        <v>0.151424</v>
      </c>
      <c r="N30" s="63">
        <v>0.19630400000000001</v>
      </c>
      <c r="O30" s="63">
        <v>0.2</v>
      </c>
      <c r="P30" s="63">
        <v>-1.323199999999999E-2</v>
      </c>
      <c r="Q30" s="63">
        <v>0.15215999999999999</v>
      </c>
      <c r="R30" s="63">
        <v>6.0768000000000023E-2</v>
      </c>
      <c r="S30" s="63">
        <v>-6.4727971780853865E-17</v>
      </c>
      <c r="T30" s="63">
        <v>-1.9327999999999981E-2</v>
      </c>
      <c r="U30" s="63">
        <v>0.14873600000000001</v>
      </c>
      <c r="V30" s="63">
        <v>6.2912000000000023E-2</v>
      </c>
      <c r="W30" s="63">
        <v>0.1999999999999999</v>
      </c>
      <c r="X30" s="63">
        <v>-0.219328</v>
      </c>
      <c r="Y30" s="63">
        <v>-5.1263999999999997E-2</v>
      </c>
      <c r="Z30" s="63">
        <v>-0.13708799999999999</v>
      </c>
      <c r="AA30" s="63">
        <v>-1.0174169663828351E-16</v>
      </c>
      <c r="AB30" s="63">
        <v>-0.19625600000000001</v>
      </c>
      <c r="AC30" s="63">
        <v>-2.6879999999999999E-3</v>
      </c>
      <c r="AD30" s="63">
        <v>-0.1333919999999999</v>
      </c>
      <c r="AE30" s="63">
        <v>-1.014379842320949E-16</v>
      </c>
      <c r="AF30" s="63" t="s">
        <v>1196</v>
      </c>
      <c r="AG30" s="63" t="s">
        <v>1197</v>
      </c>
      <c r="AH30" s="63">
        <v>5.2407456083337776</v>
      </c>
      <c r="AI30" s="63">
        <v>1.030466467648389</v>
      </c>
      <c r="AJ30" s="63">
        <v>3.9413759196547882</v>
      </c>
      <c r="AK30" s="63">
        <v>3.6869687755998171</v>
      </c>
      <c r="AL30" s="63">
        <v>2.696078431372567</v>
      </c>
      <c r="AM30" s="63">
        <v>2.6960784313725381</v>
      </c>
    </row>
    <row r="31" spans="1:39" x14ac:dyDescent="0.3">
      <c r="A31" s="64">
        <v>29</v>
      </c>
      <c r="B31" s="63"/>
      <c r="C31" s="63">
        <v>100</v>
      </c>
      <c r="D31" s="63">
        <v>5.0857305526733398E-2</v>
      </c>
      <c r="E31" s="63" t="b">
        <v>0</v>
      </c>
      <c r="F31" s="63">
        <v>9.9883983103999985E-2</v>
      </c>
      <c r="G31" s="63">
        <v>4.1073920000000083E-5</v>
      </c>
      <c r="H31" s="63">
        <v>5.2800000000000069E-3</v>
      </c>
      <c r="I31" s="63">
        <v>3.3279999999999981E-3</v>
      </c>
      <c r="J31" s="63">
        <v>1.4560000000000089E-3</v>
      </c>
      <c r="K31" s="63">
        <v>0.2</v>
      </c>
      <c r="L31" s="63">
        <v>0.19603200000000001</v>
      </c>
      <c r="M31" s="63">
        <v>0.128576</v>
      </c>
      <c r="N31" s="63">
        <v>0.211952</v>
      </c>
      <c r="O31" s="63">
        <v>0.2</v>
      </c>
      <c r="P31" s="63">
        <v>7.2064000000000017E-2</v>
      </c>
      <c r="Q31" s="63">
        <v>0.201376</v>
      </c>
      <c r="R31" s="63">
        <v>2.4288000000000028E-2</v>
      </c>
      <c r="S31" s="63">
        <v>-6.1763346809477946E-17</v>
      </c>
      <c r="T31" s="63">
        <v>6.678400000000001E-2</v>
      </c>
      <c r="U31" s="63">
        <v>0.198048</v>
      </c>
      <c r="V31" s="63">
        <v>2.2832000000000019E-2</v>
      </c>
      <c r="W31" s="63">
        <v>0.1999999999999999</v>
      </c>
      <c r="X31" s="63">
        <v>-0.133216</v>
      </c>
      <c r="Y31" s="63">
        <v>-1.952E-3</v>
      </c>
      <c r="Z31" s="63">
        <v>-0.17716799999999999</v>
      </c>
      <c r="AA31" s="63">
        <v>-9.912389164042607E-17</v>
      </c>
      <c r="AB31" s="63">
        <v>-0.129248</v>
      </c>
      <c r="AC31" s="63">
        <v>6.9471999999999992E-2</v>
      </c>
      <c r="AD31" s="63">
        <v>-0.18912000000000001</v>
      </c>
      <c r="AE31" s="63">
        <v>-1.044751082939804E-16</v>
      </c>
      <c r="AF31" s="63" t="s">
        <v>1198</v>
      </c>
      <c r="AG31" s="63" t="s">
        <v>1199</v>
      </c>
      <c r="AH31" s="63">
        <v>2.7817275607660901</v>
      </c>
      <c r="AI31" s="63">
        <v>1.2890236487645359</v>
      </c>
      <c r="AJ31" s="63">
        <v>6.0367611444218978</v>
      </c>
      <c r="AK31" s="63">
        <v>5.6319500970658964</v>
      </c>
      <c r="AL31" s="63">
        <v>6.7461392576537724</v>
      </c>
      <c r="AM31" s="63">
        <v>6.746139257653776</v>
      </c>
    </row>
    <row r="32" spans="1:39" x14ac:dyDescent="0.3">
      <c r="A32" s="64">
        <v>30</v>
      </c>
      <c r="B32" s="63"/>
      <c r="C32" s="63">
        <v>100</v>
      </c>
      <c r="D32" s="63">
        <v>3.4935235977172852E-2</v>
      </c>
      <c r="E32" s="63" t="b">
        <v>0</v>
      </c>
      <c r="F32" s="63">
        <v>0.10462282265599999</v>
      </c>
      <c r="G32" s="63">
        <v>1.131443225600001E-2</v>
      </c>
      <c r="H32" s="63">
        <v>5.2799999999991742E-4</v>
      </c>
      <c r="I32" s="63">
        <v>1.7823999999999979E-2</v>
      </c>
      <c r="J32" s="63">
        <v>0.104864</v>
      </c>
      <c r="K32" s="63">
        <v>0.2</v>
      </c>
      <c r="L32" s="63">
        <v>0.18864000000000011</v>
      </c>
      <c r="M32" s="63">
        <v>0.17561599999999999</v>
      </c>
      <c r="N32" s="63">
        <v>0.19544</v>
      </c>
      <c r="O32" s="63">
        <v>0.2</v>
      </c>
      <c r="P32" s="63">
        <v>0.37291200000000002</v>
      </c>
      <c r="Q32" s="63">
        <v>8.3456000000000002E-2</v>
      </c>
      <c r="R32" s="63">
        <v>0.14208000000000001</v>
      </c>
      <c r="S32" s="63">
        <v>-3.2742156822003641E-18</v>
      </c>
      <c r="T32" s="63">
        <v>0.37238399999999999</v>
      </c>
      <c r="U32" s="63">
        <v>6.5632000000000024E-2</v>
      </c>
      <c r="V32" s="63">
        <v>0.246944</v>
      </c>
      <c r="W32" s="63">
        <v>0.2</v>
      </c>
      <c r="X32" s="63">
        <v>0.17238400000000001</v>
      </c>
      <c r="Y32" s="63">
        <v>-0.13436799999999999</v>
      </c>
      <c r="Z32" s="63">
        <v>4.6944000000000007E-2</v>
      </c>
      <c r="AA32" s="63">
        <v>-2.6144739585637009E-17</v>
      </c>
      <c r="AB32" s="63">
        <v>0.18374399999999999</v>
      </c>
      <c r="AC32" s="63">
        <v>-0.109984</v>
      </c>
      <c r="AD32" s="63">
        <v>5.1504000000000022E-2</v>
      </c>
      <c r="AE32" s="63">
        <v>-2.568819125891488E-17</v>
      </c>
      <c r="AF32" s="63" t="s">
        <v>1200</v>
      </c>
      <c r="AG32" s="63" t="s">
        <v>1201</v>
      </c>
      <c r="AH32" s="63">
        <v>1.664984871463485</v>
      </c>
      <c r="AI32" s="63">
        <v>0.79357477706004687</v>
      </c>
      <c r="AJ32" s="63">
        <v>1.8534973857873329</v>
      </c>
      <c r="AK32" s="63">
        <v>1.7409569008922701</v>
      </c>
      <c r="AL32" s="63">
        <v>9.7137014314928649</v>
      </c>
      <c r="AM32" s="63">
        <v>9.7137014314928702</v>
      </c>
    </row>
    <row r="33" spans="1:39" x14ac:dyDescent="0.3">
      <c r="A33" s="64">
        <v>31</v>
      </c>
      <c r="B33" s="63"/>
      <c r="C33" s="63">
        <v>100</v>
      </c>
      <c r="D33" s="63">
        <v>5.8859825134277337E-2</v>
      </c>
      <c r="E33" s="63" t="b">
        <v>0</v>
      </c>
      <c r="F33" s="63">
        <v>0.106769763584</v>
      </c>
      <c r="G33" s="63">
        <v>1.467906560000006E-4</v>
      </c>
      <c r="H33" s="63">
        <v>1.34400000000004E-3</v>
      </c>
      <c r="I33" s="63">
        <v>5.0560000000000049E-3</v>
      </c>
      <c r="J33" s="63">
        <v>1.0928000000000019E-2</v>
      </c>
      <c r="K33" s="63">
        <v>0.2</v>
      </c>
      <c r="L33" s="63">
        <v>0.184368</v>
      </c>
      <c r="M33" s="63">
        <v>0.173792</v>
      </c>
      <c r="N33" s="63">
        <v>0.20633599999999999</v>
      </c>
      <c r="O33" s="63">
        <v>0.2</v>
      </c>
      <c r="P33" s="63">
        <v>0.111168</v>
      </c>
      <c r="Q33" s="63">
        <v>0.206432</v>
      </c>
      <c r="R33" s="63">
        <v>0.109584</v>
      </c>
      <c r="S33" s="63">
        <v>-4.6838331338909331E-17</v>
      </c>
      <c r="T33" s="63">
        <v>0.112512</v>
      </c>
      <c r="U33" s="63">
        <v>0.201376</v>
      </c>
      <c r="V33" s="63">
        <v>0.12051199999999999</v>
      </c>
      <c r="W33" s="63">
        <v>0.1999999999999999</v>
      </c>
      <c r="X33" s="63">
        <v>-8.7487999999999982E-2</v>
      </c>
      <c r="Y33" s="63">
        <v>1.3760000000000001E-3</v>
      </c>
      <c r="Z33" s="63">
        <v>-7.9487999999999961E-2</v>
      </c>
      <c r="AA33" s="63">
        <v>-8.176525805059184E-17</v>
      </c>
      <c r="AB33" s="63">
        <v>-7.1855999999999975E-2</v>
      </c>
      <c r="AC33" s="63">
        <v>2.7584000000000001E-2</v>
      </c>
      <c r="AD33" s="63">
        <v>-8.5823999999999998E-2</v>
      </c>
      <c r="AE33" s="63">
        <v>-8.2231603551707142E-17</v>
      </c>
      <c r="AF33" s="63" t="s">
        <v>1202</v>
      </c>
      <c r="AG33" s="63" t="s">
        <v>1203</v>
      </c>
      <c r="AH33" s="63">
        <v>2.7158438763829031</v>
      </c>
      <c r="AI33" s="63">
        <v>0.94716931843201368</v>
      </c>
      <c r="AJ33" s="63">
        <v>2.2213501469295571</v>
      </c>
      <c r="AK33" s="63">
        <v>2.0719996883048859</v>
      </c>
      <c r="AL33" s="63">
        <v>7.9710144927537199</v>
      </c>
      <c r="AM33" s="63">
        <v>7.9710144927537447</v>
      </c>
    </row>
    <row r="34" spans="1:39" x14ac:dyDescent="0.3">
      <c r="A34" s="64">
        <v>32</v>
      </c>
      <c r="B34" s="63"/>
      <c r="C34" s="63">
        <v>100</v>
      </c>
      <c r="D34" s="63">
        <v>8.2779645919799805E-2</v>
      </c>
      <c r="E34" s="63" t="b">
        <v>0</v>
      </c>
      <c r="F34" s="63">
        <v>6.5057659136000021E-2</v>
      </c>
      <c r="G34" s="63">
        <v>8.578941440000005E-4</v>
      </c>
      <c r="H34" s="63">
        <v>2.4864000000000022E-2</v>
      </c>
      <c r="I34" s="63">
        <v>1.523199999999997E-2</v>
      </c>
      <c r="J34" s="63">
        <v>2.7680000000000482E-3</v>
      </c>
      <c r="K34" s="63">
        <v>0.2</v>
      </c>
      <c r="L34" s="63">
        <v>9.6624000000000043E-2</v>
      </c>
      <c r="M34" s="63">
        <v>0.13116800000000001</v>
      </c>
      <c r="N34" s="63">
        <v>0.19625600000000001</v>
      </c>
      <c r="O34" s="63">
        <v>0.2</v>
      </c>
      <c r="P34" s="63">
        <v>0.20704</v>
      </c>
      <c r="Q34" s="63">
        <v>0.167488</v>
      </c>
      <c r="R34" s="63">
        <v>0.19809599999999999</v>
      </c>
      <c r="S34" s="63">
        <v>-2.1873171550211039E-17</v>
      </c>
      <c r="T34" s="63">
        <v>0.231904</v>
      </c>
      <c r="U34" s="63">
        <v>0.152256</v>
      </c>
      <c r="V34" s="63">
        <v>0.20086399999999999</v>
      </c>
      <c r="W34" s="63">
        <v>0.2</v>
      </c>
      <c r="X34" s="63">
        <v>3.1904000000000009E-2</v>
      </c>
      <c r="Y34" s="63">
        <v>-4.7743999999999988E-2</v>
      </c>
      <c r="Z34" s="63">
        <v>8.6400000000002902E-4</v>
      </c>
      <c r="AA34" s="63">
        <v>-5.4295940486997043E-17</v>
      </c>
      <c r="AB34" s="63">
        <v>0.13528000000000001</v>
      </c>
      <c r="AC34" s="63">
        <v>2.1087999999999999E-2</v>
      </c>
      <c r="AD34" s="63">
        <v>4.6080000000000218E-3</v>
      </c>
      <c r="AE34" s="63">
        <v>-4.5392268398476131E-17</v>
      </c>
      <c r="AF34" s="63" t="s">
        <v>1204</v>
      </c>
      <c r="AG34" s="63" t="s">
        <v>1205</v>
      </c>
      <c r="AH34" s="63">
        <v>13.100145145968421</v>
      </c>
      <c r="AI34" s="63">
        <v>10.185402751673919</v>
      </c>
      <c r="AJ34" s="63">
        <v>5.6009106898224648</v>
      </c>
      <c r="AK34" s="63">
        <v>5.2384157438237029</v>
      </c>
      <c r="AL34" s="63">
        <v>433.33333333333178</v>
      </c>
      <c r="AM34" s="63">
        <v>433.33333333330432</v>
      </c>
    </row>
    <row r="35" spans="1:39" x14ac:dyDescent="0.3">
      <c r="A35" s="64">
        <v>33</v>
      </c>
      <c r="B35" s="63"/>
      <c r="C35" s="63">
        <v>100</v>
      </c>
      <c r="D35" s="63">
        <v>5.1856756210327148E-2</v>
      </c>
      <c r="E35" s="63" t="b">
        <v>0</v>
      </c>
      <c r="F35" s="63">
        <v>8.7033601280000011E-2</v>
      </c>
      <c r="G35" s="63">
        <v>2.5881208064000009E-2</v>
      </c>
      <c r="H35" s="63">
        <v>4.3295999999999987E-2</v>
      </c>
      <c r="I35" s="63">
        <v>5.1327999999999978E-2</v>
      </c>
      <c r="J35" s="63">
        <v>0.14619199999999999</v>
      </c>
      <c r="K35" s="63">
        <v>0.2</v>
      </c>
      <c r="L35" s="63">
        <v>0.15287999999999999</v>
      </c>
      <c r="M35" s="63">
        <v>0.14710400000000001</v>
      </c>
      <c r="N35" s="63">
        <v>0.20499200000000001</v>
      </c>
      <c r="O35" s="63">
        <v>0.2</v>
      </c>
      <c r="P35" s="63">
        <v>-7.4079999999999849E-3</v>
      </c>
      <c r="Q35" s="63">
        <v>0.113312</v>
      </c>
      <c r="R35" s="63">
        <v>0.31502400000000003</v>
      </c>
      <c r="S35" s="63">
        <v>-3.0498603885965688E-17</v>
      </c>
      <c r="T35" s="63">
        <v>-5.0703999999999971E-2</v>
      </c>
      <c r="U35" s="63">
        <v>6.1984000000000011E-2</v>
      </c>
      <c r="V35" s="63">
        <v>0.46121600000000001</v>
      </c>
      <c r="W35" s="63">
        <v>0.2</v>
      </c>
      <c r="X35" s="63">
        <v>-0.25070399999999998</v>
      </c>
      <c r="Y35" s="63">
        <v>-0.138016</v>
      </c>
      <c r="Z35" s="63">
        <v>0.261216</v>
      </c>
      <c r="AA35" s="63">
        <v>-5.1493948610547909E-17</v>
      </c>
      <c r="AB35" s="63">
        <v>-0.20358399999999999</v>
      </c>
      <c r="AC35" s="63">
        <v>-8.5120000000000001E-2</v>
      </c>
      <c r="AD35" s="63">
        <v>0.25622400000000001</v>
      </c>
      <c r="AE35" s="63">
        <v>-4.957370242948486E-17</v>
      </c>
      <c r="AF35" s="63" t="s">
        <v>1206</v>
      </c>
      <c r="AG35" s="63" t="s">
        <v>1207</v>
      </c>
      <c r="AH35" s="63">
        <v>9.7923576348947083</v>
      </c>
      <c r="AI35" s="63">
        <v>3.0881344777894308</v>
      </c>
      <c r="AJ35" s="63">
        <v>4.009657250632622</v>
      </c>
      <c r="AK35" s="63">
        <v>3.766831706940343</v>
      </c>
      <c r="AL35" s="63">
        <v>1.9110621095185401</v>
      </c>
      <c r="AM35" s="63">
        <v>1.9110621095185221</v>
      </c>
    </row>
    <row r="36" spans="1:39" x14ac:dyDescent="0.3">
      <c r="A36" s="64">
        <v>34</v>
      </c>
      <c r="B36" s="63"/>
      <c r="C36" s="63">
        <v>100</v>
      </c>
      <c r="D36" s="63">
        <v>5.1886796951293952E-2</v>
      </c>
      <c r="E36" s="63" t="b">
        <v>0</v>
      </c>
      <c r="F36" s="63">
        <v>7.1123605760000014E-2</v>
      </c>
      <c r="G36" s="63">
        <v>8.755760384000005E-3</v>
      </c>
      <c r="H36" s="63">
        <v>4.655999999999938E-3</v>
      </c>
      <c r="I36" s="63">
        <v>4.3551999999999987E-2</v>
      </c>
      <c r="J36" s="63">
        <v>8.2688000000000039E-2</v>
      </c>
      <c r="K36" s="63">
        <v>0.2</v>
      </c>
      <c r="L36" s="63">
        <v>0.15912000000000001</v>
      </c>
      <c r="M36" s="63">
        <v>0.103328</v>
      </c>
      <c r="N36" s="63">
        <v>0.18742400000000001</v>
      </c>
      <c r="O36" s="63">
        <v>0.2</v>
      </c>
      <c r="P36" s="63">
        <v>0.27449600000000002</v>
      </c>
      <c r="Q36" s="63">
        <v>0.16816</v>
      </c>
      <c r="R36" s="63">
        <v>0.25574400000000003</v>
      </c>
      <c r="S36" s="63">
        <v>-6.5934983666093513E-18</v>
      </c>
      <c r="T36" s="63">
        <v>0.26984000000000002</v>
      </c>
      <c r="U36" s="63">
        <v>0.124608</v>
      </c>
      <c r="V36" s="63">
        <v>0.33843200000000001</v>
      </c>
      <c r="W36" s="63">
        <v>0.2</v>
      </c>
      <c r="X36" s="63">
        <v>6.9839999999999999E-2</v>
      </c>
      <c r="Y36" s="63">
        <v>-7.5392000000000001E-2</v>
      </c>
      <c r="Z36" s="63">
        <v>0.138432</v>
      </c>
      <c r="AA36" s="63">
        <v>-3.1109947568100037E-17</v>
      </c>
      <c r="AB36" s="63">
        <v>0.11072</v>
      </c>
      <c r="AC36" s="63">
        <v>2.128E-2</v>
      </c>
      <c r="AD36" s="63">
        <v>0.151008</v>
      </c>
      <c r="AE36" s="63">
        <v>-3.0482928406936602E-17</v>
      </c>
      <c r="AF36" s="63" t="s">
        <v>1208</v>
      </c>
      <c r="AG36" s="63" t="s">
        <v>1209</v>
      </c>
      <c r="AH36" s="63">
        <v>6.7775655974060101</v>
      </c>
      <c r="AI36" s="63">
        <v>2.1762649540462791</v>
      </c>
      <c r="AJ36" s="63">
        <v>7.693195304286518</v>
      </c>
      <c r="AK36" s="63">
        <v>7.2055469734856503</v>
      </c>
      <c r="AL36" s="63">
        <v>9.0846047156727394</v>
      </c>
      <c r="AM36" s="63">
        <v>9.0846047156726986</v>
      </c>
    </row>
    <row r="37" spans="1:39" x14ac:dyDescent="0.3">
      <c r="A37" s="64">
        <v>35</v>
      </c>
      <c r="B37" s="63"/>
      <c r="C37" s="63">
        <v>100</v>
      </c>
      <c r="D37" s="63">
        <v>4.1887283325195313E-2</v>
      </c>
      <c r="E37" s="63" t="b">
        <v>0</v>
      </c>
      <c r="F37" s="63">
        <v>0.105133911296</v>
      </c>
      <c r="G37" s="63">
        <v>7.9222960639999951E-3</v>
      </c>
      <c r="H37" s="63">
        <v>2.3711999999999959E-2</v>
      </c>
      <c r="I37" s="63">
        <v>2.233599999999997E-2</v>
      </c>
      <c r="J37" s="63">
        <v>8.2831999999999989E-2</v>
      </c>
      <c r="K37" s="63">
        <v>0.2</v>
      </c>
      <c r="L37" s="63">
        <v>0.17193600000000001</v>
      </c>
      <c r="M37" s="63">
        <v>0.17849599999999999</v>
      </c>
      <c r="N37" s="63">
        <v>0.20907200000000001</v>
      </c>
      <c r="O37" s="63">
        <v>0.2</v>
      </c>
      <c r="P37" s="63">
        <v>0.22558400000000001</v>
      </c>
      <c r="Q37" s="63">
        <v>0.49363200000000002</v>
      </c>
      <c r="R37" s="63">
        <v>0.20035200000000011</v>
      </c>
      <c r="S37" s="63">
        <v>-3.9296466491040271E-17</v>
      </c>
      <c r="T37" s="63">
        <v>0.201872</v>
      </c>
      <c r="U37" s="63">
        <v>0.47129599999999999</v>
      </c>
      <c r="V37" s="63">
        <v>0.28318399999999999</v>
      </c>
      <c r="W37" s="63">
        <v>0.2</v>
      </c>
      <c r="X37" s="63">
        <v>1.872E-3</v>
      </c>
      <c r="Y37" s="63">
        <v>0.27129599999999998</v>
      </c>
      <c r="Z37" s="63">
        <v>8.3184000000000022E-2</v>
      </c>
      <c r="AA37" s="63">
        <v>-6.7428073043613943E-17</v>
      </c>
      <c r="AB37" s="63">
        <v>2.9936000000000001E-2</v>
      </c>
      <c r="AC37" s="63">
        <v>0.2928</v>
      </c>
      <c r="AD37" s="63">
        <v>7.4112000000000039E-2</v>
      </c>
      <c r="AE37" s="63">
        <v>-6.6418964081116518E-17</v>
      </c>
      <c r="AF37" s="63" t="s">
        <v>1210</v>
      </c>
      <c r="AG37" s="63" t="s">
        <v>1211</v>
      </c>
      <c r="AH37" s="63">
        <v>3.453707376475891</v>
      </c>
      <c r="AI37" s="63">
        <v>2.3858312708643372</v>
      </c>
      <c r="AJ37" s="63">
        <v>2.363328831801911</v>
      </c>
      <c r="AK37" s="63">
        <v>2.1613253806212658</v>
      </c>
      <c r="AL37" s="63">
        <v>10.90594345066353</v>
      </c>
      <c r="AM37" s="63">
        <v>10.90594345066352</v>
      </c>
    </row>
    <row r="38" spans="1:39" x14ac:dyDescent="0.3">
      <c r="A38" s="64">
        <v>36</v>
      </c>
      <c r="B38" s="63"/>
      <c r="C38" s="63">
        <v>100</v>
      </c>
      <c r="D38" s="63">
        <v>3.5931825637817383E-2</v>
      </c>
      <c r="E38" s="63" t="b">
        <v>0</v>
      </c>
      <c r="F38" s="63">
        <v>9.3322482944000001E-2</v>
      </c>
      <c r="G38" s="63">
        <v>9.0357854720000044E-3</v>
      </c>
      <c r="H38" s="63">
        <v>2.1791999999999982E-2</v>
      </c>
      <c r="I38" s="63">
        <v>3.2127999999999983E-2</v>
      </c>
      <c r="J38" s="63">
        <v>8.676800000000004E-2</v>
      </c>
      <c r="K38" s="63">
        <v>0.2</v>
      </c>
      <c r="L38" s="63">
        <v>0.16651199999999999</v>
      </c>
      <c r="M38" s="63">
        <v>0.15631999999999999</v>
      </c>
      <c r="N38" s="63">
        <v>0.20288</v>
      </c>
      <c r="O38" s="63">
        <v>0.2</v>
      </c>
      <c r="P38" s="63">
        <v>0.30121599999999998</v>
      </c>
      <c r="Q38" s="63">
        <v>0.15487999999999999</v>
      </c>
      <c r="R38" s="63">
        <v>0.23164799999999999</v>
      </c>
      <c r="S38" s="63">
        <v>-5.4589855718792417E-18</v>
      </c>
      <c r="T38" s="63">
        <v>0.27942400000000001</v>
      </c>
      <c r="U38" s="63">
        <v>0.122752</v>
      </c>
      <c r="V38" s="63">
        <v>0.31841599999999998</v>
      </c>
      <c r="W38" s="63">
        <v>0.2</v>
      </c>
      <c r="X38" s="63">
        <v>7.9423999999999995E-2</v>
      </c>
      <c r="Y38" s="63">
        <v>-7.7247999999999997E-2</v>
      </c>
      <c r="Z38" s="63">
        <v>0.11841599999999999</v>
      </c>
      <c r="AA38" s="63">
        <v>-3.2273851886009677E-17</v>
      </c>
      <c r="AB38" s="63">
        <v>0.112912</v>
      </c>
      <c r="AC38" s="63">
        <v>-3.3568000000000001E-2</v>
      </c>
      <c r="AD38" s="63">
        <v>0.115536</v>
      </c>
      <c r="AE38" s="63">
        <v>-3.1200081572517293E-17</v>
      </c>
      <c r="AF38" s="63" t="s">
        <v>1212</v>
      </c>
      <c r="AG38" s="63" t="s">
        <v>1213</v>
      </c>
      <c r="AH38" s="63">
        <v>4.6035474651537767</v>
      </c>
      <c r="AI38" s="63">
        <v>2.8789988395862669</v>
      </c>
      <c r="AJ38" s="63">
        <v>3.47094473684718</v>
      </c>
      <c r="AK38" s="63">
        <v>3.2512360136356731</v>
      </c>
      <c r="AL38" s="63">
        <v>2.432103769760801</v>
      </c>
      <c r="AM38" s="63">
        <v>2.4321037697608001</v>
      </c>
    </row>
    <row r="39" spans="1:39" x14ac:dyDescent="0.3">
      <c r="A39" s="64">
        <v>37</v>
      </c>
      <c r="B39" s="63"/>
      <c r="C39" s="63">
        <v>100</v>
      </c>
      <c r="D39" s="63">
        <v>8.0788850784301758E-2</v>
      </c>
      <c r="E39" s="63" t="b">
        <v>0</v>
      </c>
      <c r="F39" s="63">
        <v>0.10575460582399999</v>
      </c>
      <c r="G39" s="63">
        <v>1.427060249600001E-2</v>
      </c>
      <c r="H39" s="63">
        <v>1.5311999999999991E-2</v>
      </c>
      <c r="I39" s="63">
        <v>2.4543999999999951E-2</v>
      </c>
      <c r="J39" s="63">
        <v>0.1159040000000001</v>
      </c>
      <c r="K39" s="63">
        <v>0.2</v>
      </c>
      <c r="L39" s="63">
        <v>0.18892800000000001</v>
      </c>
      <c r="M39" s="63">
        <v>0.14643200000000001</v>
      </c>
      <c r="N39" s="63">
        <v>0.220496</v>
      </c>
      <c r="O39" s="63">
        <v>0.2</v>
      </c>
      <c r="P39" s="63">
        <v>-0.20268800000000001</v>
      </c>
      <c r="Q39" s="63">
        <v>0.29881600000000003</v>
      </c>
      <c r="R39" s="63">
        <v>0.28987200000000002</v>
      </c>
      <c r="S39" s="63">
        <v>-6.8852582200382151E-17</v>
      </c>
      <c r="T39" s="63">
        <v>-0.218</v>
      </c>
      <c r="U39" s="63">
        <v>0.27427200000000002</v>
      </c>
      <c r="V39" s="63">
        <v>0.40577600000000003</v>
      </c>
      <c r="W39" s="63">
        <v>0.1999999999999999</v>
      </c>
      <c r="X39" s="63">
        <v>-0.41799999999999998</v>
      </c>
      <c r="Y39" s="63">
        <v>7.4271999999999991E-2</v>
      </c>
      <c r="Z39" s="63">
        <v>0.20577599999999999</v>
      </c>
      <c r="AA39" s="63">
        <v>-9.1770132540906048E-17</v>
      </c>
      <c r="AB39" s="63">
        <v>-0.40692800000000001</v>
      </c>
      <c r="AC39" s="63">
        <v>0.12784000000000001</v>
      </c>
      <c r="AD39" s="63">
        <v>0.18528000000000011</v>
      </c>
      <c r="AE39" s="63">
        <v>-9.62043336712588E-17</v>
      </c>
      <c r="AF39" s="63" t="s">
        <v>1214</v>
      </c>
      <c r="AG39" s="63" t="s">
        <v>1215</v>
      </c>
      <c r="AH39" s="63">
        <v>4.8428735720584548</v>
      </c>
      <c r="AI39" s="63">
        <v>0.1385039670941024</v>
      </c>
      <c r="AJ39" s="63">
        <v>4.8393435048580864</v>
      </c>
      <c r="AK39" s="63">
        <v>4.4940763997988338</v>
      </c>
      <c r="AL39" s="63">
        <v>9.9603452297643678</v>
      </c>
      <c r="AM39" s="63">
        <v>9.9603452297643731</v>
      </c>
    </row>
    <row r="40" spans="1:39" x14ac:dyDescent="0.3">
      <c r="A40" s="64">
        <v>38</v>
      </c>
      <c r="B40" s="63"/>
      <c r="C40" s="63">
        <v>100</v>
      </c>
      <c r="D40" s="63">
        <v>3.5915136337280273E-2</v>
      </c>
      <c r="E40" s="63" t="b">
        <v>0</v>
      </c>
      <c r="F40" s="63">
        <v>0.112812249344</v>
      </c>
      <c r="G40" s="63">
        <v>1.5108538879999979E-3</v>
      </c>
      <c r="H40" s="63">
        <v>1.9631999999999979E-2</v>
      </c>
      <c r="I40" s="63">
        <v>3.2991999999999973E-2</v>
      </c>
      <c r="J40" s="63">
        <v>6.0800000000000298E-3</v>
      </c>
      <c r="K40" s="63">
        <v>0.2</v>
      </c>
      <c r="L40" s="63">
        <v>0.22651199999999999</v>
      </c>
      <c r="M40" s="63">
        <v>0.129632</v>
      </c>
      <c r="N40" s="63">
        <v>0.211424</v>
      </c>
      <c r="O40" s="63">
        <v>0.2</v>
      </c>
      <c r="P40" s="63">
        <v>0.228768</v>
      </c>
      <c r="Q40" s="63">
        <v>0.23008000000000001</v>
      </c>
      <c r="R40" s="63">
        <v>0.12628800000000001</v>
      </c>
      <c r="S40" s="63">
        <v>-3.1838857342952547E-17</v>
      </c>
      <c r="T40" s="63">
        <v>0.20913599999999999</v>
      </c>
      <c r="U40" s="63">
        <v>0.19708800000000001</v>
      </c>
      <c r="V40" s="63">
        <v>0.13236800000000001</v>
      </c>
      <c r="W40" s="63">
        <v>0.2</v>
      </c>
      <c r="X40" s="63">
        <v>9.136000000000007E-3</v>
      </c>
      <c r="Y40" s="63">
        <v>-2.9120000000000001E-3</v>
      </c>
      <c r="Z40" s="63">
        <v>-6.763199999999997E-2</v>
      </c>
      <c r="AA40" s="63">
        <v>-6.8217725299704176E-17</v>
      </c>
      <c r="AB40" s="63">
        <v>-1.7375999999999989E-2</v>
      </c>
      <c r="AC40" s="63">
        <v>6.7456000000000002E-2</v>
      </c>
      <c r="AD40" s="63">
        <v>-7.9055999999999987E-2</v>
      </c>
      <c r="AE40" s="63">
        <v>-7.7172342695069601E-17</v>
      </c>
      <c r="AF40" s="63" t="s">
        <v>1216</v>
      </c>
      <c r="AG40" s="63" t="s">
        <v>1217</v>
      </c>
      <c r="AH40" s="63">
        <v>1.0560780530692531</v>
      </c>
      <c r="AI40" s="63">
        <v>4.9096313234136613</v>
      </c>
      <c r="AJ40" s="63">
        <v>5.9426861037698391</v>
      </c>
      <c r="AK40" s="63">
        <v>5.5444849393817792</v>
      </c>
      <c r="AL40" s="63">
        <v>16.891412349183899</v>
      </c>
      <c r="AM40" s="63">
        <v>16.891412349183859</v>
      </c>
    </row>
    <row r="41" spans="1:39" x14ac:dyDescent="0.3">
      <c r="A41" s="64">
        <v>39</v>
      </c>
      <c r="B41" s="63"/>
      <c r="C41" s="63">
        <v>100</v>
      </c>
      <c r="D41" s="63">
        <v>3.5876035690307617E-2</v>
      </c>
      <c r="E41" s="63" t="b">
        <v>0</v>
      </c>
      <c r="F41" s="63">
        <v>8.4518379776000019E-2</v>
      </c>
      <c r="G41" s="63">
        <v>1.5344130560000001E-3</v>
      </c>
      <c r="H41" s="63">
        <v>2.510399999999996E-2</v>
      </c>
      <c r="I41" s="63">
        <v>2.2719999999999819E-3</v>
      </c>
      <c r="J41" s="63">
        <v>2.9984000000000038E-2</v>
      </c>
      <c r="K41" s="63">
        <v>0.2</v>
      </c>
      <c r="L41" s="63">
        <v>0.15897600000000001</v>
      </c>
      <c r="M41" s="63">
        <v>0.12934399999999999</v>
      </c>
      <c r="N41" s="63">
        <v>0.20619199999999999</v>
      </c>
      <c r="O41" s="63">
        <v>0.2</v>
      </c>
      <c r="P41" s="63">
        <v>0.31616</v>
      </c>
      <c r="Q41" s="63">
        <v>0.11235199999999999</v>
      </c>
      <c r="R41" s="63">
        <v>0.228432</v>
      </c>
      <c r="S41" s="63">
        <v>-1.4186308521322931E-18</v>
      </c>
      <c r="T41" s="63">
        <v>0.29105599999999998</v>
      </c>
      <c r="U41" s="63">
        <v>0.11008</v>
      </c>
      <c r="V41" s="63">
        <v>0.25841599999999998</v>
      </c>
      <c r="W41" s="63">
        <v>0.2</v>
      </c>
      <c r="X41" s="63">
        <v>9.1056000000000012E-2</v>
      </c>
      <c r="Y41" s="63">
        <v>-8.992E-2</v>
      </c>
      <c r="Z41" s="63">
        <v>5.841600000000001E-2</v>
      </c>
      <c r="AA41" s="63">
        <v>-3.7421287312185853E-17</v>
      </c>
      <c r="AB41" s="63">
        <v>0.13208</v>
      </c>
      <c r="AC41" s="63">
        <v>-1.9264E-2</v>
      </c>
      <c r="AD41" s="63">
        <v>5.2224000000000013E-2</v>
      </c>
      <c r="AE41" s="63">
        <v>-3.7482029793423551E-17</v>
      </c>
      <c r="AF41" s="63" t="s">
        <v>1218</v>
      </c>
      <c r="AG41" s="63" t="s">
        <v>1219</v>
      </c>
      <c r="AH41" s="63">
        <v>6.0178874153524244</v>
      </c>
      <c r="AI41" s="63">
        <v>3.0648459258371981</v>
      </c>
      <c r="AJ41" s="63">
        <v>5.5585668894801783</v>
      </c>
      <c r="AK41" s="63">
        <v>5.2100006656400311</v>
      </c>
      <c r="AL41" s="63">
        <v>10.599835661462601</v>
      </c>
      <c r="AM41" s="63">
        <v>10.599835661462629</v>
      </c>
    </row>
    <row r="42" spans="1:39" x14ac:dyDescent="0.3">
      <c r="A42" s="64">
        <v>40</v>
      </c>
      <c r="B42" s="63"/>
      <c r="C42" s="63">
        <v>100</v>
      </c>
      <c r="D42" s="63">
        <v>5.2862644195556641E-2</v>
      </c>
      <c r="E42" s="63" t="b">
        <v>0</v>
      </c>
      <c r="F42" s="63">
        <v>8.2717548800000013E-2</v>
      </c>
      <c r="G42" s="63">
        <v>7.4054719999999997E-3</v>
      </c>
      <c r="H42" s="63">
        <v>6.4127999999999963E-2</v>
      </c>
      <c r="I42" s="63">
        <v>3.2000000000000361E-3</v>
      </c>
      <c r="J42" s="63">
        <v>5.7296000000000041E-2</v>
      </c>
      <c r="K42" s="63">
        <v>0.2</v>
      </c>
      <c r="L42" s="63">
        <v>0.13286400000000001</v>
      </c>
      <c r="M42" s="63">
        <v>0.13164799999999999</v>
      </c>
      <c r="N42" s="63">
        <v>0.21848000000000001</v>
      </c>
      <c r="O42" s="63">
        <v>0.2</v>
      </c>
      <c r="P42" s="63">
        <v>0.22225600000000001</v>
      </c>
      <c r="Q42" s="63">
        <v>0.35132799999999997</v>
      </c>
      <c r="R42" s="63">
        <v>0.21283199999999999</v>
      </c>
      <c r="S42" s="63">
        <v>-2.9462062835167358E-17</v>
      </c>
      <c r="T42" s="63">
        <v>0.15812799999999999</v>
      </c>
      <c r="U42" s="63">
        <v>0.35452800000000001</v>
      </c>
      <c r="V42" s="63">
        <v>0.27012799999999998</v>
      </c>
      <c r="W42" s="63">
        <v>0.2</v>
      </c>
      <c r="X42" s="63">
        <v>-4.1871999999999993E-2</v>
      </c>
      <c r="Y42" s="63">
        <v>0.154528</v>
      </c>
      <c r="Z42" s="63">
        <v>7.0128000000000024E-2</v>
      </c>
      <c r="AA42" s="63">
        <v>-6.7234088990629004E-17</v>
      </c>
      <c r="AB42" s="63">
        <v>2.5264000000000009E-2</v>
      </c>
      <c r="AC42" s="63">
        <v>0.22287999999999999</v>
      </c>
      <c r="AD42" s="63">
        <v>5.1648000000000041E-2</v>
      </c>
      <c r="AE42" s="63">
        <v>-6.5460800425463648E-17</v>
      </c>
      <c r="AF42" s="63" t="s">
        <v>1220</v>
      </c>
      <c r="AG42" s="63" t="s">
        <v>1221</v>
      </c>
      <c r="AH42" s="63">
        <v>9.3866467084505292</v>
      </c>
      <c r="AI42" s="63">
        <v>5.1978445513824498</v>
      </c>
      <c r="AJ42" s="63">
        <v>6.6576342209129322</v>
      </c>
      <c r="AK42" s="63">
        <v>6.148349134150247</v>
      </c>
      <c r="AL42" s="63">
        <v>26.351813826146401</v>
      </c>
      <c r="AM42" s="63">
        <v>26.351813826146429</v>
      </c>
    </row>
    <row r="43" spans="1:39" x14ac:dyDescent="0.3">
      <c r="A43" s="64">
        <v>41</v>
      </c>
      <c r="B43" s="63"/>
      <c r="C43" s="63">
        <v>100</v>
      </c>
      <c r="D43" s="63">
        <v>6.5825223922729492E-2</v>
      </c>
      <c r="E43" s="63" t="b">
        <v>0</v>
      </c>
      <c r="F43" s="63">
        <v>0.10553432191999999</v>
      </c>
      <c r="G43" s="63">
        <v>2.837051648000001E-3</v>
      </c>
      <c r="H43" s="63">
        <v>9.600000000000164E-4</v>
      </c>
      <c r="I43" s="63">
        <v>2.444799999999997E-2</v>
      </c>
      <c r="J43" s="63">
        <v>4.7312000000000021E-2</v>
      </c>
      <c r="K43" s="63">
        <v>0.2</v>
      </c>
      <c r="L43" s="63">
        <v>0.210288</v>
      </c>
      <c r="M43" s="63">
        <v>0.174176</v>
      </c>
      <c r="N43" s="63">
        <v>0.17599999999999999</v>
      </c>
      <c r="O43" s="63">
        <v>0.2</v>
      </c>
      <c r="P43" s="63">
        <v>6.9823999999999997E-2</v>
      </c>
      <c r="Q43" s="63">
        <v>0.16131200000000001</v>
      </c>
      <c r="R43" s="63">
        <v>0.26913599999999999</v>
      </c>
      <c r="S43" s="63">
        <v>-2.9599223276671871E-17</v>
      </c>
      <c r="T43" s="63">
        <v>7.0784000000000014E-2</v>
      </c>
      <c r="U43" s="63">
        <v>0.13686400000000001</v>
      </c>
      <c r="V43" s="63">
        <v>0.31644800000000001</v>
      </c>
      <c r="W43" s="63">
        <v>0.2</v>
      </c>
      <c r="X43" s="63">
        <v>-0.129216</v>
      </c>
      <c r="Y43" s="63">
        <v>-6.3135999999999998E-2</v>
      </c>
      <c r="Z43" s="63">
        <v>0.116448</v>
      </c>
      <c r="AA43" s="63">
        <v>-5.8930003974970622E-17</v>
      </c>
      <c r="AB43" s="63">
        <v>-0.13950399999999999</v>
      </c>
      <c r="AC43" s="63">
        <v>-3.7311999999999998E-2</v>
      </c>
      <c r="AD43" s="63">
        <v>0.14044799999999999</v>
      </c>
      <c r="AE43" s="63">
        <v>-5.8832032231038851E-17</v>
      </c>
      <c r="AF43" s="63" t="s">
        <v>1222</v>
      </c>
      <c r="AG43" s="63" t="s">
        <v>1223</v>
      </c>
      <c r="AH43" s="63">
        <v>0.54082834873202701</v>
      </c>
      <c r="AI43" s="63">
        <v>1.636055373242592</v>
      </c>
      <c r="AJ43" s="63">
        <v>2.0753253703937982</v>
      </c>
      <c r="AK43" s="63">
        <v>1.942563992670997</v>
      </c>
      <c r="AL43" s="63">
        <v>20.610057708161609</v>
      </c>
      <c r="AM43" s="63">
        <v>20.610057708161602</v>
      </c>
    </row>
    <row r="44" spans="1:39" x14ac:dyDescent="0.3">
      <c r="A44" s="64">
        <v>42</v>
      </c>
      <c r="B44" s="63"/>
      <c r="C44" s="63">
        <v>100</v>
      </c>
      <c r="D44" s="63">
        <v>4.8874139785766602E-2</v>
      </c>
      <c r="E44" s="63" t="b">
        <v>0</v>
      </c>
      <c r="F44" s="63">
        <v>6.8529455359999991E-2</v>
      </c>
      <c r="G44" s="63">
        <v>1.519779968000002E-2</v>
      </c>
      <c r="H44" s="63">
        <v>1.1664000000000009E-2</v>
      </c>
      <c r="I44" s="63">
        <v>2.5119999999999979E-2</v>
      </c>
      <c r="J44" s="63">
        <v>0.1201280000000001</v>
      </c>
      <c r="K44" s="63">
        <v>0.2</v>
      </c>
      <c r="L44" s="63">
        <v>0.14860799999999999</v>
      </c>
      <c r="M44" s="63">
        <v>7.8464000000000006E-2</v>
      </c>
      <c r="N44" s="63">
        <v>0.20072000000000001</v>
      </c>
      <c r="O44" s="63">
        <v>0.2</v>
      </c>
      <c r="P44" s="63">
        <v>-9.4640000000000002E-2</v>
      </c>
      <c r="Q44" s="63">
        <v>0.25958399999999998</v>
      </c>
      <c r="R44" s="63">
        <v>0.225216</v>
      </c>
      <c r="S44" s="63">
        <v>-6.1136327648314505E-17</v>
      </c>
      <c r="T44" s="63">
        <v>-0.106304</v>
      </c>
      <c r="U44" s="63">
        <v>0.23446400000000001</v>
      </c>
      <c r="V44" s="63">
        <v>0.3453440000000001</v>
      </c>
      <c r="W44" s="63">
        <v>0.1999999999999999</v>
      </c>
      <c r="X44" s="63">
        <v>-0.30630400000000002</v>
      </c>
      <c r="Y44" s="63">
        <v>3.4464000000000002E-2</v>
      </c>
      <c r="Z44" s="63">
        <v>0.14534400000000011</v>
      </c>
      <c r="AA44" s="63">
        <v>-8.3054566200734162E-17</v>
      </c>
      <c r="AB44" s="63">
        <v>-0.25491200000000003</v>
      </c>
      <c r="AC44" s="63">
        <v>0.156</v>
      </c>
      <c r="AD44" s="63">
        <v>0.14462400000000011</v>
      </c>
      <c r="AE44" s="63">
        <v>-8.429096960915335E-17</v>
      </c>
      <c r="AF44" s="63" t="s">
        <v>1224</v>
      </c>
      <c r="AG44" s="63" t="s">
        <v>1225</v>
      </c>
      <c r="AH44" s="63">
        <v>13.507348079029031</v>
      </c>
      <c r="AI44" s="63">
        <v>1.825417159046987</v>
      </c>
      <c r="AJ44" s="63">
        <v>10.598438151173401</v>
      </c>
      <c r="AK44" s="63">
        <v>9.8667205638184328</v>
      </c>
      <c r="AL44" s="63">
        <v>0.49537648612941471</v>
      </c>
      <c r="AM44" s="63">
        <v>0.49537648612944529</v>
      </c>
    </row>
    <row r="45" spans="1:39" x14ac:dyDescent="0.3">
      <c r="A45" s="64">
        <v>43</v>
      </c>
      <c r="B45" s="63"/>
      <c r="C45" s="63">
        <v>100</v>
      </c>
      <c r="D45" s="63">
        <v>5.7049036026000977E-2</v>
      </c>
      <c r="E45" s="63" t="b">
        <v>0</v>
      </c>
      <c r="F45" s="63">
        <v>9.1217594624000004E-2</v>
      </c>
      <c r="G45" s="63">
        <v>6.3658519039999986E-3</v>
      </c>
      <c r="H45" s="63">
        <v>1.147199999999998E-2</v>
      </c>
      <c r="I45" s="63">
        <v>2.1855999999999969E-2</v>
      </c>
      <c r="J45" s="63">
        <v>7.5872000000000009E-2</v>
      </c>
      <c r="K45" s="63">
        <v>0.2</v>
      </c>
      <c r="L45" s="63">
        <v>0.19713600000000001</v>
      </c>
      <c r="M45" s="63">
        <v>0.127328</v>
      </c>
      <c r="N45" s="63">
        <v>0.190112</v>
      </c>
      <c r="O45" s="63">
        <v>0.2</v>
      </c>
      <c r="P45" s="63">
        <v>7.4511999999999995E-2</v>
      </c>
      <c r="Q45" s="63">
        <v>0.13126399999999999</v>
      </c>
      <c r="R45" s="63">
        <v>7.3440000000000047E-2</v>
      </c>
      <c r="S45" s="63">
        <v>-5.1151047506786637E-17</v>
      </c>
      <c r="T45" s="63">
        <v>6.3040000000000013E-2</v>
      </c>
      <c r="U45" s="63">
        <v>0.10940800000000001</v>
      </c>
      <c r="V45" s="63">
        <v>0.14931200000000011</v>
      </c>
      <c r="W45" s="63">
        <v>0.1999999999999999</v>
      </c>
      <c r="X45" s="63">
        <v>-0.13696</v>
      </c>
      <c r="Y45" s="63">
        <v>-9.0591999999999992E-2</v>
      </c>
      <c r="Z45" s="63">
        <v>-5.0687999999999962E-2</v>
      </c>
      <c r="AA45" s="63">
        <v>-7.8665432072590059E-17</v>
      </c>
      <c r="AB45" s="63">
        <v>-0.13409599999999999</v>
      </c>
      <c r="AC45" s="63">
        <v>-1.7919999999999998E-2</v>
      </c>
      <c r="AD45" s="63">
        <v>-4.0799999999999947E-2</v>
      </c>
      <c r="AE45" s="63">
        <v>-8.1553639083699169E-17</v>
      </c>
      <c r="AF45" s="63" t="s">
        <v>1226</v>
      </c>
      <c r="AG45" s="63" t="s">
        <v>1227</v>
      </c>
      <c r="AH45" s="63">
        <v>2.767551142258724</v>
      </c>
      <c r="AI45" s="63">
        <v>1.4505364588657601</v>
      </c>
      <c r="AJ45" s="63">
        <v>5.7141464168224703</v>
      </c>
      <c r="AK45" s="63">
        <v>5.3560015894840376</v>
      </c>
      <c r="AL45" s="63">
        <v>19.507575757575761</v>
      </c>
      <c r="AM45" s="63">
        <v>19.50757575757579</v>
      </c>
    </row>
    <row r="46" spans="1:39" x14ac:dyDescent="0.3">
      <c r="A46" s="64">
        <v>44</v>
      </c>
      <c r="B46" s="63"/>
      <c r="C46" s="63">
        <v>100</v>
      </c>
      <c r="D46" s="63">
        <v>4.9839973449707031E-2</v>
      </c>
      <c r="E46" s="63" t="b">
        <v>0</v>
      </c>
      <c r="F46" s="63">
        <v>0.106194777344</v>
      </c>
      <c r="G46" s="63">
        <v>4.6197785600000121E-4</v>
      </c>
      <c r="H46" s="63">
        <v>1.9776000000000019E-2</v>
      </c>
      <c r="I46" s="63">
        <v>4.5440000000000202E-3</v>
      </c>
      <c r="J46" s="63">
        <v>7.0880000000000248E-3</v>
      </c>
      <c r="K46" s="63">
        <v>0.2</v>
      </c>
      <c r="L46" s="63">
        <v>0.18364800000000001</v>
      </c>
      <c r="M46" s="63">
        <v>0.15123200000000001</v>
      </c>
      <c r="N46" s="63">
        <v>0.22270400000000001</v>
      </c>
      <c r="O46" s="63">
        <v>0.2</v>
      </c>
      <c r="P46" s="63">
        <v>0.440832</v>
      </c>
      <c r="Q46" s="63">
        <v>3.5136000000000001E-2</v>
      </c>
      <c r="R46" s="63">
        <v>0.11246399999999999</v>
      </c>
      <c r="S46" s="63">
        <v>4.375418083993664E-18</v>
      </c>
      <c r="T46" s="63">
        <v>0.42105599999999999</v>
      </c>
      <c r="U46" s="63">
        <v>3.9680000000000021E-2</v>
      </c>
      <c r="V46" s="63">
        <v>0.11955200000000001</v>
      </c>
      <c r="W46" s="63">
        <v>0.2</v>
      </c>
      <c r="X46" s="63">
        <v>0.221056</v>
      </c>
      <c r="Y46" s="63">
        <v>-0.16031999999999999</v>
      </c>
      <c r="Z46" s="63">
        <v>-8.0447999999999992E-2</v>
      </c>
      <c r="AA46" s="63">
        <v>-3.4196057501951372E-17</v>
      </c>
      <c r="AB46" s="63">
        <v>0.23740800000000001</v>
      </c>
      <c r="AC46" s="63">
        <v>-0.111552</v>
      </c>
      <c r="AD46" s="63">
        <v>-0.10315199999999999</v>
      </c>
      <c r="AE46" s="63">
        <v>-3.7960131903810672E-17</v>
      </c>
      <c r="AF46" s="63" t="s">
        <v>1228</v>
      </c>
      <c r="AG46" s="63" t="s">
        <v>1229</v>
      </c>
      <c r="AH46" s="63">
        <v>2.6081039274163751</v>
      </c>
      <c r="AI46" s="63">
        <v>0.72256828860523714</v>
      </c>
      <c r="AJ46" s="63">
        <v>3.6352820875715581</v>
      </c>
      <c r="AK46" s="63">
        <v>3.4185708227663372</v>
      </c>
      <c r="AL46" s="63">
        <v>28.221957040572761</v>
      </c>
      <c r="AM46" s="63">
        <v>28.221957040572821</v>
      </c>
    </row>
    <row r="47" spans="1:39" x14ac:dyDescent="0.3">
      <c r="A47" s="64">
        <v>45</v>
      </c>
      <c r="B47" s="63"/>
      <c r="C47" s="63">
        <v>100</v>
      </c>
      <c r="D47" s="63">
        <v>3.7883520126342773E-2</v>
      </c>
      <c r="E47" s="63" t="b">
        <v>0</v>
      </c>
      <c r="F47" s="63">
        <v>8.5656933631999999E-2</v>
      </c>
      <c r="G47" s="63">
        <v>1.430435072000002E-3</v>
      </c>
      <c r="H47" s="63">
        <v>1.680000000000015E-3</v>
      </c>
      <c r="I47" s="63">
        <v>5.5359999999999854E-3</v>
      </c>
      <c r="J47" s="63">
        <v>3.737600000000002E-2</v>
      </c>
      <c r="K47" s="63">
        <v>0.2</v>
      </c>
      <c r="L47" s="63">
        <v>0.170208</v>
      </c>
      <c r="M47" s="63">
        <v>0.140288</v>
      </c>
      <c r="N47" s="63">
        <v>0.19236800000000001</v>
      </c>
      <c r="O47" s="63">
        <v>0.2</v>
      </c>
      <c r="P47" s="63">
        <v>0.164272</v>
      </c>
      <c r="Q47" s="63">
        <v>0.37497599999999998</v>
      </c>
      <c r="R47" s="63">
        <v>0.17807999999999999</v>
      </c>
      <c r="S47" s="63">
        <v>-4.226696976705209E-17</v>
      </c>
      <c r="T47" s="63">
        <v>0.16595199999999999</v>
      </c>
      <c r="U47" s="63">
        <v>0.36943999999999999</v>
      </c>
      <c r="V47" s="63">
        <v>0.21545600000000001</v>
      </c>
      <c r="W47" s="63">
        <v>0.1999999999999999</v>
      </c>
      <c r="X47" s="63">
        <v>-3.4048000000000002E-2</v>
      </c>
      <c r="Y47" s="63">
        <v>0.16944000000000001</v>
      </c>
      <c r="Z47" s="63">
        <v>1.5456000000000039E-2</v>
      </c>
      <c r="AA47" s="63">
        <v>-7.3884410968718787E-17</v>
      </c>
      <c r="AB47" s="63">
        <v>-4.2559999999999846E-3</v>
      </c>
      <c r="AC47" s="63">
        <v>0.22915199999999999</v>
      </c>
      <c r="AD47" s="63">
        <v>2.308800000000006E-2</v>
      </c>
      <c r="AE47" s="63">
        <v>-7.2957598271124078E-17</v>
      </c>
      <c r="AF47" s="63" t="s">
        <v>1230</v>
      </c>
      <c r="AG47" s="63" t="s">
        <v>1231</v>
      </c>
      <c r="AH47" s="63">
        <v>4.8978301516389742</v>
      </c>
      <c r="AI47" s="63">
        <v>1.5865576063482729</v>
      </c>
      <c r="AJ47" s="63">
        <v>5.9018007105684704</v>
      </c>
      <c r="AK47" s="63">
        <v>5.4441960754971106</v>
      </c>
      <c r="AL47" s="63">
        <v>49.378881987577728</v>
      </c>
      <c r="AM47" s="63">
        <v>49.378881987577529</v>
      </c>
    </row>
    <row r="48" spans="1:39" x14ac:dyDescent="0.3">
      <c r="A48" s="64">
        <v>46</v>
      </c>
      <c r="B48" s="63"/>
      <c r="C48" s="63">
        <v>100</v>
      </c>
      <c r="D48" s="63">
        <v>6.3812017440795898E-2</v>
      </c>
      <c r="E48" s="63" t="b">
        <v>0</v>
      </c>
      <c r="F48" s="63">
        <v>9.7348775168000001E-2</v>
      </c>
      <c r="G48" s="63">
        <v>3.5256082688000012E-2</v>
      </c>
      <c r="H48" s="63">
        <v>0.1008</v>
      </c>
      <c r="I48" s="63">
        <v>1.491200000000004E-2</v>
      </c>
      <c r="J48" s="63">
        <v>0.15771199999999999</v>
      </c>
      <c r="K48" s="63">
        <v>0.2</v>
      </c>
      <c r="L48" s="63">
        <v>0.14635200000000001</v>
      </c>
      <c r="M48" s="63">
        <v>0.14460799999999999</v>
      </c>
      <c r="N48" s="63">
        <v>0.23455999999999999</v>
      </c>
      <c r="O48" s="63">
        <v>0.2</v>
      </c>
      <c r="P48" s="63">
        <v>0.52321600000000001</v>
      </c>
      <c r="Q48" s="63">
        <v>0.32368000000000002</v>
      </c>
      <c r="R48" s="63">
        <v>0.25679999999999997</v>
      </c>
      <c r="S48" s="63">
        <v>1.4472386013603759E-17</v>
      </c>
      <c r="T48" s="63">
        <v>0.42241600000000001</v>
      </c>
      <c r="U48" s="63">
        <v>0.338592</v>
      </c>
      <c r="V48" s="63">
        <v>0.41451199999999999</v>
      </c>
      <c r="W48" s="63">
        <v>0.2</v>
      </c>
      <c r="X48" s="63">
        <v>0.222416</v>
      </c>
      <c r="Y48" s="63">
        <v>0.13859199999999999</v>
      </c>
      <c r="Z48" s="63">
        <v>0.21451200000000001</v>
      </c>
      <c r="AA48" s="63">
        <v>-1.6210404750953691E-17</v>
      </c>
      <c r="AB48" s="63">
        <v>0.27606399999999998</v>
      </c>
      <c r="AC48" s="63">
        <v>0.19398399999999999</v>
      </c>
      <c r="AD48" s="63">
        <v>0.179952</v>
      </c>
      <c r="AE48" s="63">
        <v>-1.726458071565972E-17</v>
      </c>
      <c r="AF48" s="63" t="s">
        <v>1232</v>
      </c>
      <c r="AG48" s="63" t="s">
        <v>1233</v>
      </c>
      <c r="AH48" s="63">
        <v>5.8200907447967598</v>
      </c>
      <c r="AI48" s="63">
        <v>5.7037531637282406</v>
      </c>
      <c r="AJ48" s="63">
        <v>5.3128359838449004</v>
      </c>
      <c r="AK48" s="63">
        <v>4.9121665776654844</v>
      </c>
      <c r="AL48" s="63">
        <v>16.11098679794134</v>
      </c>
      <c r="AM48" s="63">
        <v>16.11098679794134</v>
      </c>
    </row>
    <row r="49" spans="1:39" x14ac:dyDescent="0.3">
      <c r="A49" s="64">
        <v>47</v>
      </c>
      <c r="B49" s="63"/>
      <c r="C49" s="63">
        <v>100</v>
      </c>
      <c r="D49" s="63">
        <v>7.9840183258056641E-2</v>
      </c>
      <c r="E49" s="63" t="b">
        <v>0</v>
      </c>
      <c r="F49" s="63">
        <v>0.105230559488</v>
      </c>
      <c r="G49" s="63">
        <v>9.8781209600000029E-4</v>
      </c>
      <c r="H49" s="63">
        <v>2.5535999999999979E-2</v>
      </c>
      <c r="I49" s="63">
        <v>3.2000000000004253E-4</v>
      </c>
      <c r="J49" s="63">
        <v>1.8320000000000031E-2</v>
      </c>
      <c r="K49" s="63">
        <v>0.2</v>
      </c>
      <c r="L49" s="63">
        <v>0.17913599999999999</v>
      </c>
      <c r="M49" s="63">
        <v>0.16870399999999999</v>
      </c>
      <c r="N49" s="63">
        <v>0.21137600000000001</v>
      </c>
      <c r="O49" s="63">
        <v>0.2</v>
      </c>
      <c r="P49" s="63">
        <v>-3.3599999999999977E-2</v>
      </c>
      <c r="Q49" s="63">
        <v>0.24262400000000001</v>
      </c>
      <c r="R49" s="63">
        <v>0.226656</v>
      </c>
      <c r="S49" s="63">
        <v>-5.2446233961564878E-17</v>
      </c>
      <c r="T49" s="63">
        <v>-5.9135999999999973E-2</v>
      </c>
      <c r="U49" s="63">
        <v>0.24294399999999999</v>
      </c>
      <c r="V49" s="63">
        <v>0.24497600000000011</v>
      </c>
      <c r="W49" s="63">
        <v>0.1999999999999999</v>
      </c>
      <c r="X49" s="63">
        <v>-0.25913599999999998</v>
      </c>
      <c r="Y49" s="63">
        <v>4.2944000000000003E-2</v>
      </c>
      <c r="Z49" s="63">
        <v>4.4976000000000037E-2</v>
      </c>
      <c r="AA49" s="63">
        <v>-9.0088937415036569E-17</v>
      </c>
      <c r="AB49" s="63">
        <v>-0.23827200000000001</v>
      </c>
      <c r="AC49" s="63">
        <v>7.424E-2</v>
      </c>
      <c r="AD49" s="63">
        <v>3.360000000000004E-2</v>
      </c>
      <c r="AE49" s="63">
        <v>-9.0843319843311338E-17</v>
      </c>
      <c r="AF49" s="63" t="s">
        <v>1234</v>
      </c>
      <c r="AG49" s="63" t="s">
        <v>1235</v>
      </c>
      <c r="AH49" s="63">
        <v>4.393494908573552</v>
      </c>
      <c r="AI49" s="63">
        <v>1.143278507879516</v>
      </c>
      <c r="AJ49" s="63">
        <v>2.749471773082226</v>
      </c>
      <c r="AK49" s="63">
        <v>2.558331998632223</v>
      </c>
      <c r="AL49" s="63">
        <v>25.293489861259332</v>
      </c>
      <c r="AM49" s="63">
        <v>25.293489861259289</v>
      </c>
    </row>
    <row r="50" spans="1:39" x14ac:dyDescent="0.3">
      <c r="A50" s="64">
        <v>48</v>
      </c>
      <c r="B50" s="63"/>
      <c r="C50" s="63">
        <v>100</v>
      </c>
      <c r="D50" s="63">
        <v>5.5899143218994141E-2</v>
      </c>
      <c r="E50" s="63" t="b">
        <v>0</v>
      </c>
      <c r="F50" s="63">
        <v>7.2975001856000032E-2</v>
      </c>
      <c r="G50" s="63">
        <v>6.0229452800000176E-4</v>
      </c>
      <c r="H50" s="63">
        <v>2.169600000000001E-2</v>
      </c>
      <c r="I50" s="63">
        <v>5.5040000000000089E-3</v>
      </c>
      <c r="J50" s="63">
        <v>1.0064000000000069E-2</v>
      </c>
      <c r="K50" s="63">
        <v>0.2</v>
      </c>
      <c r="L50" s="63">
        <v>0.15993599999999999</v>
      </c>
      <c r="M50" s="63">
        <v>0.11244800000000001</v>
      </c>
      <c r="N50" s="63">
        <v>0.18641600000000011</v>
      </c>
      <c r="O50" s="63">
        <v>0.2</v>
      </c>
      <c r="P50" s="63">
        <v>-2.8223999999999989E-2</v>
      </c>
      <c r="Q50" s="63">
        <v>0.25100800000000001</v>
      </c>
      <c r="R50" s="63">
        <v>3.1344000000000052E-2</v>
      </c>
      <c r="S50" s="63">
        <v>-7.6220057344052625E-17</v>
      </c>
      <c r="T50" s="63">
        <v>-4.9919999999999992E-2</v>
      </c>
      <c r="U50" s="63">
        <v>0.25651200000000002</v>
      </c>
      <c r="V50" s="63">
        <v>4.1408000000000111E-2</v>
      </c>
      <c r="W50" s="63">
        <v>0.1999999999999999</v>
      </c>
      <c r="X50" s="63">
        <v>-0.24992</v>
      </c>
      <c r="Y50" s="63">
        <v>5.6512E-2</v>
      </c>
      <c r="Z50" s="63">
        <v>-0.1585919999999999</v>
      </c>
      <c r="AA50" s="63">
        <v>-1.1472099327436681E-16</v>
      </c>
      <c r="AB50" s="63">
        <v>-0.20985599999999999</v>
      </c>
      <c r="AC50" s="63">
        <v>0.144064</v>
      </c>
      <c r="AD50" s="63">
        <v>-0.14500799999999989</v>
      </c>
      <c r="AE50" s="63">
        <v>-1.135120219542485E-16</v>
      </c>
      <c r="AF50" s="63" t="s">
        <v>1236</v>
      </c>
      <c r="AG50" s="63" t="s">
        <v>1237</v>
      </c>
      <c r="AH50" s="63">
        <v>9.2811181943333505</v>
      </c>
      <c r="AI50" s="63">
        <v>1.6354355365637969</v>
      </c>
      <c r="AJ50" s="63">
        <v>7.7845658217604834</v>
      </c>
      <c r="AK50" s="63">
        <v>7.2373230706433844</v>
      </c>
      <c r="AL50" s="63">
        <v>8.5653753026634174</v>
      </c>
      <c r="AM50" s="63">
        <v>8.5653753026634227</v>
      </c>
    </row>
    <row r="51" spans="1:39" x14ac:dyDescent="0.3">
      <c r="A51" s="64">
        <v>49</v>
      </c>
      <c r="B51" s="63"/>
      <c r="C51" s="63">
        <v>100</v>
      </c>
      <c r="D51" s="63">
        <v>4.0893316268920898E-2</v>
      </c>
      <c r="E51" s="63" t="b">
        <v>0</v>
      </c>
      <c r="F51" s="63">
        <v>9.8318685439999998E-2</v>
      </c>
      <c r="G51" s="63">
        <v>4.5779072000000202E-4</v>
      </c>
      <c r="H51" s="63">
        <v>2.40000000000018E-4</v>
      </c>
      <c r="I51" s="63">
        <v>9.5680000000000209E-3</v>
      </c>
      <c r="J51" s="63">
        <v>1.9136000000000038E-2</v>
      </c>
      <c r="K51" s="63">
        <v>0.2</v>
      </c>
      <c r="L51" s="63">
        <v>0.19569600000000001</v>
      </c>
      <c r="M51" s="63">
        <v>0.13328000000000001</v>
      </c>
      <c r="N51" s="63">
        <v>0.205568</v>
      </c>
      <c r="O51" s="63">
        <v>0.2</v>
      </c>
      <c r="P51" s="63">
        <v>-0.140096</v>
      </c>
      <c r="Q51" s="63">
        <v>0.31523200000000001</v>
      </c>
      <c r="R51" s="63">
        <v>0.22051200000000001</v>
      </c>
      <c r="S51" s="63">
        <v>-7.0686613246785223E-17</v>
      </c>
      <c r="T51" s="63">
        <v>-0.13985600000000001</v>
      </c>
      <c r="U51" s="63">
        <v>0.30566399999999999</v>
      </c>
      <c r="V51" s="63">
        <v>0.23964800000000011</v>
      </c>
      <c r="W51" s="63">
        <v>0.1999999999999999</v>
      </c>
      <c r="X51" s="63">
        <v>-0.33985599999999999</v>
      </c>
      <c r="Y51" s="63">
        <v>0.10566399999999999</v>
      </c>
      <c r="Z51" s="63">
        <v>3.9648000000000051E-2</v>
      </c>
      <c r="AA51" s="63">
        <v>-1.044672705544658E-16</v>
      </c>
      <c r="AB51" s="63">
        <v>-0.33555200000000002</v>
      </c>
      <c r="AC51" s="63">
        <v>0.17238400000000001</v>
      </c>
      <c r="AD51" s="63">
        <v>3.4080000000000048E-2</v>
      </c>
      <c r="AE51" s="63">
        <v>-1.087074876318336E-16</v>
      </c>
      <c r="AF51" s="63" t="s">
        <v>1238</v>
      </c>
      <c r="AG51" s="63" t="s">
        <v>1239</v>
      </c>
      <c r="AH51" s="63">
        <v>3.5094215644307099</v>
      </c>
      <c r="AI51" s="63">
        <v>0.93460712314318783</v>
      </c>
      <c r="AJ51" s="63">
        <v>6.2034243277659513</v>
      </c>
      <c r="AK51" s="63">
        <v>5.7488643002588651</v>
      </c>
      <c r="AL51" s="63">
        <v>14.04358353510893</v>
      </c>
      <c r="AM51" s="63">
        <v>14.043583535108899</v>
      </c>
    </row>
    <row r="52" spans="1:39" s="62" customFormat="1" x14ac:dyDescent="0.3">
      <c r="A52" s="64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</row>
    <row r="53" spans="1:39" s="62" customFormat="1" x14ac:dyDescent="0.3">
      <c r="A53" s="64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</row>
    <row r="54" spans="1:39" s="62" customFormat="1" x14ac:dyDescent="0.3">
      <c r="A54" s="64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</row>
    <row r="55" spans="1:39" s="62" customFormat="1" x14ac:dyDescent="0.3">
      <c r="A55" s="64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</row>
    <row r="56" spans="1:39" s="62" customFormat="1" x14ac:dyDescent="0.3">
      <c r="A56" s="6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</row>
    <row r="57" spans="1:39" s="62" customFormat="1" x14ac:dyDescent="0.3">
      <c r="A57" s="6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</row>
    <row r="58" spans="1:39" s="62" customFormat="1" x14ac:dyDescent="0.3">
      <c r="A58" s="6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spans="1:39" s="62" customFormat="1" x14ac:dyDescent="0.3">
      <c r="A59" s="6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0" spans="1:39" s="62" customFormat="1" x14ac:dyDescent="0.3">
      <c r="A60" s="6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</row>
    <row r="61" spans="1:39" s="62" customFormat="1" x14ac:dyDescent="0.3">
      <c r="A61" s="6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</row>
    <row r="62" spans="1:39" s="62" customFormat="1" x14ac:dyDescent="0.3">
      <c r="A62" s="64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</row>
    <row r="63" spans="1:39" s="62" customFormat="1" x14ac:dyDescent="0.3">
      <c r="A63" s="6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</row>
    <row r="64" spans="1:39" s="62" customFormat="1" x14ac:dyDescent="0.3">
      <c r="A64" s="64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</row>
    <row r="65" spans="1:39" s="62" customFormat="1" x14ac:dyDescent="0.3">
      <c r="A65" s="6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</row>
    <row r="66" spans="1:39" s="62" customFormat="1" x14ac:dyDescent="0.3">
      <c r="A66" s="64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</row>
    <row r="67" spans="1:39" s="62" customFormat="1" x14ac:dyDescent="0.3">
      <c r="A67" s="64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</row>
    <row r="68" spans="1:39" s="62" customFormat="1" x14ac:dyDescent="0.3">
      <c r="A68" s="64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39" s="62" customFormat="1" x14ac:dyDescent="0.3">
      <c r="A69" s="64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39" s="62" customFormat="1" x14ac:dyDescent="0.3">
      <c r="A70" s="64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39" s="62" customFormat="1" x14ac:dyDescent="0.3">
      <c r="A71" s="64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39" s="62" customFormat="1" x14ac:dyDescent="0.3">
      <c r="A72" s="64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39" s="62" customFormat="1" x14ac:dyDescent="0.3">
      <c r="A73" s="64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39" s="62" customFormat="1" x14ac:dyDescent="0.3">
      <c r="A74" s="64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</row>
    <row r="75" spans="1:39" s="62" customFormat="1" x14ac:dyDescent="0.3">
      <c r="A75" s="64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</row>
    <row r="76" spans="1:39" s="62" customFormat="1" x14ac:dyDescent="0.3">
      <c r="A76" s="64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</row>
    <row r="77" spans="1:39" s="62" customFormat="1" x14ac:dyDescent="0.3">
      <c r="A77" s="64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</row>
    <row r="78" spans="1:39" s="62" customFormat="1" x14ac:dyDescent="0.3">
      <c r="A78" s="64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</row>
    <row r="79" spans="1:39" s="62" customFormat="1" x14ac:dyDescent="0.3">
      <c r="A79" s="64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</row>
    <row r="80" spans="1:39" s="62" customFormat="1" x14ac:dyDescent="0.3">
      <c r="A80" s="6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</row>
    <row r="81" spans="1:39" s="62" customFormat="1" x14ac:dyDescent="0.3">
      <c r="A81" s="6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</row>
    <row r="82" spans="1:39" s="62" customFormat="1" x14ac:dyDescent="0.3">
      <c r="A82" s="6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</row>
    <row r="83" spans="1:39" s="62" customFormat="1" x14ac:dyDescent="0.3">
      <c r="A83" s="6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</row>
    <row r="84" spans="1:39" s="62" customFormat="1" x14ac:dyDescent="0.3">
      <c r="A84" s="64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</row>
    <row r="85" spans="1:39" s="62" customFormat="1" x14ac:dyDescent="0.3">
      <c r="A85" s="64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 s="62" customFormat="1" x14ac:dyDescent="0.3">
      <c r="A86" s="64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</row>
    <row r="87" spans="1:39" s="62" customFormat="1" x14ac:dyDescent="0.3">
      <c r="A87" s="64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</row>
    <row r="88" spans="1:39" s="62" customFormat="1" x14ac:dyDescent="0.3">
      <c r="A88" s="64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</row>
    <row r="89" spans="1:39" s="62" customFormat="1" x14ac:dyDescent="0.3">
      <c r="A89" s="64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</row>
    <row r="90" spans="1:39" s="62" customFormat="1" x14ac:dyDescent="0.3">
      <c r="A90" s="64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</row>
    <row r="91" spans="1:39" s="62" customFormat="1" x14ac:dyDescent="0.3">
      <c r="A91" s="64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</row>
    <row r="92" spans="1:39" s="62" customFormat="1" x14ac:dyDescent="0.3">
      <c r="A92" s="64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</row>
    <row r="93" spans="1:39" s="62" customFormat="1" x14ac:dyDescent="0.3">
      <c r="A93" s="6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</row>
    <row r="94" spans="1:39" s="62" customFormat="1" x14ac:dyDescent="0.3">
      <c r="A94" s="6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</row>
    <row r="95" spans="1:39" s="62" customFormat="1" x14ac:dyDescent="0.3">
      <c r="A95" s="6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</row>
    <row r="96" spans="1:39" s="62" customFormat="1" x14ac:dyDescent="0.3">
      <c r="A96" s="6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</row>
    <row r="97" spans="1:39" s="62" customFormat="1" x14ac:dyDescent="0.3">
      <c r="A97" s="64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</row>
    <row r="98" spans="1:39" s="62" customFormat="1" x14ac:dyDescent="0.3">
      <c r="A98" s="64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</row>
    <row r="99" spans="1:39" s="62" customFormat="1" x14ac:dyDescent="0.3">
      <c r="A99" s="64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</row>
    <row r="100" spans="1:39" s="62" customFormat="1" x14ac:dyDescent="0.3">
      <c r="A100" s="64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</row>
    <row r="101" spans="1:39" s="62" customFormat="1" x14ac:dyDescent="0.3">
      <c r="A101" s="64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</row>
    <row r="102" spans="1:39" s="62" customFormat="1" x14ac:dyDescent="0.3">
      <c r="A102" s="64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</row>
    <row r="103" spans="1:39" s="62" customFormat="1" x14ac:dyDescent="0.3">
      <c r="A103" s="64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</row>
    <row r="104" spans="1:39" s="62" customFormat="1" x14ac:dyDescent="0.3">
      <c r="A104" s="64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</row>
    <row r="105" spans="1:39" s="62" customFormat="1" x14ac:dyDescent="0.3">
      <c r="A105" s="6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</row>
    <row r="106" spans="1:39" s="62" customFormat="1" x14ac:dyDescent="0.3">
      <c r="A106" s="6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</row>
    <row r="107" spans="1:39" s="62" customFormat="1" x14ac:dyDescent="0.3">
      <c r="A107" s="6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</row>
    <row r="108" spans="1:39" s="62" customFormat="1" x14ac:dyDescent="0.3">
      <c r="A108" s="6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</row>
    <row r="109" spans="1:39" s="62" customFormat="1" x14ac:dyDescent="0.3">
      <c r="A109" s="6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</row>
    <row r="110" spans="1:39" s="62" customFormat="1" x14ac:dyDescent="0.3">
      <c r="A110" s="6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</row>
    <row r="111" spans="1:39" s="62" customFormat="1" x14ac:dyDescent="0.3">
      <c r="A111" s="6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</row>
    <row r="112" spans="1:39" s="62" customFormat="1" x14ac:dyDescent="0.3">
      <c r="A112" s="6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</row>
    <row r="113" spans="1:39" s="62" customFormat="1" x14ac:dyDescent="0.3">
      <c r="A113" s="64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</row>
    <row r="114" spans="1:39" s="62" customFormat="1" x14ac:dyDescent="0.3">
      <c r="A114" s="6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</row>
    <row r="115" spans="1:39" s="62" customFormat="1" x14ac:dyDescent="0.3">
      <c r="A115" s="6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</row>
    <row r="116" spans="1:39" s="62" customFormat="1" x14ac:dyDescent="0.3">
      <c r="A116" s="6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</row>
    <row r="117" spans="1:39" s="62" customFormat="1" x14ac:dyDescent="0.3">
      <c r="A117" s="6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</row>
    <row r="118" spans="1:39" s="62" customFormat="1" x14ac:dyDescent="0.3">
      <c r="A118" s="64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</row>
    <row r="119" spans="1:39" s="62" customFormat="1" x14ac:dyDescent="0.3">
      <c r="A119" s="64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</row>
    <row r="120" spans="1:39" s="62" customFormat="1" x14ac:dyDescent="0.3">
      <c r="A120" s="64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</row>
    <row r="121" spans="1:39" s="62" customFormat="1" x14ac:dyDescent="0.3">
      <c r="A121" s="64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</row>
    <row r="122" spans="1:39" s="62" customFormat="1" x14ac:dyDescent="0.3">
      <c r="A122" s="64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</row>
    <row r="123" spans="1:39" s="62" customFormat="1" x14ac:dyDescent="0.3">
      <c r="A123" s="64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</row>
    <row r="124" spans="1:39" s="62" customFormat="1" x14ac:dyDescent="0.3">
      <c r="A124" s="64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</row>
    <row r="125" spans="1:39" s="62" customFormat="1" x14ac:dyDescent="0.3">
      <c r="A125" s="64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</row>
    <row r="126" spans="1:39" s="62" customFormat="1" x14ac:dyDescent="0.3">
      <c r="A126" s="64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</row>
    <row r="127" spans="1:39" s="62" customFormat="1" x14ac:dyDescent="0.3">
      <c r="A127" s="64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</row>
    <row r="128" spans="1:39" s="62" customFormat="1" x14ac:dyDescent="0.3">
      <c r="A128" s="64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</row>
    <row r="129" spans="1:39" s="62" customFormat="1" x14ac:dyDescent="0.3">
      <c r="A129" s="64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</row>
    <row r="130" spans="1:39" s="62" customFormat="1" x14ac:dyDescent="0.3">
      <c r="A130" s="64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</row>
    <row r="131" spans="1:39" s="62" customFormat="1" x14ac:dyDescent="0.3">
      <c r="A131" s="64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2" spans="1:39" s="62" customFormat="1" x14ac:dyDescent="0.3">
      <c r="A132" s="64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</row>
    <row r="133" spans="1:39" s="62" customFormat="1" x14ac:dyDescent="0.3">
      <c r="A133" s="64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</row>
    <row r="134" spans="1:39" s="62" customFormat="1" x14ac:dyDescent="0.3">
      <c r="A134" s="64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</row>
    <row r="135" spans="1:39" s="62" customFormat="1" x14ac:dyDescent="0.3">
      <c r="A135" s="64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</row>
    <row r="136" spans="1:39" s="62" customFormat="1" x14ac:dyDescent="0.3">
      <c r="A136" s="64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</row>
    <row r="137" spans="1:39" s="62" customFormat="1" x14ac:dyDescent="0.3">
      <c r="A137" s="64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</row>
    <row r="138" spans="1:39" s="62" customFormat="1" x14ac:dyDescent="0.3">
      <c r="A138" s="64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</row>
    <row r="139" spans="1:39" s="62" customFormat="1" x14ac:dyDescent="0.3">
      <c r="A139" s="64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</row>
    <row r="140" spans="1:39" s="62" customFormat="1" x14ac:dyDescent="0.3">
      <c r="A140" s="64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</row>
    <row r="141" spans="1:39" s="62" customFormat="1" x14ac:dyDescent="0.3">
      <c r="A141" s="64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</row>
    <row r="142" spans="1:39" s="62" customFormat="1" x14ac:dyDescent="0.3">
      <c r="A142" s="64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</row>
    <row r="143" spans="1:39" s="62" customFormat="1" x14ac:dyDescent="0.3">
      <c r="A143" s="64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</row>
    <row r="144" spans="1:39" s="62" customFormat="1" x14ac:dyDescent="0.3">
      <c r="A144" s="64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</row>
    <row r="145" spans="1:39" s="62" customFormat="1" x14ac:dyDescent="0.3">
      <c r="A145" s="64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</row>
    <row r="146" spans="1:39" s="62" customFormat="1" x14ac:dyDescent="0.3">
      <c r="A146" s="64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</row>
    <row r="147" spans="1:39" s="62" customFormat="1" x14ac:dyDescent="0.3">
      <c r="A147" s="64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</row>
    <row r="148" spans="1:39" s="62" customFormat="1" x14ac:dyDescent="0.3">
      <c r="A148" s="64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</row>
    <row r="149" spans="1:39" s="62" customFormat="1" x14ac:dyDescent="0.3">
      <c r="A149" s="64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</row>
    <row r="150" spans="1:39" s="62" customFormat="1" x14ac:dyDescent="0.3">
      <c r="A150" s="64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</row>
    <row r="151" spans="1:39" s="62" customFormat="1" x14ac:dyDescent="0.3">
      <c r="A151" s="64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</row>
    <row r="152" spans="1:39" s="62" customFormat="1" x14ac:dyDescent="0.3"/>
  </sheetData>
  <conditionalFormatting sqref="AE202:AG20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02:AO204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2:K1048576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201">
    <cfRule type="colorScale" priority="2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202:U1048576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ObjectiveBefore</vt:lpstr>
      <vt:lpstr>ObjectiveAfter</vt:lpstr>
      <vt:lpstr>Time</vt:lpstr>
      <vt:lpstr>trad-50</vt:lpstr>
      <vt:lpstr>3060-50</vt:lpstr>
      <vt:lpstr>BandBNoemieC0</vt:lpstr>
      <vt:lpstr>BandBNoemieC1</vt:lpstr>
      <vt:lpstr>15-50</vt:lpstr>
      <vt:lpstr>trad-100</vt:lpstr>
      <vt:lpstr>3060-100</vt:lpstr>
      <vt:lpstr>15-100</vt:lpstr>
      <vt:lpstr>trad-150</vt:lpstr>
      <vt:lpstr>3060-150</vt:lpstr>
      <vt:lpstr>15-150</vt:lpstr>
      <vt:lpstr>Constraints</vt:lpstr>
      <vt:lpstr>Parameters</vt:lpstr>
      <vt:lpstr>Materials</vt:lpstr>
      <vt:lpstr>Beam2C0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Noemie Fedon</dc:creator>
  <cp:lastModifiedBy>Noemie Fedon</cp:lastModifiedBy>
  <cp:lastPrinted>2019-05-31T08:57:21Z</cp:lastPrinted>
  <dcterms:created xsi:type="dcterms:W3CDTF">2017-11-17T13:36:19Z</dcterms:created>
  <dcterms:modified xsi:type="dcterms:W3CDTF">2020-01-14T17:27:33Z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5276e5-7dcf-4896-8462-2e13300bb1ae_Enabled">
    <vt:lpwstr>True</vt:lpwstr>
  </property>
  <property fmtid="{D5CDD505-2E9C-101B-9397-08002B2CF9AE}" pid="3" name="MSIP_Label_f35276e5-7dcf-4896-8462-2e13300bb1ae_SiteId">
    <vt:lpwstr>b2e47f30-cd7d-4a4e-a5da-b18cf1a4151b</vt:lpwstr>
  </property>
  <property fmtid="{D5CDD505-2E9C-101B-9397-08002B2CF9AE}" pid="4" name="MSIP_Label_f35276e5-7dcf-4896-8462-2e13300bb1ae_Owner">
    <vt:lpwstr>nf15514@bristol.ac.uk</vt:lpwstr>
  </property>
  <property fmtid="{D5CDD505-2E9C-101B-9397-08002B2CF9AE}" pid="5" name="MSIP_Label_f35276e5-7dcf-4896-8462-2e13300bb1ae_SetDate">
    <vt:lpwstr>2019-11-20T14:20:25.6291153Z</vt:lpwstr>
  </property>
  <property fmtid="{D5CDD505-2E9C-101B-9397-08002B2CF9AE}" pid="6" name="MSIP_Label_f35276e5-7dcf-4896-8462-2e13300bb1ae_Name">
    <vt:lpwstr>Public</vt:lpwstr>
  </property>
  <property fmtid="{D5CDD505-2E9C-101B-9397-08002B2CF9AE}" pid="7" name="MSIP_Label_f35276e5-7dcf-4896-8462-2e13300bb1ae_Application">
    <vt:lpwstr>Microsoft Azure Information Protection</vt:lpwstr>
  </property>
  <property fmtid="{D5CDD505-2E9C-101B-9397-08002B2CF9AE}" pid="8" name="MSIP_Label_f35276e5-7dcf-4896-8462-2e13300bb1ae_ActionId">
    <vt:lpwstr>74533be7-c664-48b0-8a6f-6acdaebc4652</vt:lpwstr>
  </property>
  <property fmtid="{D5CDD505-2E9C-101B-9397-08002B2CF9AE}" pid="9" name="MSIP_Label_f35276e5-7dcf-4896-8462-2e13300bb1ae_Extended_MSFT_Method">
    <vt:lpwstr>Manual</vt:lpwstr>
  </property>
  <property fmtid="{D5CDD505-2E9C-101B-9397-08002B2CF9AE}" pid="10" name="Sensitivity">
    <vt:lpwstr>Public</vt:lpwstr>
  </property>
</Properties>
</file>